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8" windowWidth="17496" windowHeight="8100"/>
  </bookViews>
  <sheets>
    <sheet name="Final 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'Final '!$A$5:$Q$182</definedName>
    <definedName name="_xlnm.Print_Area" localSheetId="0">'Final '!$A$3:$Q$182</definedName>
    <definedName name="_xlnm.Print_Titles" localSheetId="0">'Final '!$5:$5</definedName>
  </definedNames>
  <calcPr calcId="145621"/>
</workbook>
</file>

<file path=xl/calcChain.xml><?xml version="1.0" encoding="utf-8"?>
<calcChain xmlns="http://schemas.openxmlformats.org/spreadsheetml/2006/main">
  <c r="P22" i="4" l="1"/>
  <c r="P157" i="4" l="1"/>
  <c r="P158" i="4"/>
  <c r="P144" i="4"/>
  <c r="P151" i="4"/>
  <c r="P148" i="4"/>
  <c r="N157" i="4"/>
  <c r="N158" i="4"/>
  <c r="P98" i="4" l="1"/>
  <c r="P149" i="4"/>
  <c r="P116" i="4"/>
  <c r="P99" i="4"/>
  <c r="P117" i="4"/>
  <c r="P176" i="4"/>
  <c r="P128" i="4"/>
  <c r="P138" i="4"/>
  <c r="P129" i="4"/>
  <c r="P130" i="4"/>
  <c r="P131" i="4"/>
  <c r="P139" i="4"/>
  <c r="P172" i="4"/>
  <c r="P173" i="4"/>
  <c r="P124" i="4"/>
  <c r="P125" i="4"/>
  <c r="P126" i="4"/>
  <c r="P132" i="4"/>
  <c r="P109" i="4"/>
  <c r="P100" i="4"/>
  <c r="P110" i="4"/>
  <c r="P153" i="4"/>
  <c r="P170" i="4"/>
  <c r="P154" i="4"/>
  <c r="P145" i="4"/>
  <c r="P155" i="4"/>
  <c r="P156" i="4"/>
  <c r="P146" i="4"/>
  <c r="P94" i="4"/>
  <c r="P147" i="4"/>
  <c r="P178" i="4"/>
  <c r="P179" i="4"/>
  <c r="P180" i="4"/>
  <c r="P92" i="4"/>
  <c r="P181" i="4"/>
  <c r="P95" i="4"/>
  <c r="P96" i="4"/>
  <c r="P133" i="4"/>
  <c r="P118" i="4"/>
  <c r="P106" i="4"/>
  <c r="P107" i="4"/>
  <c r="P127" i="4"/>
  <c r="P101" i="4"/>
  <c r="P177" i="4"/>
  <c r="P102" i="4"/>
  <c r="P103" i="4"/>
  <c r="P174" i="4"/>
  <c r="P111" i="4"/>
  <c r="P112" i="4"/>
  <c r="P104" i="4"/>
  <c r="P113" i="4"/>
  <c r="P114" i="4"/>
  <c r="P142" i="4"/>
  <c r="P135" i="4"/>
  <c r="P115" i="4"/>
  <c r="P105" i="4"/>
  <c r="P136" i="4"/>
  <c r="P119" i="4"/>
  <c r="P120" i="4"/>
  <c r="P137" i="4"/>
  <c r="P121" i="4"/>
  <c r="P122" i="4"/>
  <c r="P123" i="4"/>
  <c r="P108" i="4"/>
  <c r="P168" i="4"/>
  <c r="P171" i="4"/>
  <c r="P161" i="4"/>
  <c r="P162" i="4"/>
  <c r="P159" i="4"/>
  <c r="P143" i="4"/>
  <c r="P152" i="4"/>
  <c r="P150" i="4"/>
  <c r="P163" i="4"/>
  <c r="P164" i="4"/>
  <c r="P91" i="4"/>
  <c r="P93" i="4"/>
  <c r="P140" i="4"/>
  <c r="P165" i="4"/>
  <c r="P166" i="4"/>
  <c r="P167" i="4"/>
  <c r="P175" i="4"/>
  <c r="P169" i="4"/>
  <c r="P134" i="4"/>
  <c r="P160" i="4"/>
  <c r="P182" i="4"/>
  <c r="P97" i="4"/>
  <c r="P141" i="4"/>
  <c r="P90" i="4"/>
  <c r="P86" i="4"/>
  <c r="P87" i="4"/>
  <c r="P88" i="4"/>
  <c r="P51" i="4"/>
  <c r="P65" i="4"/>
  <c r="P52" i="4"/>
  <c r="P53" i="4"/>
  <c r="P56" i="4"/>
  <c r="P58" i="4"/>
  <c r="P70" i="4"/>
  <c r="P66" i="4"/>
  <c r="P54" i="4"/>
  <c r="P75" i="4"/>
  <c r="P71" i="4"/>
  <c r="P67" i="4"/>
  <c r="P73" i="4"/>
  <c r="P68" i="4"/>
  <c r="P76" i="4"/>
  <c r="P59" i="4"/>
  <c r="P77" i="4"/>
  <c r="P84" i="4"/>
  <c r="P85" i="4"/>
  <c r="P63" i="4"/>
  <c r="P57" i="4"/>
  <c r="P78" i="4"/>
  <c r="P79" i="4"/>
  <c r="P60" i="4"/>
  <c r="P61" i="4"/>
  <c r="P62" i="4"/>
  <c r="P47" i="4"/>
  <c r="P80" i="4"/>
  <c r="P81" i="4"/>
  <c r="P82" i="4"/>
  <c r="P83" i="4"/>
  <c r="P72" i="4"/>
  <c r="P49" i="4"/>
  <c r="P55" i="4"/>
  <c r="P48" i="4"/>
  <c r="P69" i="4"/>
  <c r="P50" i="4"/>
  <c r="P45" i="4"/>
  <c r="P46" i="4"/>
  <c r="P41" i="4"/>
  <c r="P38" i="4"/>
  <c r="P39" i="4"/>
  <c r="P42" i="4"/>
  <c r="P43" i="4"/>
  <c r="P64" i="4"/>
  <c r="P33" i="4"/>
  <c r="P23" i="4"/>
  <c r="P32" i="4"/>
  <c r="P24" i="4"/>
  <c r="P25" i="4"/>
  <c r="P34" i="4"/>
  <c r="P26" i="4"/>
  <c r="P35" i="4"/>
  <c r="P27" i="4"/>
  <c r="P36" i="4"/>
  <c r="P28" i="4"/>
  <c r="P29" i="4"/>
  <c r="P31" i="4"/>
  <c r="P74" i="4"/>
  <c r="P37" i="4"/>
  <c r="P40" i="4"/>
  <c r="P44" i="4"/>
  <c r="P30" i="4"/>
  <c r="P9" i="4"/>
  <c r="P10" i="4"/>
  <c r="P17" i="4"/>
  <c r="P21" i="4"/>
  <c r="P8" i="4"/>
  <c r="P19" i="4"/>
  <c r="P13" i="4"/>
  <c r="P16" i="4"/>
  <c r="P12" i="4"/>
  <c r="P15" i="4"/>
  <c r="P11" i="4"/>
  <c r="P20" i="4"/>
  <c r="P14" i="4"/>
  <c r="P18" i="4"/>
  <c r="P7" i="4"/>
  <c r="N180" i="4"/>
  <c r="N92" i="4"/>
  <c r="N181" i="4"/>
  <c r="N95" i="4"/>
  <c r="N96" i="4"/>
  <c r="N133" i="4"/>
  <c r="N118" i="4"/>
  <c r="N106" i="4"/>
  <c r="N107" i="4"/>
  <c r="N127" i="4"/>
  <c r="N101" i="4"/>
  <c r="N177" i="4"/>
  <c r="N102" i="4"/>
  <c r="N103" i="4"/>
  <c r="N174" i="4"/>
  <c r="N111" i="4"/>
  <c r="N112" i="4"/>
  <c r="N104" i="4"/>
  <c r="N113" i="4"/>
  <c r="N114" i="4"/>
  <c r="N142" i="4"/>
  <c r="N135" i="4"/>
  <c r="N115" i="4"/>
  <c r="N105" i="4"/>
  <c r="N136" i="4"/>
  <c r="Q136" i="4" s="1"/>
  <c r="N119" i="4"/>
  <c r="Q119" i="4" s="1"/>
  <c r="N120" i="4"/>
  <c r="N137" i="4"/>
  <c r="N121" i="4"/>
  <c r="N122" i="4"/>
  <c r="N123" i="4"/>
  <c r="N108" i="4"/>
  <c r="N168" i="4"/>
  <c r="Q168" i="4" s="1"/>
  <c r="N171" i="4"/>
  <c r="N161" i="4"/>
  <c r="N162" i="4"/>
  <c r="N159" i="4"/>
  <c r="N143" i="4"/>
  <c r="N152" i="4"/>
  <c r="N150" i="4"/>
  <c r="N163" i="4"/>
  <c r="N164" i="4"/>
  <c r="N91" i="4"/>
  <c r="N93" i="4"/>
  <c r="N140" i="4"/>
  <c r="N165" i="4"/>
  <c r="N166" i="4"/>
  <c r="N167" i="4"/>
  <c r="N175" i="4"/>
  <c r="Q175" i="4" s="1"/>
  <c r="N169" i="4"/>
  <c r="N134" i="4"/>
  <c r="N160" i="4"/>
  <c r="N182" i="4"/>
  <c r="N97" i="4"/>
  <c r="N141" i="4"/>
  <c r="N90" i="4"/>
  <c r="N86" i="4"/>
  <c r="N87" i="4"/>
  <c r="Q87" i="4" s="1"/>
  <c r="N88" i="4"/>
  <c r="Q88" i="4" s="1"/>
  <c r="N51" i="4"/>
  <c r="N65" i="4"/>
  <c r="N52" i="4"/>
  <c r="N53" i="4"/>
  <c r="N56" i="4"/>
  <c r="N58" i="4"/>
  <c r="Q58" i="4" s="1"/>
  <c r="N70" i="4"/>
  <c r="N66" i="4"/>
  <c r="N54" i="4"/>
  <c r="N75" i="4"/>
  <c r="N71" i="4"/>
  <c r="N67" i="4"/>
  <c r="N73" i="4"/>
  <c r="N68" i="4"/>
  <c r="N76" i="4"/>
  <c r="N59" i="4"/>
  <c r="N77" i="4"/>
  <c r="N84" i="4"/>
  <c r="N85" i="4"/>
  <c r="N63" i="4"/>
  <c r="N57" i="4"/>
  <c r="N78" i="4"/>
  <c r="N79" i="4"/>
  <c r="N60" i="4"/>
  <c r="N61" i="4"/>
  <c r="N62" i="4"/>
  <c r="N47" i="4"/>
  <c r="N80" i="4"/>
  <c r="N81" i="4"/>
  <c r="N82" i="4"/>
  <c r="N83" i="4"/>
  <c r="N72" i="4"/>
  <c r="N49" i="4"/>
  <c r="N55" i="4"/>
  <c r="N48" i="4"/>
  <c r="N69" i="4"/>
  <c r="N50" i="4"/>
  <c r="N45" i="4"/>
  <c r="Q45" i="4" s="1"/>
  <c r="N46" i="4"/>
  <c r="N41" i="4"/>
  <c r="N38" i="4"/>
  <c r="N39" i="4"/>
  <c r="N42" i="4"/>
  <c r="N43" i="4"/>
  <c r="N64" i="4"/>
  <c r="N33" i="4"/>
  <c r="N23" i="4"/>
  <c r="N32" i="4"/>
  <c r="N24" i="4"/>
  <c r="N25" i="4"/>
  <c r="N34" i="4"/>
  <c r="N26" i="4"/>
  <c r="N35" i="4"/>
  <c r="N27" i="4"/>
  <c r="N36" i="4"/>
  <c r="N28" i="4"/>
  <c r="N29" i="4"/>
  <c r="N31" i="4"/>
  <c r="N74" i="4"/>
  <c r="N37" i="4"/>
  <c r="N40" i="4"/>
  <c r="N44" i="4"/>
  <c r="N30" i="4"/>
  <c r="N22" i="4"/>
  <c r="Q22" i="4" s="1"/>
  <c r="N9" i="4"/>
  <c r="N10" i="4"/>
  <c r="N17" i="4"/>
  <c r="N21" i="4"/>
  <c r="N8" i="4"/>
  <c r="N19" i="4"/>
  <c r="N13" i="4"/>
  <c r="N16" i="4"/>
  <c r="N12" i="4"/>
  <c r="N15" i="4"/>
  <c r="N11" i="4"/>
  <c r="N20" i="4"/>
  <c r="N14" i="4"/>
  <c r="N18" i="4"/>
  <c r="N7" i="4"/>
  <c r="P6" i="4"/>
  <c r="Q157" i="4"/>
  <c r="Q158" i="4"/>
  <c r="N144" i="4"/>
  <c r="Q144" i="4" s="1"/>
  <c r="N151" i="4"/>
  <c r="Q151" i="4" s="1"/>
  <c r="N148" i="4"/>
  <c r="N98" i="4"/>
  <c r="N149" i="4"/>
  <c r="Q149" i="4" s="1"/>
  <c r="N116" i="4"/>
  <c r="N99" i="4"/>
  <c r="N117" i="4"/>
  <c r="N176" i="4"/>
  <c r="Q176" i="4" s="1"/>
  <c r="N128" i="4"/>
  <c r="N138" i="4"/>
  <c r="N129" i="4"/>
  <c r="N130" i="4"/>
  <c r="Q130" i="4" s="1"/>
  <c r="N131" i="4"/>
  <c r="N139" i="4"/>
  <c r="N172" i="4"/>
  <c r="N173" i="4"/>
  <c r="N124" i="4"/>
  <c r="N125" i="4"/>
  <c r="N126" i="4"/>
  <c r="N132" i="4"/>
  <c r="N109" i="4"/>
  <c r="N100" i="4"/>
  <c r="N110" i="4"/>
  <c r="N153" i="4"/>
  <c r="N170" i="4"/>
  <c r="N154" i="4"/>
  <c r="N145" i="4"/>
  <c r="Q145" i="4" s="1"/>
  <c r="N155" i="4"/>
  <c r="Q155" i="4" s="1"/>
  <c r="N156" i="4"/>
  <c r="Q156" i="4" s="1"/>
  <c r="N146" i="4"/>
  <c r="N94" i="4"/>
  <c r="N147" i="4"/>
  <c r="N178" i="4"/>
  <c r="N179" i="4"/>
  <c r="N6" i="4"/>
  <c r="Q50" i="4" l="1"/>
  <c r="Q108" i="4"/>
  <c r="Q38" i="4"/>
  <c r="Q51" i="4"/>
  <c r="Q160" i="4"/>
  <c r="Q137" i="4"/>
  <c r="Q170" i="4"/>
  <c r="Q124" i="4"/>
  <c r="Q69" i="4"/>
  <c r="Q153" i="4"/>
  <c r="Q173" i="4"/>
  <c r="Q97" i="4"/>
  <c r="Q94" i="4"/>
  <c r="Q110" i="4"/>
  <c r="Q172" i="4"/>
  <c r="Q39" i="4"/>
  <c r="Q182" i="4"/>
  <c r="Q74" i="4"/>
  <c r="Q59" i="4"/>
  <c r="Q79" i="4"/>
  <c r="Q23" i="4"/>
  <c r="Q36" i="4"/>
  <c r="Q34" i="4"/>
  <c r="Q67" i="4"/>
  <c r="Q66" i="4"/>
  <c r="Q166" i="4"/>
  <c r="Q152" i="4"/>
  <c r="Q6" i="4"/>
  <c r="Q115" i="4"/>
  <c r="Q174" i="4"/>
  <c r="Q181" i="4"/>
  <c r="Q42" i="4"/>
  <c r="Q48" i="4"/>
  <c r="Q141" i="4"/>
  <c r="Q123" i="4"/>
  <c r="Q120" i="4"/>
  <c r="Q7" i="4"/>
  <c r="Q11" i="4"/>
  <c r="Q13" i="4"/>
  <c r="Q17" i="4"/>
  <c r="Q44" i="4"/>
  <c r="Q31" i="4"/>
  <c r="Q27" i="4"/>
  <c r="Q25" i="4"/>
  <c r="Q33" i="4"/>
  <c r="Q82" i="4"/>
  <c r="Q62" i="4"/>
  <c r="Q85" i="4"/>
  <c r="Q71" i="4"/>
  <c r="Q52" i="4"/>
  <c r="Q165" i="4"/>
  <c r="Q143" i="4"/>
  <c r="Q171" i="4"/>
  <c r="Q135" i="4"/>
  <c r="Q103" i="4"/>
  <c r="Q133" i="4"/>
  <c r="Q16" i="4"/>
  <c r="Q18" i="4"/>
  <c r="Q15" i="4"/>
  <c r="Q19" i="4"/>
  <c r="Q40" i="4"/>
  <c r="Q29" i="4"/>
  <c r="Q35" i="4"/>
  <c r="Q24" i="4"/>
  <c r="Q64" i="4"/>
  <c r="Q49" i="4"/>
  <c r="Q81" i="4"/>
  <c r="Q61" i="4"/>
  <c r="Q84" i="4"/>
  <c r="Q75" i="4"/>
  <c r="Q65" i="4"/>
  <c r="Q86" i="4"/>
  <c r="Q140" i="4"/>
  <c r="Q121" i="4"/>
  <c r="Q142" i="4"/>
  <c r="Q102" i="4"/>
  <c r="Q107" i="4"/>
  <c r="Q96" i="4"/>
  <c r="Q180" i="4"/>
  <c r="Q8" i="4"/>
  <c r="Q28" i="4"/>
  <c r="Q26" i="4"/>
  <c r="Q32" i="4"/>
  <c r="Q41" i="4"/>
  <c r="Q60" i="4"/>
  <c r="Q77" i="4"/>
  <c r="Q54" i="4"/>
  <c r="Q167" i="4"/>
  <c r="Q93" i="4"/>
  <c r="Q150" i="4"/>
  <c r="Q162" i="4"/>
  <c r="Q105" i="4"/>
  <c r="Q111" i="4"/>
  <c r="Q106" i="4"/>
  <c r="Q100" i="4"/>
  <c r="Q139" i="4"/>
  <c r="Q14" i="4"/>
  <c r="Q20" i="4"/>
  <c r="Q12" i="4"/>
  <c r="Q21" i="4"/>
  <c r="Q10" i="4"/>
  <c r="Q9" i="4"/>
  <c r="Q30" i="4"/>
  <c r="Q37" i="4"/>
  <c r="Q43" i="4"/>
  <c r="Q46" i="4"/>
  <c r="Q55" i="4"/>
  <c r="Q72" i="4"/>
  <c r="Q83" i="4"/>
  <c r="Q80" i="4"/>
  <c r="Q47" i="4"/>
  <c r="Q78" i="4"/>
  <c r="Q57" i="4"/>
  <c r="Q63" i="4"/>
  <c r="Q76" i="4"/>
  <c r="Q68" i="4"/>
  <c r="Q73" i="4"/>
  <c r="Q70" i="4"/>
  <c r="Q56" i="4"/>
  <c r="Q53" i="4"/>
  <c r="Q90" i="4"/>
  <c r="Q134" i="4"/>
  <c r="Q169" i="4"/>
  <c r="Q91" i="4"/>
  <c r="Q164" i="4"/>
  <c r="Q163" i="4"/>
  <c r="Q159" i="4"/>
  <c r="Q161" i="4"/>
  <c r="Q122" i="4"/>
  <c r="Q114" i="4"/>
  <c r="Q113" i="4"/>
  <c r="Q104" i="4"/>
  <c r="Q112" i="4"/>
  <c r="Q177" i="4"/>
  <c r="Q101" i="4"/>
  <c r="Q127" i="4"/>
  <c r="Q118" i="4"/>
  <c r="Q95" i="4"/>
  <c r="Q92" i="4"/>
  <c r="Q179" i="4"/>
  <c r="Q178" i="4"/>
  <c r="Q147" i="4"/>
  <c r="Q146" i="4"/>
  <c r="Q154" i="4"/>
  <c r="Q109" i="4"/>
  <c r="Q132" i="4"/>
  <c r="Q131" i="4"/>
  <c r="Q128" i="4"/>
  <c r="Q116" i="4"/>
  <c r="Q117" i="4"/>
  <c r="Q99" i="4"/>
  <c r="Q126" i="4"/>
  <c r="Q129" i="4"/>
  <c r="Q98" i="4"/>
  <c r="Q125" i="4"/>
  <c r="Q138" i="4"/>
  <c r="Q148" i="4"/>
</calcChain>
</file>

<file path=xl/sharedStrings.xml><?xml version="1.0" encoding="utf-8"?>
<sst xmlns="http://schemas.openxmlformats.org/spreadsheetml/2006/main" count="1441" uniqueCount="411">
  <si>
    <t>Completed</t>
  </si>
  <si>
    <t>County of Nevada</t>
  </si>
  <si>
    <t>11-HOME-7667</t>
  </si>
  <si>
    <t>Butte</t>
  </si>
  <si>
    <t>Gridley</t>
  </si>
  <si>
    <t>Rental Rehabilitation with or without Acquisition Project</t>
  </si>
  <si>
    <t>M127857-01</t>
  </si>
  <si>
    <t>Gridley Springs 1 Apartments</t>
  </si>
  <si>
    <t>City of Gridley</t>
  </si>
  <si>
    <t>12-HOME-7857</t>
  </si>
  <si>
    <t>Monterey</t>
  </si>
  <si>
    <t>Marina</t>
  </si>
  <si>
    <t>Rental New Construction Project</t>
  </si>
  <si>
    <t>M127860-01</t>
  </si>
  <si>
    <t>University Village Apartments</t>
  </si>
  <si>
    <t>South County Housing Corporation</t>
  </si>
  <si>
    <t>12-HOME-7860</t>
  </si>
  <si>
    <t>Solano</t>
  </si>
  <si>
    <t>Dixon</t>
  </si>
  <si>
    <t>M127859-01</t>
  </si>
  <si>
    <t>Valley Glen Apartments</t>
  </si>
  <si>
    <t>City of Dixon</t>
  </si>
  <si>
    <t>12-HOME-7859</t>
  </si>
  <si>
    <t>Colusa</t>
  </si>
  <si>
    <t>Williams</t>
  </si>
  <si>
    <t>M117858-01</t>
  </si>
  <si>
    <t>Stony Creek Senior Apartments</t>
  </si>
  <si>
    <t>City of Williams</t>
  </si>
  <si>
    <t>12-HOME-7858</t>
  </si>
  <si>
    <t>Santa Cruz</t>
  </si>
  <si>
    <t>Aptos</t>
  </si>
  <si>
    <t>M116991-01</t>
  </si>
  <si>
    <t>Aptos Blue</t>
  </si>
  <si>
    <t>Mid-Peninsula Housing Corporation</t>
  </si>
  <si>
    <t>11-HOME-6991</t>
  </si>
  <si>
    <t>El Dorado</t>
  </si>
  <si>
    <t>Placerville</t>
  </si>
  <si>
    <t>M116952-01</t>
  </si>
  <si>
    <t>Sunset Lane Apartments</t>
  </si>
  <si>
    <t>County of El Dorado</t>
  </si>
  <si>
    <t>11-HOME-6952</t>
  </si>
  <si>
    <t>Placer</t>
  </si>
  <si>
    <t>Auburn</t>
  </si>
  <si>
    <t>M116949-01</t>
  </si>
  <si>
    <t>McAuley Meadows (Mercy Auburn)</t>
  </si>
  <si>
    <t>Rural California Housing Corporation</t>
  </si>
  <si>
    <t>11-HOME-6949</t>
  </si>
  <si>
    <t>M116796-01</t>
  </si>
  <si>
    <t>Heritage Commons</t>
  </si>
  <si>
    <t>11-HOME-6796</t>
  </si>
  <si>
    <t>Sonoma</t>
  </si>
  <si>
    <t>Petaluma</t>
  </si>
  <si>
    <t>M107164-01</t>
  </si>
  <si>
    <t>Logan Place</t>
  </si>
  <si>
    <t>City of Petaluma</t>
  </si>
  <si>
    <t>10-HOME-7164</t>
  </si>
  <si>
    <t>Imperial</t>
  </si>
  <si>
    <t>Calexico</t>
  </si>
  <si>
    <t>M106476-01</t>
  </si>
  <si>
    <t>El Quintero Senior Apartments</t>
  </si>
  <si>
    <t>City of Calexico</t>
  </si>
  <si>
    <t>10-HOME-6476</t>
  </si>
  <si>
    <t>Los Angeles</t>
  </si>
  <si>
    <t>Crescent</t>
  </si>
  <si>
    <t>M106353-01</t>
  </si>
  <si>
    <t>Summer Park Apartments</t>
  </si>
  <si>
    <t>County of Del Norte</t>
  </si>
  <si>
    <t>10-HOME-6353</t>
  </si>
  <si>
    <t>South Lake Tahoe</t>
  </si>
  <si>
    <t>M106347-01</t>
  </si>
  <si>
    <t>The Aspens at South Lake</t>
  </si>
  <si>
    <t>City of South Lake Tahoe</t>
  </si>
  <si>
    <t>10-HOME-6347</t>
  </si>
  <si>
    <t>Tulare</t>
  </si>
  <si>
    <t>Ivanhoe</t>
  </si>
  <si>
    <t>M106344-01</t>
  </si>
  <si>
    <t>Ivanhoe Family Apartments</t>
  </si>
  <si>
    <t>County of Tulare</t>
  </si>
  <si>
    <t>10-HOME-6344</t>
  </si>
  <si>
    <t>Watsonville</t>
  </si>
  <si>
    <t>M084984-01</t>
  </si>
  <si>
    <t>Schapiro Knolls (Minto Place)</t>
  </si>
  <si>
    <t>Mid-Peninsula, The Farm Incorporated</t>
  </si>
  <si>
    <t>08-HOME-4984</t>
  </si>
  <si>
    <t>East Garrison</t>
  </si>
  <si>
    <t>M073000-01</t>
  </si>
  <si>
    <t>Manzanita Place Apartments</t>
  </si>
  <si>
    <t>07-HOME-3000</t>
  </si>
  <si>
    <t>Rental Acq. &amp; New Construction Project</t>
  </si>
  <si>
    <t>M106346-01</t>
  </si>
  <si>
    <t>West Trail Apartments</t>
  </si>
  <si>
    <t>City of Tulare</t>
  </si>
  <si>
    <t>10-HOME-6346</t>
  </si>
  <si>
    <t>Orange</t>
  </si>
  <si>
    <t>San Juan Capistrano</t>
  </si>
  <si>
    <t>Owner-Occupied Rehabilitation Program</t>
  </si>
  <si>
    <t>M13PI-SJCap-01</t>
  </si>
  <si>
    <t>Homeowner</t>
  </si>
  <si>
    <t>City of San Juan Capistrano</t>
  </si>
  <si>
    <t>PI</t>
  </si>
  <si>
    <t>Paradise</t>
  </si>
  <si>
    <t>M13PI-Paradise-03</t>
  </si>
  <si>
    <t>Town of Paradise</t>
  </si>
  <si>
    <t>M13PI-Paradise-02</t>
  </si>
  <si>
    <t>M13PI-Paradise-01</t>
  </si>
  <si>
    <t>Lindsay</t>
  </si>
  <si>
    <t>M13PI-Lindsay-01</t>
  </si>
  <si>
    <t>City of Liindsay</t>
  </si>
  <si>
    <t>Riverside</t>
  </si>
  <si>
    <t>Calimesa</t>
  </si>
  <si>
    <t>M128574-13</t>
  </si>
  <si>
    <t>City of Calimesa</t>
  </si>
  <si>
    <t>12-HOME-8574</t>
  </si>
  <si>
    <t>M128574-12</t>
  </si>
  <si>
    <t>M128574-11</t>
  </si>
  <si>
    <t>M128574-10</t>
  </si>
  <si>
    <t>M128574-09</t>
  </si>
  <si>
    <t>M128574-08</t>
  </si>
  <si>
    <t>M128574-07</t>
  </si>
  <si>
    <t>M128574-06</t>
  </si>
  <si>
    <t>M128574-05</t>
  </si>
  <si>
    <t>M128574-04</t>
  </si>
  <si>
    <t>M128574-03</t>
  </si>
  <si>
    <t>M128574-02</t>
  </si>
  <si>
    <t>M128574-01</t>
  </si>
  <si>
    <t>Dinuba</t>
  </si>
  <si>
    <t>M128566-05</t>
  </si>
  <si>
    <t>City of Dinuba</t>
  </si>
  <si>
    <t>12-HOME-8566</t>
  </si>
  <si>
    <t>M128563-19</t>
  </si>
  <si>
    <t>12-HOME-8563</t>
  </si>
  <si>
    <t>M128563-18</t>
  </si>
  <si>
    <t>M128563-13</t>
  </si>
  <si>
    <t>M128563-11</t>
  </si>
  <si>
    <t>M128563-10</t>
  </si>
  <si>
    <t>M128563-08</t>
  </si>
  <si>
    <t>El Centro</t>
  </si>
  <si>
    <t>M117674-03</t>
  </si>
  <si>
    <t>City of El Centro</t>
  </si>
  <si>
    <t>11-HOME-7674</t>
  </si>
  <si>
    <t>M117674-02</t>
  </si>
  <si>
    <t>M117674-01</t>
  </si>
  <si>
    <t>Tuolumne</t>
  </si>
  <si>
    <t>Twain Harte</t>
  </si>
  <si>
    <t>M117672-06</t>
  </si>
  <si>
    <t>County of Tuolumne</t>
  </si>
  <si>
    <t>11-HOME-7672</t>
  </si>
  <si>
    <t>M117672-09</t>
  </si>
  <si>
    <t>Columbia</t>
  </si>
  <si>
    <t>M117672-08</t>
  </si>
  <si>
    <t>Kings</t>
  </si>
  <si>
    <t>Stratford</t>
  </si>
  <si>
    <t>M117666-05</t>
  </si>
  <si>
    <t>County of Kings</t>
  </si>
  <si>
    <t>11-HOME-7666</t>
  </si>
  <si>
    <t>Gonzales</t>
  </si>
  <si>
    <t>M117665-04</t>
  </si>
  <si>
    <t>City of Gonzales</t>
  </si>
  <si>
    <t>11-HOME-7665</t>
  </si>
  <si>
    <t>M117665-03</t>
  </si>
  <si>
    <t>M117665-02</t>
  </si>
  <si>
    <t>M117665-01</t>
  </si>
  <si>
    <t>Brawley</t>
  </si>
  <si>
    <t>M117664-06</t>
  </si>
  <si>
    <t>City of Brawley</t>
  </si>
  <si>
    <t>11-HOME-7664</t>
  </si>
  <si>
    <t>M117664-05</t>
  </si>
  <si>
    <t>M117664-04</t>
  </si>
  <si>
    <t>M117664-03</t>
  </si>
  <si>
    <t>Orange Cove</t>
  </si>
  <si>
    <t>M117663-03</t>
  </si>
  <si>
    <t>City of Orange Cove</t>
  </si>
  <si>
    <t>11-HOME-7663</t>
  </si>
  <si>
    <t>M117663-01</t>
  </si>
  <si>
    <t>Sutter</t>
  </si>
  <si>
    <t>Live Oak</t>
  </si>
  <si>
    <t>M117661-05</t>
  </si>
  <si>
    <t>City of Live Oak</t>
  </si>
  <si>
    <t>11-HOME-7661</t>
  </si>
  <si>
    <t>M117661-04</t>
  </si>
  <si>
    <t>Glenn</t>
  </si>
  <si>
    <t>Hamilton City</t>
  </si>
  <si>
    <t>M117658-02</t>
  </si>
  <si>
    <t>County of Glenn</t>
  </si>
  <si>
    <t>11-HOME-7658</t>
  </si>
  <si>
    <t>Avenal</t>
  </si>
  <si>
    <t>M117657-06</t>
  </si>
  <si>
    <t>City of Avenal</t>
  </si>
  <si>
    <t>11-HOME-7657</t>
  </si>
  <si>
    <t>M117657-05</t>
  </si>
  <si>
    <t>Gardena</t>
  </si>
  <si>
    <t>M117651-15</t>
  </si>
  <si>
    <t>City of Gardena</t>
  </si>
  <si>
    <t>11-HOME-7651</t>
  </si>
  <si>
    <t>M117651-14</t>
  </si>
  <si>
    <t>M117651-13</t>
  </si>
  <si>
    <t>M117651-12</t>
  </si>
  <si>
    <t>M117651-11</t>
  </si>
  <si>
    <t>M117651-10</t>
  </si>
  <si>
    <t>M117651-09</t>
  </si>
  <si>
    <t>M117651-08</t>
  </si>
  <si>
    <t>M117651-06</t>
  </si>
  <si>
    <t>M117651-05</t>
  </si>
  <si>
    <t>M117651-03</t>
  </si>
  <si>
    <t>M117651-02</t>
  </si>
  <si>
    <t>Roseville</t>
  </si>
  <si>
    <t>M117531-18</t>
  </si>
  <si>
    <t>City of Roseville</t>
  </si>
  <si>
    <t>11-HOME-7531</t>
  </si>
  <si>
    <t>M117531-17</t>
  </si>
  <si>
    <t>M117531-16</t>
  </si>
  <si>
    <t>M117531-15</t>
  </si>
  <si>
    <t>M117531-14</t>
  </si>
  <si>
    <t>Kern</t>
  </si>
  <si>
    <t>Mc Farland</t>
  </si>
  <si>
    <t>M084703-03</t>
  </si>
  <si>
    <t>City of McFarland</t>
  </si>
  <si>
    <t>08-HOME-4703</t>
  </si>
  <si>
    <t>M084703-02</t>
  </si>
  <si>
    <t>M084703-01</t>
  </si>
  <si>
    <t>Nevada</t>
  </si>
  <si>
    <t>Grass Valley</t>
  </si>
  <si>
    <t>Homebuyer</t>
  </si>
  <si>
    <t>M096272-01</t>
  </si>
  <si>
    <t>City of Grass Valley</t>
  </si>
  <si>
    <t>09-HOME-6272</t>
  </si>
  <si>
    <t>Yolo</t>
  </si>
  <si>
    <t>West Sacramento</t>
  </si>
  <si>
    <t>First-Time Homebuyer Program</t>
  </si>
  <si>
    <t>M13PI-WestSac-02</t>
  </si>
  <si>
    <t>City of West Sacramento</t>
  </si>
  <si>
    <t>M13PI-WestSac-01</t>
  </si>
  <si>
    <t>M13PI-Watsonville-01</t>
  </si>
  <si>
    <t>City of Watsonville</t>
  </si>
  <si>
    <t>M13PI-Roseville-03</t>
  </si>
  <si>
    <t>M13PI-Roseville-02</t>
  </si>
  <si>
    <t>M13PI-Roseville-01</t>
  </si>
  <si>
    <t>Napa</t>
  </si>
  <si>
    <t>M13PI-Napa-01</t>
  </si>
  <si>
    <t>City of Napa</t>
  </si>
  <si>
    <t>San Benito</t>
  </si>
  <si>
    <t>Hollister</t>
  </si>
  <si>
    <t>M13PI-Hollister-04</t>
  </si>
  <si>
    <t>City of Hollister</t>
  </si>
  <si>
    <t>M13PI-Hollister-03</t>
  </si>
  <si>
    <t>M13PI-Hollister-02</t>
  </si>
  <si>
    <t>M13PI-Hollister-01</t>
  </si>
  <si>
    <t>Fresno</t>
  </si>
  <si>
    <t>Clovis</t>
  </si>
  <si>
    <t>M13PI-Clovis-03</t>
  </si>
  <si>
    <t>City of Clovis</t>
  </si>
  <si>
    <t>Hanford</t>
  </si>
  <si>
    <t>M139020-01</t>
  </si>
  <si>
    <t>City of Hanford</t>
  </si>
  <si>
    <t>13-HOME-9020</t>
  </si>
  <si>
    <t>Fairfield</t>
  </si>
  <si>
    <t>M139017-08</t>
  </si>
  <si>
    <t>City of Fairfield</t>
  </si>
  <si>
    <t>13-HOME-9017</t>
  </si>
  <si>
    <t>M139017-07</t>
  </si>
  <si>
    <t>M139017-06</t>
  </si>
  <si>
    <t>M139017-05</t>
  </si>
  <si>
    <t>M139017-04</t>
  </si>
  <si>
    <t>M139017-03</t>
  </si>
  <si>
    <t>M139017-02</t>
  </si>
  <si>
    <t>M139017-01</t>
  </si>
  <si>
    <t>Merced</t>
  </si>
  <si>
    <t>Planada</t>
  </si>
  <si>
    <t>Final Draw</t>
  </si>
  <si>
    <t>M139012-02</t>
  </si>
  <si>
    <t>County of Merced</t>
  </si>
  <si>
    <t>13-HOME-9012</t>
  </si>
  <si>
    <t>American Canyon</t>
  </si>
  <si>
    <t>M138993-01</t>
  </si>
  <si>
    <t>City of American Canyon</t>
  </si>
  <si>
    <t>13-HOME-8993</t>
  </si>
  <si>
    <t>Sonora</t>
  </si>
  <si>
    <t>M138992-02</t>
  </si>
  <si>
    <t>13-HOME-8992</t>
  </si>
  <si>
    <t>Jamestown</t>
  </si>
  <si>
    <t>M138992-03</t>
  </si>
  <si>
    <t>M138992-01</t>
  </si>
  <si>
    <t>Humboldt</t>
  </si>
  <si>
    <t>McKinleyville</t>
  </si>
  <si>
    <t>M128577-02</t>
  </si>
  <si>
    <t>County of Humboldt</t>
  </si>
  <si>
    <t>12-HOME-8577</t>
  </si>
  <si>
    <t>Eureka</t>
  </si>
  <si>
    <t>M128577-06</t>
  </si>
  <si>
    <t>M128577-05</t>
  </si>
  <si>
    <t>M128577-04</t>
  </si>
  <si>
    <t>M128577-03</t>
  </si>
  <si>
    <t>Oroville</t>
  </si>
  <si>
    <t>City of Oroville</t>
  </si>
  <si>
    <t>12-HOME-8571</t>
  </si>
  <si>
    <t>M128571-07</t>
  </si>
  <si>
    <t>M128571-06</t>
  </si>
  <si>
    <t>M128571-05</t>
  </si>
  <si>
    <t>M128571-04</t>
  </si>
  <si>
    <t>M128571-03</t>
  </si>
  <si>
    <t>M128571-02</t>
  </si>
  <si>
    <t>M128571-01</t>
  </si>
  <si>
    <t>M128570-09</t>
  </si>
  <si>
    <t>12-HOME-8570</t>
  </si>
  <si>
    <t>M128570-08</t>
  </si>
  <si>
    <t>M128570-07</t>
  </si>
  <si>
    <t>M128570-06</t>
  </si>
  <si>
    <t>M128570-05</t>
  </si>
  <si>
    <t>M128566-04</t>
  </si>
  <si>
    <t>M128565-09</t>
  </si>
  <si>
    <t>12-HOME-8565</t>
  </si>
  <si>
    <t>M128565-11</t>
  </si>
  <si>
    <t>M128565-10</t>
  </si>
  <si>
    <t>M128565-08</t>
  </si>
  <si>
    <t>M128565-07</t>
  </si>
  <si>
    <t>M128564-01</t>
  </si>
  <si>
    <t>12-HOME-8564</t>
  </si>
  <si>
    <t>Exeter</t>
  </si>
  <si>
    <t>M128560-03</t>
  </si>
  <si>
    <t>City of Exeter</t>
  </si>
  <si>
    <t>12-HOME-8560</t>
  </si>
  <si>
    <t>M128560-02</t>
  </si>
  <si>
    <t>M128559-01</t>
  </si>
  <si>
    <t>County of Santa Cruz</t>
  </si>
  <si>
    <t>12-HOME-8559</t>
  </si>
  <si>
    <t>Boulder Creek</t>
  </si>
  <si>
    <t>M128559-03</t>
  </si>
  <si>
    <t>Delano</t>
  </si>
  <si>
    <t>M128557-03</t>
  </si>
  <si>
    <t>City of Delano</t>
  </si>
  <si>
    <t>12-HOME-8557</t>
  </si>
  <si>
    <t>M128557-02</t>
  </si>
  <si>
    <t>M128557-01</t>
  </si>
  <si>
    <t>Biggs</t>
  </si>
  <si>
    <t>M12-7711-24</t>
  </si>
  <si>
    <t>CHIP, Inc.</t>
  </si>
  <si>
    <t>12-HOME-7711</t>
  </si>
  <si>
    <t>M117891-02</t>
  </si>
  <si>
    <t>11-HOME-7891</t>
  </si>
  <si>
    <t>M117673-13</t>
  </si>
  <si>
    <t>11-HOME-7673</t>
  </si>
  <si>
    <t>M117673-12</t>
  </si>
  <si>
    <t>M117673-11</t>
  </si>
  <si>
    <t>M117673-10</t>
  </si>
  <si>
    <t>M117673-09</t>
  </si>
  <si>
    <t>M117673-08</t>
  </si>
  <si>
    <t>M117673-07</t>
  </si>
  <si>
    <t>M117673-06</t>
  </si>
  <si>
    <t>M117672-10</t>
  </si>
  <si>
    <t>Penn Valley</t>
  </si>
  <si>
    <t>M117667-09</t>
  </si>
  <si>
    <t>M117667-10</t>
  </si>
  <si>
    <t>M117667-08</t>
  </si>
  <si>
    <t>Armona</t>
  </si>
  <si>
    <t>M117666-10</t>
  </si>
  <si>
    <t>M117666-07</t>
  </si>
  <si>
    <t>M117663-02</t>
  </si>
  <si>
    <t>City of Orange Grove</t>
  </si>
  <si>
    <t>M117663-04</t>
  </si>
  <si>
    <t>Shasta</t>
  </si>
  <si>
    <t>Shasta Lake</t>
  </si>
  <si>
    <t>M117659-09</t>
  </si>
  <si>
    <t>City of Shasta Lake</t>
  </si>
  <si>
    <t>11-HOME-7659</t>
  </si>
  <si>
    <t>M117659-08</t>
  </si>
  <si>
    <t>M117659-07</t>
  </si>
  <si>
    <t>M117659-06</t>
  </si>
  <si>
    <t>M117659-05</t>
  </si>
  <si>
    <t>M117659-04</t>
  </si>
  <si>
    <t>M117657-04</t>
  </si>
  <si>
    <t>Amador</t>
  </si>
  <si>
    <t>Jackson</t>
  </si>
  <si>
    <t>M117655-03</t>
  </si>
  <si>
    <t>City of Jackson</t>
  </si>
  <si>
    <t>11-HOME-7655</t>
  </si>
  <si>
    <t>M117655-02</t>
  </si>
  <si>
    <t>M117655-01</t>
  </si>
  <si>
    <t>Mendocino</t>
  </si>
  <si>
    <t>Ukiah</t>
  </si>
  <si>
    <t>M117654-08</t>
  </si>
  <si>
    <t>City of Ukiah</t>
  </si>
  <si>
    <t>11-HOME-7654</t>
  </si>
  <si>
    <t>M117654-07</t>
  </si>
  <si>
    <t>M117654-06</t>
  </si>
  <si>
    <t>M117531-20</t>
  </si>
  <si>
    <t>M117531-19</t>
  </si>
  <si>
    <t>M117531-13</t>
  </si>
  <si>
    <t>M117531-12</t>
  </si>
  <si>
    <t>M106844-08</t>
  </si>
  <si>
    <t>10-HOME-6844</t>
  </si>
  <si>
    <t>% Point Under or Over Representation</t>
  </si>
  <si>
    <t>County Not Hispanic or Latino White Alone %</t>
  </si>
  <si>
    <t>Census Tract Total Minority %</t>
  </si>
  <si>
    <t>Project Cess Tract Not Hispanic or Latino White Alone %</t>
  </si>
  <si>
    <t>Census Tract</t>
  </si>
  <si>
    <t>IDIS Activity</t>
  </si>
  <si>
    <t>Zip</t>
  </si>
  <si>
    <t>County</t>
  </si>
  <si>
    <t>City</t>
  </si>
  <si>
    <t>Project Completion Date</t>
  </si>
  <si>
    <t>Activity Status</t>
  </si>
  <si>
    <t>Activity</t>
  </si>
  <si>
    <t>Project Number</t>
  </si>
  <si>
    <t>Project Name</t>
  </si>
  <si>
    <t>Contractor Name</t>
  </si>
  <si>
    <t>Standard Agreement Number</t>
  </si>
  <si>
    <t>Minority Concentration 2014-2015 (CAPER)</t>
  </si>
  <si>
    <t>County Total Minority Percentage</t>
  </si>
  <si>
    <t>N/A</t>
  </si>
  <si>
    <t>X</t>
  </si>
  <si>
    <t xml:space="preserve">Scrolling upward, the data above reflects a total of 177 completed activities in FY 14-15. 38% were in census tracts overrepresented by minorities by more than 10% compared to the county; 62% were in Census tracts with low minority concentration.  Sixty-Eight (68%) of rental projects were located in areas underrepresented by minorities by 10% or less compared to the county as a whole.  Sixty-Five (65%) of homeowner activities were located in areas underrepresented by minorities by 10% or less compared to the county as a whole This data does not reflect Tenant-Based Rental Assistance Programs since no Census Tract data is available for these programs.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</si>
</sst>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/dd\/yyyy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sz val="9"/>
      <color indexed="8"/>
      <name val="Arial"/>
      <family val="2"/>
    </font>
    <font>
      <b/>
      <sz val="9"/>
      <color indexed="16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>
      <alignment vertical="top"/>
    </xf>
    <xf numFmtId="0" fontId="5" fillId="0" borderId="0"/>
    <xf numFmtId="0" fontId="1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12" fillId="0" borderId="17" applyNumberFormat="0" applyFill="0" applyAlignment="0" applyProtection="0"/>
    <xf numFmtId="0" fontId="13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9" applyNumberFormat="0" applyAlignment="0" applyProtection="0"/>
    <xf numFmtId="0" fontId="18" fillId="9" borderId="20" applyNumberFormat="0" applyAlignment="0" applyProtection="0"/>
    <xf numFmtId="0" fontId="19" fillId="9" borderId="19" applyNumberFormat="0" applyAlignment="0" applyProtection="0"/>
    <xf numFmtId="0" fontId="20" fillId="0" borderId="21" applyNumberFormat="0" applyFill="0" applyAlignment="0" applyProtection="0"/>
    <xf numFmtId="0" fontId="21" fillId="10" borderId="2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0" borderId="0">
      <alignment vertical="top"/>
    </xf>
  </cellStyleXfs>
  <cellXfs count="86">
    <xf numFmtId="0" fontId="0" fillId="0" borderId="0" xfId="0"/>
    <xf numFmtId="0" fontId="3" fillId="0" borderId="0" xfId="1" applyFont="1" applyBorder="1" applyAlignment="1">
      <alignment vertical="center"/>
    </xf>
    <xf numFmtId="0" fontId="3" fillId="3" borderId="0" xfId="1" applyNumberFormat="1" applyFont="1" applyFill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3" borderId="0" xfId="1" applyFont="1" applyFill="1" applyBorder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3" fontId="3" fillId="0" borderId="0" xfId="1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 wrapText="1"/>
    </xf>
    <xf numFmtId="3" fontId="4" fillId="3" borderId="0" xfId="1" applyNumberFormat="1" applyFont="1" applyFill="1" applyBorder="1" applyAlignment="1">
      <alignment vertical="center" wrapText="1"/>
    </xf>
    <xf numFmtId="0" fontId="4" fillId="0" borderId="0" xfId="1" applyFont="1" applyBorder="1" applyAlignment="1">
      <alignment horizontal="left" vertical="center" wrapText="1"/>
    </xf>
    <xf numFmtId="3" fontId="4" fillId="0" borderId="0" xfId="1" applyNumberFormat="1" applyFont="1" applyBorder="1" applyAlignment="1">
      <alignment vertical="center" wrapText="1"/>
    </xf>
    <xf numFmtId="0" fontId="3" fillId="3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6" fillId="3" borderId="2" xfId="2" applyNumberFormat="1" applyFont="1" applyFill="1" applyBorder="1" applyAlignment="1">
      <alignment horizontal="right" vertical="center"/>
    </xf>
    <xf numFmtId="0" fontId="6" fillId="0" borderId="2" xfId="2" applyNumberFormat="1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164" fontId="6" fillId="3" borderId="2" xfId="2" applyNumberFormat="1" applyFont="1" applyFill="1" applyBorder="1" applyAlignment="1">
      <alignment horizontal="right" vertical="center"/>
    </xf>
    <xf numFmtId="0" fontId="6" fillId="0" borderId="2" xfId="2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/>
    </xf>
    <xf numFmtId="0" fontId="3" fillId="3" borderId="2" xfId="1" applyFont="1" applyFill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0" fontId="3" fillId="0" borderId="3" xfId="1" applyFont="1" applyBorder="1" applyAlignment="1">
      <alignment vertical="center"/>
    </xf>
    <xf numFmtId="164" fontId="3" fillId="0" borderId="2" xfId="1" applyNumberFormat="1" applyFont="1" applyBorder="1" applyAlignment="1">
      <alignment horizontal="left" vertical="center" wrapText="1"/>
    </xf>
    <xf numFmtId="0" fontId="6" fillId="3" borderId="4" xfId="2" applyNumberFormat="1" applyFont="1" applyFill="1" applyBorder="1" applyAlignment="1">
      <alignment horizontal="right" vertical="center"/>
    </xf>
    <xf numFmtId="0" fontId="6" fillId="3" borderId="5" xfId="2" applyNumberFormat="1" applyFont="1" applyFill="1" applyBorder="1" applyAlignment="1">
      <alignment horizontal="right" vertical="center"/>
    </xf>
    <xf numFmtId="0" fontId="6" fillId="0" borderId="5" xfId="2" applyNumberFormat="1" applyFont="1" applyBorder="1" applyAlignment="1">
      <alignment horizontal="center" vertical="center" wrapText="1"/>
    </xf>
    <xf numFmtId="0" fontId="6" fillId="0" borderId="5" xfId="2" applyFont="1" applyBorder="1" applyAlignment="1">
      <alignment horizontal="left" vertical="center" wrapText="1"/>
    </xf>
    <xf numFmtId="164" fontId="6" fillId="3" borderId="5" xfId="2" applyNumberFormat="1" applyFont="1" applyFill="1" applyBorder="1" applyAlignment="1">
      <alignment horizontal="right" vertical="center"/>
    </xf>
    <xf numFmtId="0" fontId="6" fillId="0" borderId="5" xfId="2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/>
    </xf>
    <xf numFmtId="0" fontId="3" fillId="0" borderId="5" xfId="1" applyFont="1" applyBorder="1" applyAlignment="1">
      <alignment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 wrapText="1"/>
    </xf>
    <xf numFmtId="0" fontId="8" fillId="4" borderId="7" xfId="2" applyNumberFormat="1" applyFont="1" applyFill="1" applyBorder="1" applyAlignment="1">
      <alignment horizontal="center" vertical="center" wrapText="1"/>
    </xf>
    <xf numFmtId="0" fontId="8" fillId="4" borderId="8" xfId="2" applyNumberFormat="1" applyFont="1" applyFill="1" applyBorder="1" applyAlignment="1">
      <alignment horizontal="center" vertical="center" wrapText="1"/>
    </xf>
    <xf numFmtId="0" fontId="8" fillId="4" borderId="8" xfId="2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164" fontId="7" fillId="4" borderId="8" xfId="1" applyNumberFormat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 wrapText="1"/>
    </xf>
    <xf numFmtId="0" fontId="3" fillId="4" borderId="10" xfId="1" applyNumberFormat="1" applyFont="1" applyFill="1" applyBorder="1" applyAlignment="1">
      <alignment vertical="center"/>
    </xf>
    <xf numFmtId="0" fontId="3" fillId="4" borderId="11" xfId="1" applyNumberFormat="1" applyFont="1" applyFill="1" applyBorder="1" applyAlignment="1">
      <alignment vertical="center"/>
    </xf>
    <xf numFmtId="0" fontId="3" fillId="4" borderId="11" xfId="1" applyFont="1" applyFill="1" applyBorder="1" applyAlignment="1">
      <alignment horizontal="center" vertical="center"/>
    </xf>
    <xf numFmtId="0" fontId="3" fillId="4" borderId="11" xfId="1" applyFont="1" applyFill="1" applyBorder="1" applyAlignment="1">
      <alignment vertical="center"/>
    </xf>
    <xf numFmtId="0" fontId="3" fillId="3" borderId="11" xfId="1" applyFont="1" applyFill="1" applyBorder="1" applyAlignment="1">
      <alignment vertical="center"/>
    </xf>
    <xf numFmtId="0" fontId="3" fillId="4" borderId="11" xfId="1" applyFont="1" applyFill="1" applyBorder="1" applyAlignment="1">
      <alignment horizontal="center" vertical="center" wrapText="1"/>
    </xf>
    <xf numFmtId="0" fontId="3" fillId="4" borderId="11" xfId="1" applyFont="1" applyFill="1" applyBorder="1" applyAlignment="1">
      <alignment vertical="center" wrapText="1"/>
    </xf>
    <xf numFmtId="0" fontId="3" fillId="4" borderId="12" xfId="1" applyFont="1" applyFill="1" applyBorder="1" applyAlignment="1">
      <alignment vertical="center"/>
    </xf>
    <xf numFmtId="0" fontId="3" fillId="4" borderId="0" xfId="1" applyNumberFormat="1" applyFont="1" applyFill="1" applyBorder="1" applyAlignment="1">
      <alignment vertical="center"/>
    </xf>
    <xf numFmtId="14" fontId="3" fillId="4" borderId="0" xfId="1" applyNumberFormat="1" applyFont="1" applyFill="1" applyBorder="1" applyAlignment="1">
      <alignment horizontal="center" vertical="center"/>
    </xf>
    <xf numFmtId="14" fontId="3" fillId="4" borderId="0" xfId="1" applyNumberFormat="1" applyFont="1" applyFill="1" applyBorder="1" applyAlignment="1">
      <alignment vertical="center"/>
    </xf>
    <xf numFmtId="0" fontId="3" fillId="4" borderId="0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vertical="center" wrapText="1"/>
    </xf>
    <xf numFmtId="0" fontId="3" fillId="4" borderId="0" xfId="1" applyFont="1" applyFill="1" applyBorder="1" applyAlignment="1">
      <alignment vertical="center"/>
    </xf>
    <xf numFmtId="0" fontId="3" fillId="4" borderId="13" xfId="1" applyNumberFormat="1" applyFont="1" applyFill="1" applyBorder="1" applyAlignment="1">
      <alignment vertical="center"/>
    </xf>
    <xf numFmtId="0" fontId="8" fillId="4" borderId="14" xfId="2" applyNumberFormat="1" applyFont="1" applyFill="1" applyBorder="1" applyAlignment="1">
      <alignment horizontal="center" vertical="center" wrapText="1"/>
    </xf>
    <xf numFmtId="0" fontId="6" fillId="3" borderId="15" xfId="2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64" fontId="6" fillId="0" borderId="2" xfId="2" applyNumberFormat="1" applyFont="1" applyFill="1" applyBorder="1" applyAlignment="1">
      <alignment horizontal="right" vertical="center"/>
    </xf>
    <xf numFmtId="0" fontId="6" fillId="0" borderId="2" xfId="2" applyFont="1" applyFill="1" applyBorder="1" applyAlignment="1">
      <alignment horizontal="left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right" vertical="center"/>
    </xf>
    <xf numFmtId="0" fontId="6" fillId="0" borderId="5" xfId="2" applyNumberFormat="1" applyFont="1" applyFill="1" applyBorder="1" applyAlignment="1">
      <alignment horizontal="right" vertical="center"/>
    </xf>
    <xf numFmtId="0" fontId="6" fillId="0" borderId="15" xfId="2" applyNumberFormat="1" applyFont="1" applyFill="1" applyBorder="1" applyAlignment="1">
      <alignment horizontal="right" vertical="center"/>
    </xf>
    <xf numFmtId="0" fontId="6" fillId="0" borderId="4" xfId="2" applyNumberFormat="1" applyFont="1" applyFill="1" applyBorder="1" applyAlignment="1">
      <alignment horizontal="right" vertical="center"/>
    </xf>
    <xf numFmtId="0" fontId="6" fillId="3" borderId="2" xfId="2" applyNumberFormat="1" applyFont="1" applyFill="1" applyBorder="1" applyAlignment="1">
      <alignment horizontal="right" vertical="center"/>
    </xf>
    <xf numFmtId="0" fontId="6" fillId="3" borderId="5" xfId="2" applyNumberFormat="1" applyFont="1" applyFill="1" applyBorder="1" applyAlignment="1">
      <alignment horizontal="right" vertical="center"/>
    </xf>
    <xf numFmtId="1" fontId="6" fillId="0" borderId="2" xfId="2" applyNumberFormat="1" applyFont="1" applyFill="1" applyBorder="1" applyAlignment="1">
      <alignment horizontal="right" vertical="center"/>
    </xf>
    <xf numFmtId="1" fontId="6" fillId="0" borderId="5" xfId="2" applyNumberFormat="1" applyFont="1" applyFill="1" applyBorder="1" applyAlignment="1">
      <alignment horizontal="right" vertical="center"/>
    </xf>
    <xf numFmtId="1" fontId="6" fillId="0" borderId="4" xfId="2" applyNumberFormat="1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vertical="center"/>
    </xf>
    <xf numFmtId="0" fontId="3" fillId="0" borderId="11" xfId="1" applyNumberFormat="1" applyFont="1" applyFill="1" applyBorder="1" applyAlignment="1">
      <alignment vertical="center"/>
    </xf>
    <xf numFmtId="0" fontId="9" fillId="3" borderId="0" xfId="1" applyFont="1" applyFill="1" applyBorder="1" applyAlignment="1">
      <alignment horizontal="center" vertical="center"/>
    </xf>
    <xf numFmtId="164" fontId="26" fillId="0" borderId="24" xfId="0" applyNumberFormat="1" applyFont="1" applyFill="1" applyBorder="1" applyAlignment="1">
      <alignment horizontal="left" vertical="top" wrapText="1" readingOrder="1"/>
    </xf>
    <xf numFmtId="164" fontId="26" fillId="0" borderId="25" xfId="0" applyNumberFormat="1" applyFont="1" applyFill="1" applyBorder="1" applyAlignment="1">
      <alignment horizontal="left" vertical="top" wrapText="1" readingOrder="1"/>
    </xf>
    <xf numFmtId="164" fontId="26" fillId="0" borderId="26" xfId="0" applyNumberFormat="1" applyFont="1" applyFill="1" applyBorder="1" applyAlignment="1">
      <alignment horizontal="left" vertical="top" wrapText="1" readingOrder="1"/>
    </xf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1"/>
    <cellStyle name="Normal 2 2" xfId="2"/>
    <cellStyle name="Normal 3" xfId="44"/>
    <cellStyle name="Note 2" xfId="3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autoPageBreaks="0" fitToPage="1"/>
  </sheetPr>
  <dimension ref="A1:Q192"/>
  <sheetViews>
    <sheetView showGridLines="0" tabSelected="1" showOutlineSymbols="0" topLeftCell="A3" zoomScale="90" zoomScaleNormal="90" workbookViewId="0">
      <pane ySplit="3" topLeftCell="A180" activePane="bottomLeft" state="frozen"/>
      <selection activeCell="A3" sqref="A3"/>
      <selection pane="bottomLeft" activeCell="A4" sqref="A4:G4"/>
    </sheetView>
  </sheetViews>
  <sheetFormatPr defaultColWidth="16.33203125" defaultRowHeight="11.4" outlineLevelRow="2" x14ac:dyDescent="0.3"/>
  <cols>
    <col min="1" max="1" width="13.33203125" style="1" bestFit="1" customWidth="1"/>
    <col min="2" max="3" width="16.33203125" style="6" customWidth="1"/>
    <col min="4" max="4" width="18.6640625" style="4" customWidth="1"/>
    <col min="5" max="5" width="15.5546875" style="5" bestFit="1" customWidth="1"/>
    <col min="6" max="6" width="12.5546875" style="3" bestFit="1" customWidth="1"/>
    <col min="7" max="7" width="10.44140625" style="4" bestFit="1" customWidth="1"/>
    <col min="8" max="8" width="11.44140625" style="1" customWidth="1"/>
    <col min="9" max="9" width="10" style="1" customWidth="1"/>
    <col min="10" max="10" width="7.33203125" style="1" customWidth="1"/>
    <col min="11" max="11" width="10.44140625" style="3" customWidth="1"/>
    <col min="12" max="12" width="10.44140625" style="80" customWidth="1"/>
    <col min="13" max="13" width="14.109375" style="2" customWidth="1"/>
    <col min="14" max="14" width="10" style="2" customWidth="1"/>
    <col min="15" max="16" width="10.44140625" style="2" customWidth="1"/>
    <col min="17" max="17" width="15.109375" style="2" customWidth="1"/>
    <col min="18" max="16384" width="16.33203125" style="1"/>
  </cols>
  <sheetData>
    <row r="1" spans="1:17" ht="12" hidden="1" x14ac:dyDescent="0.25">
      <c r="A1" s="62"/>
      <c r="B1" s="61"/>
      <c r="C1" s="61"/>
      <c r="E1" s="60"/>
      <c r="F1" s="59"/>
      <c r="H1" s="58"/>
      <c r="I1" s="58"/>
      <c r="J1" s="58"/>
      <c r="K1" s="57">
        <v>42185</v>
      </c>
      <c r="M1" s="56"/>
      <c r="N1" s="56"/>
      <c r="O1" s="56"/>
      <c r="P1" s="56"/>
      <c r="Q1" s="56"/>
    </row>
    <row r="2" spans="1:17" ht="12" hidden="1" x14ac:dyDescent="0.25">
      <c r="A2" s="55"/>
      <c r="B2" s="54"/>
      <c r="C2" s="54"/>
      <c r="D2" s="52"/>
      <c r="E2" s="53"/>
      <c r="F2" s="50"/>
      <c r="G2" s="52"/>
      <c r="H2" s="51"/>
      <c r="I2" s="51"/>
      <c r="J2" s="51"/>
      <c r="K2" s="50"/>
      <c r="L2" s="81"/>
      <c r="M2" s="49"/>
      <c r="N2" s="49"/>
      <c r="O2" s="49"/>
      <c r="P2" s="63"/>
      <c r="Q2" s="48"/>
    </row>
    <row r="3" spans="1:17" ht="30" customHeight="1" x14ac:dyDescent="0.25">
      <c r="A3" s="82" t="s">
        <v>406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ht="12.75" thickBot="1" x14ac:dyDescent="0.3">
      <c r="A4" s="4"/>
      <c r="B4" s="47"/>
      <c r="C4" s="47"/>
      <c r="E4" s="46"/>
      <c r="F4" s="12"/>
      <c r="H4" s="4"/>
      <c r="I4" s="4"/>
      <c r="J4" s="4"/>
      <c r="K4" s="12"/>
    </row>
    <row r="5" spans="1:17" s="39" customFormat="1" ht="60.75" thickBot="1" x14ac:dyDescent="0.3">
      <c r="A5" s="45" t="s">
        <v>405</v>
      </c>
      <c r="B5" s="44" t="s">
        <v>404</v>
      </c>
      <c r="C5" s="44" t="s">
        <v>403</v>
      </c>
      <c r="D5" s="43" t="s">
        <v>402</v>
      </c>
      <c r="E5" s="43" t="s">
        <v>401</v>
      </c>
      <c r="F5" s="42" t="s">
        <v>400</v>
      </c>
      <c r="G5" s="42" t="s">
        <v>399</v>
      </c>
      <c r="H5" s="42" t="s">
        <v>398</v>
      </c>
      <c r="I5" s="42" t="s">
        <v>397</v>
      </c>
      <c r="J5" s="42" t="s">
        <v>396</v>
      </c>
      <c r="K5" s="42" t="s">
        <v>395</v>
      </c>
      <c r="L5" s="41" t="s">
        <v>394</v>
      </c>
      <c r="M5" s="41" t="s">
        <v>393</v>
      </c>
      <c r="N5" s="41" t="s">
        <v>392</v>
      </c>
      <c r="O5" s="41" t="s">
        <v>391</v>
      </c>
      <c r="P5" s="64" t="s">
        <v>407</v>
      </c>
      <c r="Q5" s="40" t="s">
        <v>390</v>
      </c>
    </row>
    <row r="6" spans="1:17" ht="36" x14ac:dyDescent="0.25">
      <c r="A6" s="38" t="s">
        <v>389</v>
      </c>
      <c r="B6" s="37" t="s">
        <v>253</v>
      </c>
      <c r="C6" s="36" t="s">
        <v>97</v>
      </c>
      <c r="D6" s="35" t="s">
        <v>388</v>
      </c>
      <c r="E6" s="34" t="s">
        <v>228</v>
      </c>
      <c r="F6" s="33" t="s">
        <v>0</v>
      </c>
      <c r="G6" s="32">
        <v>41873.536296296297</v>
      </c>
      <c r="H6" s="31" t="s">
        <v>251</v>
      </c>
      <c r="I6" s="31" t="s">
        <v>150</v>
      </c>
      <c r="J6" s="31">
        <v>93230</v>
      </c>
      <c r="K6" s="30">
        <v>23213</v>
      </c>
      <c r="L6" s="72">
        <v>10.02</v>
      </c>
      <c r="M6" s="29">
        <v>25</v>
      </c>
      <c r="N6" s="29">
        <f t="shared" ref="N6:N37" si="0">100-M6</f>
        <v>75</v>
      </c>
      <c r="O6" s="29">
        <v>39</v>
      </c>
      <c r="P6" s="65">
        <f t="shared" ref="P6:P37" si="1">100-O6</f>
        <v>61</v>
      </c>
      <c r="Q6" s="28">
        <f t="shared" ref="Q6:Q37" si="2">N6-P6</f>
        <v>14</v>
      </c>
    </row>
    <row r="7" spans="1:17" ht="57.6" customHeight="1" x14ac:dyDescent="0.3">
      <c r="A7" s="23" t="s">
        <v>9</v>
      </c>
      <c r="B7" s="22" t="s">
        <v>8</v>
      </c>
      <c r="C7" s="22" t="s">
        <v>7</v>
      </c>
      <c r="D7" s="21" t="s">
        <v>6</v>
      </c>
      <c r="E7" s="20" t="s">
        <v>5</v>
      </c>
      <c r="F7" s="19" t="s">
        <v>0</v>
      </c>
      <c r="G7" s="18">
        <v>42135</v>
      </c>
      <c r="H7" s="17" t="s">
        <v>4</v>
      </c>
      <c r="I7" s="17" t="s">
        <v>3</v>
      </c>
      <c r="J7" s="17">
        <v>95948</v>
      </c>
      <c r="K7" s="16">
        <v>23322</v>
      </c>
      <c r="L7" s="71">
        <v>35.020000000000003</v>
      </c>
      <c r="M7" s="75">
        <v>49</v>
      </c>
      <c r="N7" s="76">
        <f t="shared" si="0"/>
        <v>51</v>
      </c>
      <c r="O7" s="75">
        <v>79</v>
      </c>
      <c r="P7" s="65">
        <f t="shared" si="1"/>
        <v>21</v>
      </c>
      <c r="Q7" s="28">
        <f t="shared" si="2"/>
        <v>30</v>
      </c>
    </row>
    <row r="8" spans="1:17" ht="34.200000000000003" x14ac:dyDescent="0.3">
      <c r="A8" s="23" t="s">
        <v>67</v>
      </c>
      <c r="B8" s="22" t="s">
        <v>66</v>
      </c>
      <c r="C8" s="22" t="s">
        <v>65</v>
      </c>
      <c r="D8" s="21" t="s">
        <v>64</v>
      </c>
      <c r="E8" s="66" t="s">
        <v>12</v>
      </c>
      <c r="F8" s="67" t="s">
        <v>0</v>
      </c>
      <c r="G8" s="68">
        <v>41862.494837963</v>
      </c>
      <c r="H8" s="69" t="s">
        <v>63</v>
      </c>
      <c r="I8" s="69" t="s">
        <v>62</v>
      </c>
      <c r="J8" s="69">
        <v>95531</v>
      </c>
      <c r="K8" s="70">
        <v>20540</v>
      </c>
      <c r="L8" s="71">
        <v>1.04</v>
      </c>
      <c r="M8" s="71">
        <v>64</v>
      </c>
      <c r="N8" s="72">
        <f t="shared" si="0"/>
        <v>36</v>
      </c>
      <c r="O8" s="71">
        <v>31</v>
      </c>
      <c r="P8" s="73">
        <f t="shared" si="1"/>
        <v>69</v>
      </c>
      <c r="Q8" s="74">
        <f t="shared" si="2"/>
        <v>-33</v>
      </c>
    </row>
    <row r="9" spans="1:17" ht="34.200000000000003" x14ac:dyDescent="0.3">
      <c r="A9" s="23" t="s">
        <v>87</v>
      </c>
      <c r="B9" s="22" t="s">
        <v>82</v>
      </c>
      <c r="C9" s="22" t="s">
        <v>86</v>
      </c>
      <c r="D9" s="21" t="s">
        <v>85</v>
      </c>
      <c r="E9" s="20" t="s">
        <v>12</v>
      </c>
      <c r="F9" s="19" t="s">
        <v>0</v>
      </c>
      <c r="G9" s="18">
        <v>41890</v>
      </c>
      <c r="H9" s="17" t="s">
        <v>84</v>
      </c>
      <c r="I9" s="17" t="s">
        <v>10</v>
      </c>
      <c r="J9" s="17">
        <v>93933</v>
      </c>
      <c r="K9" s="16">
        <v>19381</v>
      </c>
      <c r="L9" s="71">
        <v>141.05000000000001</v>
      </c>
      <c r="M9" s="75">
        <v>53</v>
      </c>
      <c r="N9" s="76">
        <f t="shared" si="0"/>
        <v>47</v>
      </c>
      <c r="O9" s="75">
        <v>38</v>
      </c>
      <c r="P9" s="65">
        <f t="shared" si="1"/>
        <v>62</v>
      </c>
      <c r="Q9" s="28">
        <f t="shared" si="2"/>
        <v>-15</v>
      </c>
    </row>
    <row r="10" spans="1:17" ht="34.200000000000003" x14ac:dyDescent="0.3">
      <c r="A10" s="26" t="s">
        <v>83</v>
      </c>
      <c r="B10" s="27" t="s">
        <v>82</v>
      </c>
      <c r="C10" s="25" t="s">
        <v>81</v>
      </c>
      <c r="D10" s="24" t="s">
        <v>80</v>
      </c>
      <c r="E10" s="20" t="s">
        <v>12</v>
      </c>
      <c r="F10" s="19" t="s">
        <v>0</v>
      </c>
      <c r="G10" s="18">
        <v>41821.437534722201</v>
      </c>
      <c r="H10" s="17" t="s">
        <v>79</v>
      </c>
      <c r="I10" s="17" t="s">
        <v>29</v>
      </c>
      <c r="J10" s="17">
        <v>93291</v>
      </c>
      <c r="K10" s="16">
        <v>19444</v>
      </c>
      <c r="L10" s="71">
        <v>10.029999999999999</v>
      </c>
      <c r="M10" s="75">
        <v>78</v>
      </c>
      <c r="N10" s="76">
        <f t="shared" si="0"/>
        <v>22</v>
      </c>
      <c r="O10" s="75">
        <v>64</v>
      </c>
      <c r="P10" s="65">
        <f t="shared" si="1"/>
        <v>36</v>
      </c>
      <c r="Q10" s="28">
        <f t="shared" si="2"/>
        <v>-14</v>
      </c>
    </row>
    <row r="11" spans="1:17" ht="34.200000000000003" x14ac:dyDescent="0.3">
      <c r="A11" s="23" t="s">
        <v>34</v>
      </c>
      <c r="B11" s="22" t="s">
        <v>33</v>
      </c>
      <c r="C11" s="22" t="s">
        <v>32</v>
      </c>
      <c r="D11" s="21" t="s">
        <v>31</v>
      </c>
      <c r="E11" s="20" t="s">
        <v>12</v>
      </c>
      <c r="F11" s="19" t="s">
        <v>0</v>
      </c>
      <c r="G11" s="18">
        <v>41858.590972222199</v>
      </c>
      <c r="H11" s="17" t="s">
        <v>30</v>
      </c>
      <c r="I11" s="17" t="s">
        <v>29</v>
      </c>
      <c r="J11" s="17">
        <v>95003</v>
      </c>
      <c r="K11" s="16">
        <v>23446</v>
      </c>
      <c r="L11" s="71">
        <v>1220.03</v>
      </c>
      <c r="M11" s="75">
        <v>78</v>
      </c>
      <c r="N11" s="76">
        <f t="shared" si="0"/>
        <v>22</v>
      </c>
      <c r="O11" s="75">
        <v>64</v>
      </c>
      <c r="P11" s="65">
        <f t="shared" si="1"/>
        <v>36</v>
      </c>
      <c r="Q11" s="28">
        <f t="shared" si="2"/>
        <v>-14</v>
      </c>
    </row>
    <row r="12" spans="1:17" ht="34.200000000000003" x14ac:dyDescent="0.3">
      <c r="A12" s="23" t="s">
        <v>46</v>
      </c>
      <c r="B12" s="22" t="s">
        <v>45</v>
      </c>
      <c r="C12" s="22" t="s">
        <v>44</v>
      </c>
      <c r="D12" s="21" t="s">
        <v>43</v>
      </c>
      <c r="E12" s="20" t="s">
        <v>12</v>
      </c>
      <c r="F12" s="19" t="s">
        <v>0</v>
      </c>
      <c r="G12" s="18">
        <v>42075</v>
      </c>
      <c r="H12" s="17" t="s">
        <v>42</v>
      </c>
      <c r="I12" s="17" t="s">
        <v>41</v>
      </c>
      <c r="J12" s="17">
        <v>95603</v>
      </c>
      <c r="K12" s="16">
        <v>22825</v>
      </c>
      <c r="L12" s="71">
        <v>204.02</v>
      </c>
      <c r="M12" s="75">
        <v>89</v>
      </c>
      <c r="N12" s="76">
        <f t="shared" si="0"/>
        <v>11</v>
      </c>
      <c r="O12" s="75">
        <v>79</v>
      </c>
      <c r="P12" s="65">
        <f t="shared" si="1"/>
        <v>21</v>
      </c>
      <c r="Q12" s="28">
        <f t="shared" si="2"/>
        <v>-10</v>
      </c>
    </row>
    <row r="13" spans="1:17" ht="34.200000000000003" x14ac:dyDescent="0.3">
      <c r="A13" s="26" t="s">
        <v>55</v>
      </c>
      <c r="B13" s="25" t="s">
        <v>54</v>
      </c>
      <c r="C13" s="25" t="s">
        <v>53</v>
      </c>
      <c r="D13" s="24" t="s">
        <v>52</v>
      </c>
      <c r="E13" s="66" t="s">
        <v>12</v>
      </c>
      <c r="F13" s="67" t="s">
        <v>0</v>
      </c>
      <c r="G13" s="68">
        <v>41828.7108912037</v>
      </c>
      <c r="H13" s="69" t="s">
        <v>51</v>
      </c>
      <c r="I13" s="69" t="s">
        <v>50</v>
      </c>
      <c r="J13" s="69">
        <v>94952</v>
      </c>
      <c r="K13" s="70">
        <v>22547</v>
      </c>
      <c r="L13" s="71">
        <v>1508</v>
      </c>
      <c r="M13" s="71">
        <v>79</v>
      </c>
      <c r="N13" s="72">
        <f t="shared" si="0"/>
        <v>21</v>
      </c>
      <c r="O13" s="71">
        <v>71</v>
      </c>
      <c r="P13" s="73">
        <f t="shared" si="1"/>
        <v>29</v>
      </c>
      <c r="Q13" s="74">
        <f t="shared" si="2"/>
        <v>-8</v>
      </c>
    </row>
    <row r="14" spans="1:17" ht="34.200000000000003" x14ac:dyDescent="0.3">
      <c r="A14" s="23" t="s">
        <v>22</v>
      </c>
      <c r="B14" s="22" t="s">
        <v>21</v>
      </c>
      <c r="C14" s="22" t="s">
        <v>20</v>
      </c>
      <c r="D14" s="21" t="s">
        <v>19</v>
      </c>
      <c r="E14" s="20" t="s">
        <v>12</v>
      </c>
      <c r="F14" s="19" t="s">
        <v>0</v>
      </c>
      <c r="G14" s="18">
        <v>41862.495428240698</v>
      </c>
      <c r="H14" s="17" t="s">
        <v>18</v>
      </c>
      <c r="I14" s="17" t="s">
        <v>17</v>
      </c>
      <c r="J14" s="17">
        <v>95620</v>
      </c>
      <c r="K14" s="16">
        <v>23179</v>
      </c>
      <c r="L14" s="71">
        <v>2534.02</v>
      </c>
      <c r="M14" s="75">
        <v>48</v>
      </c>
      <c r="N14" s="76">
        <f t="shared" si="0"/>
        <v>52</v>
      </c>
      <c r="O14" s="75">
        <v>45</v>
      </c>
      <c r="P14" s="65">
        <f t="shared" si="1"/>
        <v>55</v>
      </c>
      <c r="Q14" s="28">
        <f t="shared" si="2"/>
        <v>-3</v>
      </c>
    </row>
    <row r="15" spans="1:17" ht="34.200000000000003" x14ac:dyDescent="0.3">
      <c r="A15" s="26" t="s">
        <v>40</v>
      </c>
      <c r="B15" s="25" t="s">
        <v>39</v>
      </c>
      <c r="C15" s="25" t="s">
        <v>38</v>
      </c>
      <c r="D15" s="24" t="s">
        <v>37</v>
      </c>
      <c r="E15" s="20" t="s">
        <v>12</v>
      </c>
      <c r="F15" s="19" t="s">
        <v>0</v>
      </c>
      <c r="G15" s="18">
        <v>41857.716122685197</v>
      </c>
      <c r="H15" s="17" t="s">
        <v>36</v>
      </c>
      <c r="I15" s="17" t="s">
        <v>35</v>
      </c>
      <c r="J15" s="17">
        <v>95667</v>
      </c>
      <c r="K15" s="16">
        <v>22538</v>
      </c>
      <c r="L15" s="71">
        <v>312</v>
      </c>
      <c r="M15" s="15">
        <v>84</v>
      </c>
      <c r="N15" s="29">
        <f t="shared" si="0"/>
        <v>16</v>
      </c>
      <c r="O15" s="15">
        <v>83</v>
      </c>
      <c r="P15" s="65">
        <f t="shared" si="1"/>
        <v>17</v>
      </c>
      <c r="Q15" s="28">
        <f t="shared" si="2"/>
        <v>-1</v>
      </c>
    </row>
    <row r="16" spans="1:17" ht="34.200000000000003" x14ac:dyDescent="0.3">
      <c r="A16" s="26" t="s">
        <v>49</v>
      </c>
      <c r="B16" s="27" t="s">
        <v>21</v>
      </c>
      <c r="C16" s="27" t="s">
        <v>48</v>
      </c>
      <c r="D16" s="24" t="s">
        <v>47</v>
      </c>
      <c r="E16" s="66" t="s">
        <v>12</v>
      </c>
      <c r="F16" s="67" t="s">
        <v>0</v>
      </c>
      <c r="G16" s="68">
        <v>41829.492789351898</v>
      </c>
      <c r="H16" s="69" t="s">
        <v>18</v>
      </c>
      <c r="I16" s="69" t="s">
        <v>17</v>
      </c>
      <c r="J16" s="69">
        <v>95620</v>
      </c>
      <c r="K16" s="70">
        <v>21669</v>
      </c>
      <c r="L16" s="71">
        <v>2534.02</v>
      </c>
      <c r="M16" s="77">
        <v>43.8</v>
      </c>
      <c r="N16" s="78">
        <f t="shared" si="0"/>
        <v>56.2</v>
      </c>
      <c r="O16" s="71">
        <v>45</v>
      </c>
      <c r="P16" s="73">
        <f t="shared" si="1"/>
        <v>55</v>
      </c>
      <c r="Q16" s="79">
        <f t="shared" si="2"/>
        <v>1.2000000000000028</v>
      </c>
    </row>
    <row r="17" spans="1:17" ht="34.200000000000003" x14ac:dyDescent="0.3">
      <c r="A17" s="26" t="s">
        <v>78</v>
      </c>
      <c r="B17" s="27" t="s">
        <v>77</v>
      </c>
      <c r="C17" s="25" t="s">
        <v>76</v>
      </c>
      <c r="D17" s="24" t="s">
        <v>75</v>
      </c>
      <c r="E17" s="20" t="s">
        <v>12</v>
      </c>
      <c r="F17" s="19" t="s">
        <v>0</v>
      </c>
      <c r="G17" s="18">
        <v>41838.513391203698</v>
      </c>
      <c r="H17" s="17" t="s">
        <v>74</v>
      </c>
      <c r="I17" s="17" t="s">
        <v>73</v>
      </c>
      <c r="J17" s="17">
        <v>93235</v>
      </c>
      <c r="K17" s="16">
        <v>20532</v>
      </c>
      <c r="L17" s="71">
        <v>8</v>
      </c>
      <c r="M17" s="75">
        <v>35</v>
      </c>
      <c r="N17" s="76">
        <f t="shared" si="0"/>
        <v>65</v>
      </c>
      <c r="O17" s="75">
        <v>39</v>
      </c>
      <c r="P17" s="65">
        <f t="shared" si="1"/>
        <v>61</v>
      </c>
      <c r="Q17" s="28">
        <f t="shared" si="2"/>
        <v>4</v>
      </c>
    </row>
    <row r="18" spans="1:17" ht="34.200000000000003" x14ac:dyDescent="0.3">
      <c r="A18" s="23" t="s">
        <v>16</v>
      </c>
      <c r="B18" s="22" t="s">
        <v>15</v>
      </c>
      <c r="C18" s="22" t="s">
        <v>14</v>
      </c>
      <c r="D18" s="21" t="s">
        <v>13</v>
      </c>
      <c r="E18" s="66" t="s">
        <v>12</v>
      </c>
      <c r="F18" s="67" t="s">
        <v>0</v>
      </c>
      <c r="G18" s="68">
        <v>41995.472349536998</v>
      </c>
      <c r="H18" s="69" t="s">
        <v>11</v>
      </c>
      <c r="I18" s="69" t="s">
        <v>10</v>
      </c>
      <c r="J18" s="69">
        <v>93933</v>
      </c>
      <c r="K18" s="70">
        <v>22540</v>
      </c>
      <c r="L18" s="71">
        <v>141.02000000000001</v>
      </c>
      <c r="M18" s="71">
        <v>32</v>
      </c>
      <c r="N18" s="72">
        <f t="shared" si="0"/>
        <v>68</v>
      </c>
      <c r="O18" s="71">
        <v>38</v>
      </c>
      <c r="P18" s="73">
        <f t="shared" si="1"/>
        <v>62</v>
      </c>
      <c r="Q18" s="74">
        <f t="shared" si="2"/>
        <v>6</v>
      </c>
    </row>
    <row r="19" spans="1:17" ht="34.200000000000003" x14ac:dyDescent="0.3">
      <c r="A19" s="26" t="s">
        <v>61</v>
      </c>
      <c r="B19" s="27" t="s">
        <v>60</v>
      </c>
      <c r="C19" s="25" t="s">
        <v>59</v>
      </c>
      <c r="D19" s="24" t="s">
        <v>58</v>
      </c>
      <c r="E19" s="20" t="s">
        <v>12</v>
      </c>
      <c r="F19" s="19" t="s">
        <v>0</v>
      </c>
      <c r="G19" s="18">
        <v>41963.517939814803</v>
      </c>
      <c r="H19" s="17" t="s">
        <v>57</v>
      </c>
      <c r="I19" s="17" t="s">
        <v>56</v>
      </c>
      <c r="J19" s="17">
        <v>92231</v>
      </c>
      <c r="K19" s="16">
        <v>21543</v>
      </c>
      <c r="L19" s="71">
        <v>121</v>
      </c>
      <c r="M19" s="15">
        <v>2</v>
      </c>
      <c r="N19" s="29">
        <f t="shared" si="0"/>
        <v>98</v>
      </c>
      <c r="O19" s="15">
        <v>16</v>
      </c>
      <c r="P19" s="65">
        <f t="shared" si="1"/>
        <v>84</v>
      </c>
      <c r="Q19" s="28">
        <f t="shared" si="2"/>
        <v>14</v>
      </c>
    </row>
    <row r="20" spans="1:17" ht="34.200000000000003" x14ac:dyDescent="0.3">
      <c r="A20" s="23" t="s">
        <v>28</v>
      </c>
      <c r="B20" s="22" t="s">
        <v>27</v>
      </c>
      <c r="C20" s="22" t="s">
        <v>26</v>
      </c>
      <c r="D20" s="21" t="s">
        <v>25</v>
      </c>
      <c r="E20" s="20" t="s">
        <v>12</v>
      </c>
      <c r="F20" s="19" t="s">
        <v>0</v>
      </c>
      <c r="G20" s="18">
        <v>41941.550706018497</v>
      </c>
      <c r="H20" s="17" t="s">
        <v>24</v>
      </c>
      <c r="I20" s="17" t="s">
        <v>23</v>
      </c>
      <c r="J20" s="17">
        <v>95987</v>
      </c>
      <c r="K20" s="16">
        <v>23211</v>
      </c>
      <c r="L20" s="71">
        <v>3</v>
      </c>
      <c r="M20" s="15">
        <v>32</v>
      </c>
      <c r="N20" s="29">
        <f t="shared" si="0"/>
        <v>68</v>
      </c>
      <c r="O20" s="15">
        <v>46</v>
      </c>
      <c r="P20" s="65">
        <f t="shared" si="1"/>
        <v>54</v>
      </c>
      <c r="Q20" s="28">
        <f t="shared" si="2"/>
        <v>14</v>
      </c>
    </row>
    <row r="21" spans="1:17" ht="34.200000000000003" x14ac:dyDescent="0.3">
      <c r="A21" s="23" t="s">
        <v>72</v>
      </c>
      <c r="B21" s="22" t="s">
        <v>71</v>
      </c>
      <c r="C21" s="22" t="s">
        <v>70</v>
      </c>
      <c r="D21" s="21" t="s">
        <v>69</v>
      </c>
      <c r="E21" s="20" t="s">
        <v>12</v>
      </c>
      <c r="F21" s="19" t="s">
        <v>0</v>
      </c>
      <c r="G21" s="18">
        <v>41960.498460648101</v>
      </c>
      <c r="H21" s="17" t="s">
        <v>68</v>
      </c>
      <c r="I21" s="17" t="s">
        <v>35</v>
      </c>
      <c r="J21" s="17">
        <v>96150</v>
      </c>
      <c r="K21" s="16">
        <v>20535</v>
      </c>
      <c r="L21" s="71">
        <v>302</v>
      </c>
      <c r="M21" s="75">
        <v>55</v>
      </c>
      <c r="N21" s="76">
        <f t="shared" si="0"/>
        <v>45</v>
      </c>
      <c r="O21" s="75">
        <v>83</v>
      </c>
      <c r="P21" s="65">
        <f t="shared" si="1"/>
        <v>17</v>
      </c>
      <c r="Q21" s="28">
        <f t="shared" si="2"/>
        <v>28</v>
      </c>
    </row>
    <row r="22" spans="1:17" ht="34.200000000000003" x14ac:dyDescent="0.3">
      <c r="A22" s="26" t="s">
        <v>92</v>
      </c>
      <c r="B22" s="27" t="s">
        <v>91</v>
      </c>
      <c r="C22" s="25" t="s">
        <v>90</v>
      </c>
      <c r="D22" s="24" t="s">
        <v>89</v>
      </c>
      <c r="E22" s="66" t="s">
        <v>88</v>
      </c>
      <c r="F22" s="19" t="s">
        <v>0</v>
      </c>
      <c r="G22" s="18">
        <v>41912.705844907403</v>
      </c>
      <c r="H22" s="17" t="s">
        <v>73</v>
      </c>
      <c r="I22" s="17" t="s">
        <v>73</v>
      </c>
      <c r="J22" s="17">
        <v>93274</v>
      </c>
      <c r="K22" s="16">
        <v>20534</v>
      </c>
      <c r="L22" s="71">
        <v>22.02</v>
      </c>
      <c r="M22" s="75">
        <v>20</v>
      </c>
      <c r="N22" s="76">
        <f t="shared" si="0"/>
        <v>80</v>
      </c>
      <c r="O22" s="75">
        <v>39</v>
      </c>
      <c r="P22" s="65">
        <f t="shared" si="1"/>
        <v>61</v>
      </c>
      <c r="Q22" s="28">
        <f t="shared" si="2"/>
        <v>19</v>
      </c>
    </row>
    <row r="23" spans="1:17" ht="34.200000000000003" x14ac:dyDescent="0.3">
      <c r="A23" s="23" t="s">
        <v>112</v>
      </c>
      <c r="B23" s="22" t="s">
        <v>111</v>
      </c>
      <c r="C23" s="25" t="s">
        <v>97</v>
      </c>
      <c r="D23" s="21" t="s">
        <v>123</v>
      </c>
      <c r="E23" s="66" t="s">
        <v>95</v>
      </c>
      <c r="F23" s="67" t="s">
        <v>0</v>
      </c>
      <c r="G23" s="68">
        <v>42046.574351851901</v>
      </c>
      <c r="H23" s="69" t="s">
        <v>109</v>
      </c>
      <c r="I23" s="69" t="s">
        <v>108</v>
      </c>
      <c r="J23" s="69">
        <v>92320</v>
      </c>
      <c r="K23" s="70">
        <v>23959</v>
      </c>
      <c r="L23" s="71">
        <v>438.14</v>
      </c>
      <c r="M23" s="71">
        <v>88</v>
      </c>
      <c r="N23" s="72">
        <f t="shared" si="0"/>
        <v>12</v>
      </c>
      <c r="O23" s="71">
        <v>45</v>
      </c>
      <c r="P23" s="73">
        <f t="shared" si="1"/>
        <v>55</v>
      </c>
      <c r="Q23" s="74">
        <f t="shared" si="2"/>
        <v>-43</v>
      </c>
    </row>
    <row r="24" spans="1:17" ht="34.200000000000003" x14ac:dyDescent="0.3">
      <c r="A24" s="23" t="s">
        <v>112</v>
      </c>
      <c r="B24" s="22" t="s">
        <v>111</v>
      </c>
      <c r="C24" s="25" t="s">
        <v>97</v>
      </c>
      <c r="D24" s="21" t="s">
        <v>121</v>
      </c>
      <c r="E24" s="66" t="s">
        <v>95</v>
      </c>
      <c r="F24" s="67" t="s">
        <v>0</v>
      </c>
      <c r="G24" s="68">
        <v>42046.576759259297</v>
      </c>
      <c r="H24" s="69" t="s">
        <v>109</v>
      </c>
      <c r="I24" s="69" t="s">
        <v>108</v>
      </c>
      <c r="J24" s="69">
        <v>92320</v>
      </c>
      <c r="K24" s="70">
        <v>23961</v>
      </c>
      <c r="L24" s="71">
        <v>438.14</v>
      </c>
      <c r="M24" s="71">
        <v>88</v>
      </c>
      <c r="N24" s="72">
        <f t="shared" si="0"/>
        <v>12</v>
      </c>
      <c r="O24" s="71">
        <v>45</v>
      </c>
      <c r="P24" s="73">
        <f t="shared" si="1"/>
        <v>55</v>
      </c>
      <c r="Q24" s="74">
        <f t="shared" si="2"/>
        <v>-43</v>
      </c>
    </row>
    <row r="25" spans="1:17" ht="34.200000000000003" x14ac:dyDescent="0.3">
      <c r="A25" s="23" t="s">
        <v>112</v>
      </c>
      <c r="B25" s="22" t="s">
        <v>111</v>
      </c>
      <c r="C25" s="25" t="s">
        <v>97</v>
      </c>
      <c r="D25" s="21" t="s">
        <v>120</v>
      </c>
      <c r="E25" s="66" t="s">
        <v>95</v>
      </c>
      <c r="F25" s="67" t="s">
        <v>0</v>
      </c>
      <c r="G25" s="68">
        <v>42046.577384259297</v>
      </c>
      <c r="H25" s="69" t="s">
        <v>109</v>
      </c>
      <c r="I25" s="69" t="s">
        <v>108</v>
      </c>
      <c r="J25" s="69">
        <v>92320</v>
      </c>
      <c r="K25" s="70">
        <v>23962</v>
      </c>
      <c r="L25" s="71">
        <v>438.14</v>
      </c>
      <c r="M25" s="71">
        <v>88</v>
      </c>
      <c r="N25" s="72">
        <f t="shared" si="0"/>
        <v>12</v>
      </c>
      <c r="O25" s="71">
        <v>45</v>
      </c>
      <c r="P25" s="73">
        <f t="shared" si="1"/>
        <v>55</v>
      </c>
      <c r="Q25" s="74">
        <f t="shared" si="2"/>
        <v>-43</v>
      </c>
    </row>
    <row r="26" spans="1:17" ht="34.200000000000003" x14ac:dyDescent="0.3">
      <c r="A26" s="23" t="s">
        <v>112</v>
      </c>
      <c r="B26" s="22" t="s">
        <v>111</v>
      </c>
      <c r="C26" s="25" t="s">
        <v>97</v>
      </c>
      <c r="D26" s="21" t="s">
        <v>118</v>
      </c>
      <c r="E26" s="66" t="s">
        <v>95</v>
      </c>
      <c r="F26" s="67" t="s">
        <v>0</v>
      </c>
      <c r="G26" s="68">
        <v>42046.581122685202</v>
      </c>
      <c r="H26" s="69" t="s">
        <v>109</v>
      </c>
      <c r="I26" s="69" t="s">
        <v>108</v>
      </c>
      <c r="J26" s="69">
        <v>92320</v>
      </c>
      <c r="K26" s="70">
        <v>23969</v>
      </c>
      <c r="L26" s="71">
        <v>438.14</v>
      </c>
      <c r="M26" s="71">
        <v>88</v>
      </c>
      <c r="N26" s="72">
        <f t="shared" si="0"/>
        <v>12</v>
      </c>
      <c r="O26" s="71">
        <v>45</v>
      </c>
      <c r="P26" s="73">
        <f t="shared" si="1"/>
        <v>55</v>
      </c>
      <c r="Q26" s="74">
        <f t="shared" si="2"/>
        <v>-43</v>
      </c>
    </row>
    <row r="27" spans="1:17" ht="34.200000000000003" x14ac:dyDescent="0.3">
      <c r="A27" s="23" t="s">
        <v>112</v>
      </c>
      <c r="B27" s="22" t="s">
        <v>111</v>
      </c>
      <c r="C27" s="25" t="s">
        <v>97</v>
      </c>
      <c r="D27" s="21" t="s">
        <v>116</v>
      </c>
      <c r="E27" s="66" t="s">
        <v>95</v>
      </c>
      <c r="F27" s="67" t="s">
        <v>0</v>
      </c>
      <c r="G27" s="68">
        <v>42129.478831018503</v>
      </c>
      <c r="H27" s="69" t="s">
        <v>109</v>
      </c>
      <c r="I27" s="69" t="s">
        <v>108</v>
      </c>
      <c r="J27" s="69">
        <v>92320</v>
      </c>
      <c r="K27" s="70">
        <v>24114</v>
      </c>
      <c r="L27" s="71">
        <v>438.14</v>
      </c>
      <c r="M27" s="71">
        <v>88</v>
      </c>
      <c r="N27" s="72">
        <f t="shared" si="0"/>
        <v>12</v>
      </c>
      <c r="O27" s="71">
        <v>45</v>
      </c>
      <c r="P27" s="73">
        <f t="shared" si="1"/>
        <v>55</v>
      </c>
      <c r="Q27" s="74">
        <f t="shared" si="2"/>
        <v>-43</v>
      </c>
    </row>
    <row r="28" spans="1:17" ht="34.200000000000003" x14ac:dyDescent="0.3">
      <c r="A28" s="23" t="s">
        <v>112</v>
      </c>
      <c r="B28" s="22" t="s">
        <v>111</v>
      </c>
      <c r="C28" s="25" t="s">
        <v>97</v>
      </c>
      <c r="D28" s="21" t="s">
        <v>114</v>
      </c>
      <c r="E28" s="66" t="s">
        <v>95</v>
      </c>
      <c r="F28" s="67" t="s">
        <v>0</v>
      </c>
      <c r="G28" s="68">
        <v>42129.479930555601</v>
      </c>
      <c r="H28" s="69" t="s">
        <v>109</v>
      </c>
      <c r="I28" s="69" t="s">
        <v>108</v>
      </c>
      <c r="J28" s="69">
        <v>92320</v>
      </c>
      <c r="K28" s="70">
        <v>24116</v>
      </c>
      <c r="L28" s="71">
        <v>438.14</v>
      </c>
      <c r="M28" s="71">
        <v>88</v>
      </c>
      <c r="N28" s="72">
        <f t="shared" si="0"/>
        <v>12</v>
      </c>
      <c r="O28" s="71">
        <v>45</v>
      </c>
      <c r="P28" s="73">
        <f t="shared" si="1"/>
        <v>55</v>
      </c>
      <c r="Q28" s="74">
        <f t="shared" si="2"/>
        <v>-43</v>
      </c>
    </row>
    <row r="29" spans="1:17" ht="34.200000000000003" x14ac:dyDescent="0.3">
      <c r="A29" s="23" t="s">
        <v>112</v>
      </c>
      <c r="B29" s="22" t="s">
        <v>111</v>
      </c>
      <c r="C29" s="25" t="s">
        <v>97</v>
      </c>
      <c r="D29" s="21" t="s">
        <v>113</v>
      </c>
      <c r="E29" s="66" t="s">
        <v>95</v>
      </c>
      <c r="F29" s="67" t="s">
        <v>0</v>
      </c>
      <c r="G29" s="68">
        <v>42151.503773148099</v>
      </c>
      <c r="H29" s="69" t="s">
        <v>109</v>
      </c>
      <c r="I29" s="69" t="s">
        <v>108</v>
      </c>
      <c r="J29" s="69">
        <v>92320</v>
      </c>
      <c r="K29" s="70">
        <v>24151</v>
      </c>
      <c r="L29" s="71">
        <v>438.14</v>
      </c>
      <c r="M29" s="71">
        <v>88</v>
      </c>
      <c r="N29" s="72">
        <f t="shared" si="0"/>
        <v>12</v>
      </c>
      <c r="O29" s="71">
        <v>45</v>
      </c>
      <c r="P29" s="73">
        <f t="shared" si="1"/>
        <v>55</v>
      </c>
      <c r="Q29" s="74">
        <f t="shared" si="2"/>
        <v>-43</v>
      </c>
    </row>
    <row r="30" spans="1:17" ht="34.200000000000003" x14ac:dyDescent="0.3">
      <c r="A30" s="23" t="s">
        <v>99</v>
      </c>
      <c r="B30" s="22" t="s">
        <v>98</v>
      </c>
      <c r="C30" s="25" t="s">
        <v>97</v>
      </c>
      <c r="D30" s="21" t="s">
        <v>96</v>
      </c>
      <c r="E30" s="20" t="s">
        <v>95</v>
      </c>
      <c r="F30" s="19" t="s">
        <v>0</v>
      </c>
      <c r="G30" s="18">
        <v>41878.586041666698</v>
      </c>
      <c r="H30" s="17" t="s">
        <v>94</v>
      </c>
      <c r="I30" s="17" t="s">
        <v>93</v>
      </c>
      <c r="J30" s="17">
        <v>92675</v>
      </c>
      <c r="K30" s="16">
        <v>23527</v>
      </c>
      <c r="L30" s="71">
        <v>422.01</v>
      </c>
      <c r="M30" s="15">
        <v>78</v>
      </c>
      <c r="N30" s="29">
        <f t="shared" si="0"/>
        <v>22</v>
      </c>
      <c r="O30" s="15">
        <v>48</v>
      </c>
      <c r="P30" s="65">
        <f t="shared" si="1"/>
        <v>52</v>
      </c>
      <c r="Q30" s="28">
        <f t="shared" si="2"/>
        <v>-30</v>
      </c>
    </row>
    <row r="31" spans="1:17" ht="34.200000000000003" x14ac:dyDescent="0.3">
      <c r="A31" s="23" t="s">
        <v>112</v>
      </c>
      <c r="B31" s="22" t="s">
        <v>111</v>
      </c>
      <c r="C31" s="25" t="s">
        <v>97</v>
      </c>
      <c r="D31" s="21" t="s">
        <v>110</v>
      </c>
      <c r="E31" s="66" t="s">
        <v>95</v>
      </c>
      <c r="F31" s="67" t="s">
        <v>0</v>
      </c>
      <c r="G31" s="68">
        <v>42170.5387962963</v>
      </c>
      <c r="H31" s="69" t="s">
        <v>109</v>
      </c>
      <c r="I31" s="69" t="s">
        <v>108</v>
      </c>
      <c r="J31" s="69">
        <v>92320</v>
      </c>
      <c r="K31" s="70">
        <v>24169</v>
      </c>
      <c r="L31" s="71">
        <v>438.11</v>
      </c>
      <c r="M31" s="71">
        <v>74</v>
      </c>
      <c r="N31" s="72">
        <f t="shared" si="0"/>
        <v>26</v>
      </c>
      <c r="O31" s="71">
        <v>45</v>
      </c>
      <c r="P31" s="73">
        <f t="shared" si="1"/>
        <v>55</v>
      </c>
      <c r="Q31" s="74">
        <f t="shared" si="2"/>
        <v>-29</v>
      </c>
    </row>
    <row r="32" spans="1:17" ht="34.200000000000003" x14ac:dyDescent="0.3">
      <c r="A32" s="23" t="s">
        <v>112</v>
      </c>
      <c r="B32" s="22" t="s">
        <v>111</v>
      </c>
      <c r="C32" s="25" t="s">
        <v>97</v>
      </c>
      <c r="D32" s="21" t="s">
        <v>122</v>
      </c>
      <c r="E32" s="66" t="s">
        <v>95</v>
      </c>
      <c r="F32" s="67" t="s">
        <v>0</v>
      </c>
      <c r="G32" s="68">
        <v>42046.575914351903</v>
      </c>
      <c r="H32" s="69" t="s">
        <v>109</v>
      </c>
      <c r="I32" s="69" t="s">
        <v>108</v>
      </c>
      <c r="J32" s="69">
        <v>92320</v>
      </c>
      <c r="K32" s="70">
        <v>23960</v>
      </c>
      <c r="L32" s="71">
        <v>438.11</v>
      </c>
      <c r="M32" s="71">
        <v>71</v>
      </c>
      <c r="N32" s="72">
        <f t="shared" si="0"/>
        <v>29</v>
      </c>
      <c r="O32" s="71">
        <v>45</v>
      </c>
      <c r="P32" s="73">
        <f t="shared" si="1"/>
        <v>55</v>
      </c>
      <c r="Q32" s="74">
        <f t="shared" si="2"/>
        <v>-26</v>
      </c>
    </row>
    <row r="33" spans="1:17" ht="34.200000000000003" x14ac:dyDescent="0.3">
      <c r="A33" s="23" t="s">
        <v>112</v>
      </c>
      <c r="B33" s="22" t="s">
        <v>111</v>
      </c>
      <c r="C33" s="25" t="s">
        <v>97</v>
      </c>
      <c r="D33" s="21" t="s">
        <v>124</v>
      </c>
      <c r="E33" s="66" t="s">
        <v>95</v>
      </c>
      <c r="F33" s="67" t="s">
        <v>0</v>
      </c>
      <c r="G33" s="68">
        <v>42046.573530092603</v>
      </c>
      <c r="H33" s="69" t="s">
        <v>109</v>
      </c>
      <c r="I33" s="69" t="s">
        <v>108</v>
      </c>
      <c r="J33" s="69">
        <v>92320</v>
      </c>
      <c r="K33" s="70">
        <v>23958</v>
      </c>
      <c r="L33" s="71">
        <v>438.02</v>
      </c>
      <c r="M33" s="71">
        <v>69</v>
      </c>
      <c r="N33" s="72">
        <f t="shared" si="0"/>
        <v>31</v>
      </c>
      <c r="O33" s="71">
        <v>45</v>
      </c>
      <c r="P33" s="73">
        <f t="shared" si="1"/>
        <v>55</v>
      </c>
      <c r="Q33" s="74">
        <f t="shared" si="2"/>
        <v>-24</v>
      </c>
    </row>
    <row r="34" spans="1:17" ht="34.200000000000003" x14ac:dyDescent="0.3">
      <c r="A34" s="23" t="s">
        <v>112</v>
      </c>
      <c r="B34" s="22" t="s">
        <v>111</v>
      </c>
      <c r="C34" s="25" t="s">
        <v>97</v>
      </c>
      <c r="D34" s="21" t="s">
        <v>119</v>
      </c>
      <c r="E34" s="66" t="s">
        <v>95</v>
      </c>
      <c r="F34" s="67" t="s">
        <v>0</v>
      </c>
      <c r="G34" s="68">
        <v>42046.577974537002</v>
      </c>
      <c r="H34" s="69" t="s">
        <v>109</v>
      </c>
      <c r="I34" s="69" t="s">
        <v>108</v>
      </c>
      <c r="J34" s="69">
        <v>92320</v>
      </c>
      <c r="K34" s="70">
        <v>23964</v>
      </c>
      <c r="L34" s="71">
        <v>438.02</v>
      </c>
      <c r="M34" s="71">
        <v>69</v>
      </c>
      <c r="N34" s="72">
        <f t="shared" si="0"/>
        <v>31</v>
      </c>
      <c r="O34" s="71">
        <v>45</v>
      </c>
      <c r="P34" s="73">
        <f t="shared" si="1"/>
        <v>55</v>
      </c>
      <c r="Q34" s="74">
        <f t="shared" si="2"/>
        <v>-24</v>
      </c>
    </row>
    <row r="35" spans="1:17" ht="34.200000000000003" x14ac:dyDescent="0.3">
      <c r="A35" s="23" t="s">
        <v>112</v>
      </c>
      <c r="B35" s="22" t="s">
        <v>111</v>
      </c>
      <c r="C35" s="25" t="s">
        <v>97</v>
      </c>
      <c r="D35" s="21" t="s">
        <v>117</v>
      </c>
      <c r="E35" s="66" t="s">
        <v>95</v>
      </c>
      <c r="F35" s="67" t="s">
        <v>0</v>
      </c>
      <c r="G35" s="68">
        <v>42046.581840277802</v>
      </c>
      <c r="H35" s="69" t="s">
        <v>109</v>
      </c>
      <c r="I35" s="69" t="s">
        <v>108</v>
      </c>
      <c r="J35" s="69">
        <v>92320</v>
      </c>
      <c r="K35" s="70">
        <v>23970</v>
      </c>
      <c r="L35" s="71">
        <v>438.02</v>
      </c>
      <c r="M35" s="71">
        <v>69</v>
      </c>
      <c r="N35" s="72">
        <f t="shared" si="0"/>
        <v>31</v>
      </c>
      <c r="O35" s="71">
        <v>45</v>
      </c>
      <c r="P35" s="73">
        <f t="shared" si="1"/>
        <v>55</v>
      </c>
      <c r="Q35" s="74">
        <f t="shared" si="2"/>
        <v>-24</v>
      </c>
    </row>
    <row r="36" spans="1:17" ht="34.200000000000003" x14ac:dyDescent="0.3">
      <c r="A36" s="23" t="s">
        <v>112</v>
      </c>
      <c r="B36" s="22" t="s">
        <v>111</v>
      </c>
      <c r="C36" s="25" t="s">
        <v>97</v>
      </c>
      <c r="D36" s="21" t="s">
        <v>115</v>
      </c>
      <c r="E36" s="66" t="s">
        <v>95</v>
      </c>
      <c r="F36" s="67" t="s">
        <v>0</v>
      </c>
      <c r="G36" s="68">
        <v>42129.479375000003</v>
      </c>
      <c r="H36" s="69" t="s">
        <v>109</v>
      </c>
      <c r="I36" s="69" t="s">
        <v>108</v>
      </c>
      <c r="J36" s="69">
        <v>92320</v>
      </c>
      <c r="K36" s="70">
        <v>24115</v>
      </c>
      <c r="L36" s="71">
        <v>438.02</v>
      </c>
      <c r="M36" s="71">
        <v>69</v>
      </c>
      <c r="N36" s="72">
        <f t="shared" si="0"/>
        <v>31</v>
      </c>
      <c r="O36" s="71">
        <v>45</v>
      </c>
      <c r="P36" s="73">
        <f t="shared" si="1"/>
        <v>55</v>
      </c>
      <c r="Q36" s="74">
        <f t="shared" si="2"/>
        <v>-24</v>
      </c>
    </row>
    <row r="37" spans="1:17" ht="34.200000000000003" x14ac:dyDescent="0.3">
      <c r="A37" s="23" t="s">
        <v>99</v>
      </c>
      <c r="B37" s="22" t="s">
        <v>102</v>
      </c>
      <c r="C37" s="25" t="s">
        <v>97</v>
      </c>
      <c r="D37" s="21" t="s">
        <v>104</v>
      </c>
      <c r="E37" s="20" t="s">
        <v>95</v>
      </c>
      <c r="F37" s="19" t="s">
        <v>0</v>
      </c>
      <c r="G37" s="18">
        <v>41852.480208333298</v>
      </c>
      <c r="H37" s="17" t="s">
        <v>100</v>
      </c>
      <c r="I37" s="17" t="s">
        <v>3</v>
      </c>
      <c r="J37" s="17">
        <v>95969</v>
      </c>
      <c r="K37" s="16">
        <v>23321</v>
      </c>
      <c r="L37" s="71">
        <v>19</v>
      </c>
      <c r="M37" s="15">
        <v>91</v>
      </c>
      <c r="N37" s="29">
        <f t="shared" si="0"/>
        <v>9</v>
      </c>
      <c r="O37" s="15">
        <v>79</v>
      </c>
      <c r="P37" s="65">
        <f t="shared" si="1"/>
        <v>21</v>
      </c>
      <c r="Q37" s="28">
        <f t="shared" si="2"/>
        <v>-12</v>
      </c>
    </row>
    <row r="38" spans="1:17" ht="34.200000000000003" x14ac:dyDescent="0.3">
      <c r="A38" s="23" t="s">
        <v>130</v>
      </c>
      <c r="B38" s="22" t="s">
        <v>102</v>
      </c>
      <c r="C38" s="25" t="s">
        <v>97</v>
      </c>
      <c r="D38" s="21" t="s">
        <v>133</v>
      </c>
      <c r="E38" s="20" t="s">
        <v>95</v>
      </c>
      <c r="F38" s="19" t="s">
        <v>0</v>
      </c>
      <c r="G38" s="18">
        <v>41842.464814814797</v>
      </c>
      <c r="H38" s="17" t="s">
        <v>100</v>
      </c>
      <c r="I38" s="17" t="s">
        <v>3</v>
      </c>
      <c r="J38" s="17">
        <v>95969</v>
      </c>
      <c r="K38" s="16">
        <v>23328</v>
      </c>
      <c r="L38" s="71">
        <v>18</v>
      </c>
      <c r="M38" s="15">
        <v>90</v>
      </c>
      <c r="N38" s="29">
        <f t="shared" ref="N38:N69" si="3">100-M38</f>
        <v>10</v>
      </c>
      <c r="O38" s="15">
        <v>79</v>
      </c>
      <c r="P38" s="65">
        <f t="shared" ref="P38:P69" si="4">100-O38</f>
        <v>21</v>
      </c>
      <c r="Q38" s="28">
        <f t="shared" ref="Q38:Q69" si="5">N38-P38</f>
        <v>-11</v>
      </c>
    </row>
    <row r="39" spans="1:17" ht="34.200000000000003" x14ac:dyDescent="0.3">
      <c r="A39" s="23" t="s">
        <v>130</v>
      </c>
      <c r="B39" s="22" t="s">
        <v>102</v>
      </c>
      <c r="C39" s="25" t="s">
        <v>97</v>
      </c>
      <c r="D39" s="21" t="s">
        <v>132</v>
      </c>
      <c r="E39" s="20" t="s">
        <v>95</v>
      </c>
      <c r="F39" s="19" t="s">
        <v>0</v>
      </c>
      <c r="G39" s="18">
        <v>41841.786666666703</v>
      </c>
      <c r="H39" s="17" t="s">
        <v>100</v>
      </c>
      <c r="I39" s="17" t="s">
        <v>3</v>
      </c>
      <c r="J39" s="17">
        <v>95969</v>
      </c>
      <c r="K39" s="16">
        <v>23349</v>
      </c>
      <c r="L39" s="71">
        <v>23</v>
      </c>
      <c r="M39" s="75">
        <v>90</v>
      </c>
      <c r="N39" s="76">
        <f t="shared" si="3"/>
        <v>10</v>
      </c>
      <c r="O39" s="75">
        <v>79</v>
      </c>
      <c r="P39" s="65">
        <f t="shared" si="4"/>
        <v>21</v>
      </c>
      <c r="Q39" s="28">
        <f t="shared" si="5"/>
        <v>-11</v>
      </c>
    </row>
    <row r="40" spans="1:17" ht="34.200000000000003" outlineLevel="2" x14ac:dyDescent="0.3">
      <c r="A40" s="23" t="s">
        <v>99</v>
      </c>
      <c r="B40" s="22" t="s">
        <v>102</v>
      </c>
      <c r="C40" s="25" t="s">
        <v>97</v>
      </c>
      <c r="D40" s="21" t="s">
        <v>103</v>
      </c>
      <c r="E40" s="20" t="s">
        <v>95</v>
      </c>
      <c r="F40" s="19" t="s">
        <v>0</v>
      </c>
      <c r="G40" s="18">
        <v>41852.479444444398</v>
      </c>
      <c r="H40" s="17" t="s">
        <v>100</v>
      </c>
      <c r="I40" s="17" t="s">
        <v>3</v>
      </c>
      <c r="J40" s="17">
        <v>95969</v>
      </c>
      <c r="K40" s="16">
        <v>23502</v>
      </c>
      <c r="L40" s="71">
        <v>18</v>
      </c>
      <c r="M40" s="15">
        <v>90</v>
      </c>
      <c r="N40" s="29">
        <f t="shared" si="3"/>
        <v>10</v>
      </c>
      <c r="O40" s="15">
        <v>79</v>
      </c>
      <c r="P40" s="65">
        <f t="shared" si="4"/>
        <v>21</v>
      </c>
      <c r="Q40" s="28">
        <f t="shared" si="5"/>
        <v>-11</v>
      </c>
    </row>
    <row r="41" spans="1:17" ht="34.200000000000003" outlineLevel="2" x14ac:dyDescent="0.3">
      <c r="A41" s="23" t="s">
        <v>130</v>
      </c>
      <c r="B41" s="22" t="s">
        <v>102</v>
      </c>
      <c r="C41" s="25" t="s">
        <v>97</v>
      </c>
      <c r="D41" s="21" t="s">
        <v>134</v>
      </c>
      <c r="E41" s="20" t="s">
        <v>95</v>
      </c>
      <c r="F41" s="19" t="s">
        <v>0</v>
      </c>
      <c r="G41" s="18">
        <v>41960.683252314797</v>
      </c>
      <c r="H41" s="17" t="s">
        <v>100</v>
      </c>
      <c r="I41" s="17" t="s">
        <v>3</v>
      </c>
      <c r="J41" s="17">
        <v>95969</v>
      </c>
      <c r="K41" s="16">
        <v>23327</v>
      </c>
      <c r="L41" s="71">
        <v>20</v>
      </c>
      <c r="M41" s="15">
        <v>89</v>
      </c>
      <c r="N41" s="29">
        <f t="shared" si="3"/>
        <v>11</v>
      </c>
      <c r="O41" s="15">
        <v>79</v>
      </c>
      <c r="P41" s="65">
        <f t="shared" si="4"/>
        <v>21</v>
      </c>
      <c r="Q41" s="28">
        <f t="shared" si="5"/>
        <v>-10</v>
      </c>
    </row>
    <row r="42" spans="1:17" ht="34.200000000000003" outlineLevel="2" x14ac:dyDescent="0.3">
      <c r="A42" s="23" t="s">
        <v>130</v>
      </c>
      <c r="B42" s="22" t="s">
        <v>102</v>
      </c>
      <c r="C42" s="25" t="s">
        <v>97</v>
      </c>
      <c r="D42" s="21" t="s">
        <v>131</v>
      </c>
      <c r="E42" s="20" t="s">
        <v>95</v>
      </c>
      <c r="F42" s="19" t="s">
        <v>0</v>
      </c>
      <c r="G42" s="18">
        <v>41926.597291666701</v>
      </c>
      <c r="H42" s="17" t="s">
        <v>100</v>
      </c>
      <c r="I42" s="17" t="s">
        <v>3</v>
      </c>
      <c r="J42" s="17">
        <v>95969</v>
      </c>
      <c r="K42" s="16">
        <v>23551</v>
      </c>
      <c r="L42" s="71">
        <v>20</v>
      </c>
      <c r="M42" s="15">
        <v>89</v>
      </c>
      <c r="N42" s="29">
        <f t="shared" si="3"/>
        <v>11</v>
      </c>
      <c r="O42" s="15">
        <v>79</v>
      </c>
      <c r="P42" s="65">
        <f t="shared" si="4"/>
        <v>21</v>
      </c>
      <c r="Q42" s="28">
        <f t="shared" si="5"/>
        <v>-10</v>
      </c>
    </row>
    <row r="43" spans="1:17" ht="34.200000000000003" outlineLevel="2" x14ac:dyDescent="0.3">
      <c r="A43" s="23" t="s">
        <v>130</v>
      </c>
      <c r="B43" s="22" t="s">
        <v>102</v>
      </c>
      <c r="C43" s="25" t="s">
        <v>97</v>
      </c>
      <c r="D43" s="21" t="s">
        <v>129</v>
      </c>
      <c r="E43" s="20" t="s">
        <v>95</v>
      </c>
      <c r="F43" s="19" t="s">
        <v>0</v>
      </c>
      <c r="G43" s="18">
        <v>41948.478506944397</v>
      </c>
      <c r="H43" s="17" t="s">
        <v>100</v>
      </c>
      <c r="I43" s="17" t="s">
        <v>3</v>
      </c>
      <c r="J43" s="17">
        <v>95969</v>
      </c>
      <c r="K43" s="16">
        <v>23691</v>
      </c>
      <c r="L43" s="71">
        <v>22</v>
      </c>
      <c r="M43" s="15">
        <v>89</v>
      </c>
      <c r="N43" s="29">
        <f t="shared" si="3"/>
        <v>11</v>
      </c>
      <c r="O43" s="15">
        <v>79</v>
      </c>
      <c r="P43" s="65">
        <f t="shared" si="4"/>
        <v>21</v>
      </c>
      <c r="Q43" s="28">
        <f t="shared" si="5"/>
        <v>-10</v>
      </c>
    </row>
    <row r="44" spans="1:17" ht="34.200000000000003" outlineLevel="2" x14ac:dyDescent="0.3">
      <c r="A44" s="23" t="s">
        <v>99</v>
      </c>
      <c r="B44" s="22" t="s">
        <v>102</v>
      </c>
      <c r="C44" s="25" t="s">
        <v>97</v>
      </c>
      <c r="D44" s="21" t="s">
        <v>101</v>
      </c>
      <c r="E44" s="20" t="s">
        <v>95</v>
      </c>
      <c r="F44" s="19" t="s">
        <v>0</v>
      </c>
      <c r="G44" s="18">
        <v>41878.590763888897</v>
      </c>
      <c r="H44" s="17" t="s">
        <v>100</v>
      </c>
      <c r="I44" s="17" t="s">
        <v>3</v>
      </c>
      <c r="J44" s="17">
        <v>95969</v>
      </c>
      <c r="K44" s="16">
        <v>23549</v>
      </c>
      <c r="L44" s="71">
        <v>20</v>
      </c>
      <c r="M44" s="75">
        <v>89</v>
      </c>
      <c r="N44" s="76">
        <f t="shared" si="3"/>
        <v>11</v>
      </c>
      <c r="O44" s="75">
        <v>79</v>
      </c>
      <c r="P44" s="65">
        <f t="shared" si="4"/>
        <v>21</v>
      </c>
      <c r="Q44" s="28">
        <f t="shared" si="5"/>
        <v>-10</v>
      </c>
    </row>
    <row r="45" spans="1:17" ht="34.200000000000003" outlineLevel="2" x14ac:dyDescent="0.3">
      <c r="A45" s="23" t="s">
        <v>139</v>
      </c>
      <c r="B45" s="22" t="s">
        <v>138</v>
      </c>
      <c r="C45" s="25" t="s">
        <v>97</v>
      </c>
      <c r="D45" s="21" t="s">
        <v>137</v>
      </c>
      <c r="E45" s="20" t="s">
        <v>95</v>
      </c>
      <c r="F45" s="19" t="s">
        <v>0</v>
      </c>
      <c r="G45" s="18">
        <v>42093.557905092603</v>
      </c>
      <c r="H45" s="17" t="s">
        <v>136</v>
      </c>
      <c r="I45" s="17" t="s">
        <v>56</v>
      </c>
      <c r="J45" s="17">
        <v>92243</v>
      </c>
      <c r="K45" s="16">
        <v>24058</v>
      </c>
      <c r="L45" s="71">
        <v>118.02</v>
      </c>
      <c r="M45" s="15">
        <v>25</v>
      </c>
      <c r="N45" s="29">
        <f t="shared" si="3"/>
        <v>75</v>
      </c>
      <c r="O45" s="15">
        <v>16</v>
      </c>
      <c r="P45" s="65">
        <f t="shared" si="4"/>
        <v>84</v>
      </c>
      <c r="Q45" s="28">
        <f t="shared" si="5"/>
        <v>-9</v>
      </c>
    </row>
    <row r="46" spans="1:17" ht="34.200000000000003" outlineLevel="2" x14ac:dyDescent="0.3">
      <c r="A46" s="23" t="s">
        <v>130</v>
      </c>
      <c r="B46" s="22" t="s">
        <v>102</v>
      </c>
      <c r="C46" s="25" t="s">
        <v>97</v>
      </c>
      <c r="D46" s="21" t="s">
        <v>135</v>
      </c>
      <c r="E46" s="20" t="s">
        <v>95</v>
      </c>
      <c r="F46" s="19" t="s">
        <v>0</v>
      </c>
      <c r="G46" s="18">
        <v>41899.657754629603</v>
      </c>
      <c r="H46" s="17" t="s">
        <v>100</v>
      </c>
      <c r="I46" s="17" t="s">
        <v>3</v>
      </c>
      <c r="J46" s="17">
        <v>95969</v>
      </c>
      <c r="K46" s="16">
        <v>23325</v>
      </c>
      <c r="L46" s="71">
        <v>21</v>
      </c>
      <c r="M46" s="15">
        <v>88</v>
      </c>
      <c r="N46" s="29">
        <f t="shared" si="3"/>
        <v>12</v>
      </c>
      <c r="O46" s="15">
        <v>79</v>
      </c>
      <c r="P46" s="65">
        <f t="shared" si="4"/>
        <v>21</v>
      </c>
      <c r="Q46" s="28">
        <f t="shared" si="5"/>
        <v>-9</v>
      </c>
    </row>
    <row r="47" spans="1:17" ht="34.200000000000003" outlineLevel="2" x14ac:dyDescent="0.3">
      <c r="A47" s="23" t="s">
        <v>165</v>
      </c>
      <c r="B47" s="22" t="s">
        <v>164</v>
      </c>
      <c r="C47" s="25" t="s">
        <v>97</v>
      </c>
      <c r="D47" s="21" t="s">
        <v>163</v>
      </c>
      <c r="E47" s="20" t="s">
        <v>95</v>
      </c>
      <c r="F47" s="19" t="s">
        <v>0</v>
      </c>
      <c r="G47" s="18">
        <v>42086.729236111103</v>
      </c>
      <c r="H47" s="17" t="s">
        <v>162</v>
      </c>
      <c r="I47" s="17" t="s">
        <v>56</v>
      </c>
      <c r="J47" s="17">
        <v>92227</v>
      </c>
      <c r="K47" s="16">
        <v>24042</v>
      </c>
      <c r="L47" s="71">
        <v>105</v>
      </c>
      <c r="M47" s="15">
        <v>23</v>
      </c>
      <c r="N47" s="29">
        <f t="shared" si="3"/>
        <v>77</v>
      </c>
      <c r="O47" s="15">
        <v>16</v>
      </c>
      <c r="P47" s="65">
        <f t="shared" si="4"/>
        <v>84</v>
      </c>
      <c r="Q47" s="28">
        <f t="shared" si="5"/>
        <v>-7</v>
      </c>
    </row>
    <row r="48" spans="1:17" ht="34.200000000000003" outlineLevel="2" x14ac:dyDescent="0.3">
      <c r="A48" s="23" t="s">
        <v>146</v>
      </c>
      <c r="B48" s="22" t="s">
        <v>145</v>
      </c>
      <c r="C48" s="25" t="s">
        <v>97</v>
      </c>
      <c r="D48" s="21" t="s">
        <v>144</v>
      </c>
      <c r="E48" s="20" t="s">
        <v>95</v>
      </c>
      <c r="F48" s="19" t="s">
        <v>0</v>
      </c>
      <c r="G48" s="18">
        <v>41841.617777777799</v>
      </c>
      <c r="H48" s="17" t="s">
        <v>143</v>
      </c>
      <c r="I48" s="17" t="s">
        <v>142</v>
      </c>
      <c r="J48" s="17">
        <v>95383</v>
      </c>
      <c r="K48" s="16">
        <v>23241</v>
      </c>
      <c r="L48" s="71">
        <v>31</v>
      </c>
      <c r="M48" s="15">
        <v>90</v>
      </c>
      <c r="N48" s="29">
        <f t="shared" si="3"/>
        <v>10</v>
      </c>
      <c r="O48" s="15">
        <v>83</v>
      </c>
      <c r="P48" s="65">
        <f t="shared" si="4"/>
        <v>17</v>
      </c>
      <c r="Q48" s="28">
        <f t="shared" si="5"/>
        <v>-7</v>
      </c>
    </row>
    <row r="49" spans="1:17" ht="34.200000000000003" outlineLevel="2" x14ac:dyDescent="0.3">
      <c r="A49" s="23" t="s">
        <v>146</v>
      </c>
      <c r="B49" s="22" t="s">
        <v>145</v>
      </c>
      <c r="C49" s="25" t="s">
        <v>97</v>
      </c>
      <c r="D49" s="21" t="s">
        <v>149</v>
      </c>
      <c r="E49" s="20" t="s">
        <v>95</v>
      </c>
      <c r="F49" s="19" t="s">
        <v>0</v>
      </c>
      <c r="G49" s="18">
        <v>41841.607604166697</v>
      </c>
      <c r="H49" s="17" t="s">
        <v>148</v>
      </c>
      <c r="I49" s="17" t="s">
        <v>142</v>
      </c>
      <c r="J49" s="17">
        <v>95310</v>
      </c>
      <c r="K49" s="16">
        <v>23508</v>
      </c>
      <c r="L49" s="71">
        <v>21</v>
      </c>
      <c r="M49" s="15">
        <v>89</v>
      </c>
      <c r="N49" s="29">
        <f t="shared" si="3"/>
        <v>11</v>
      </c>
      <c r="O49" s="15">
        <v>83</v>
      </c>
      <c r="P49" s="65">
        <f t="shared" si="4"/>
        <v>17</v>
      </c>
      <c r="Q49" s="28">
        <f t="shared" si="5"/>
        <v>-6</v>
      </c>
    </row>
    <row r="50" spans="1:17" ht="34.200000000000003" outlineLevel="2" x14ac:dyDescent="0.3">
      <c r="A50" s="23" t="s">
        <v>139</v>
      </c>
      <c r="B50" s="22" t="s">
        <v>138</v>
      </c>
      <c r="C50" s="25" t="s">
        <v>97</v>
      </c>
      <c r="D50" s="21" t="s">
        <v>140</v>
      </c>
      <c r="E50" s="20" t="s">
        <v>95</v>
      </c>
      <c r="F50" s="19" t="s">
        <v>0</v>
      </c>
      <c r="G50" s="18">
        <v>42075.723495370403</v>
      </c>
      <c r="H50" s="17" t="s">
        <v>136</v>
      </c>
      <c r="I50" s="17" t="s">
        <v>56</v>
      </c>
      <c r="J50" s="17">
        <v>92243</v>
      </c>
      <c r="K50" s="16">
        <v>24008</v>
      </c>
      <c r="L50" s="71">
        <v>112.01</v>
      </c>
      <c r="M50" s="15">
        <v>22</v>
      </c>
      <c r="N50" s="29">
        <f t="shared" si="3"/>
        <v>78</v>
      </c>
      <c r="O50" s="15">
        <v>16</v>
      </c>
      <c r="P50" s="65">
        <f t="shared" si="4"/>
        <v>84</v>
      </c>
      <c r="Q50" s="28">
        <f t="shared" si="5"/>
        <v>-6</v>
      </c>
    </row>
    <row r="51" spans="1:17" ht="34.200000000000003" outlineLevel="2" x14ac:dyDescent="0.3">
      <c r="A51" s="23" t="s">
        <v>208</v>
      </c>
      <c r="B51" s="22" t="s">
        <v>207</v>
      </c>
      <c r="C51" s="25" t="s">
        <v>97</v>
      </c>
      <c r="D51" s="21" t="s">
        <v>212</v>
      </c>
      <c r="E51" s="20" t="s">
        <v>95</v>
      </c>
      <c r="F51" s="19" t="s">
        <v>0</v>
      </c>
      <c r="G51" s="18">
        <v>41912.664212962998</v>
      </c>
      <c r="H51" s="17" t="s">
        <v>205</v>
      </c>
      <c r="I51" s="17" t="s">
        <v>41</v>
      </c>
      <c r="J51" s="17">
        <v>95678</v>
      </c>
      <c r="K51" s="16">
        <v>23558</v>
      </c>
      <c r="L51" s="71">
        <v>207.1</v>
      </c>
      <c r="M51" s="15">
        <v>83</v>
      </c>
      <c r="N51" s="29">
        <f t="shared" si="3"/>
        <v>17</v>
      </c>
      <c r="O51" s="15">
        <v>79</v>
      </c>
      <c r="P51" s="65">
        <f t="shared" si="4"/>
        <v>21</v>
      </c>
      <c r="Q51" s="28">
        <f t="shared" si="5"/>
        <v>-4</v>
      </c>
    </row>
    <row r="52" spans="1:17" ht="34.200000000000003" outlineLevel="2" x14ac:dyDescent="0.3">
      <c r="A52" s="23" t="s">
        <v>208</v>
      </c>
      <c r="B52" s="22" t="s">
        <v>207</v>
      </c>
      <c r="C52" s="25" t="s">
        <v>97</v>
      </c>
      <c r="D52" s="21" t="s">
        <v>210</v>
      </c>
      <c r="E52" s="20" t="s">
        <v>95</v>
      </c>
      <c r="F52" s="19" t="s">
        <v>0</v>
      </c>
      <c r="G52" s="18">
        <v>42058.468634259298</v>
      </c>
      <c r="H52" s="17" t="s">
        <v>205</v>
      </c>
      <c r="I52" s="17" t="s">
        <v>41</v>
      </c>
      <c r="J52" s="17">
        <v>95678</v>
      </c>
      <c r="K52" s="16">
        <v>23845</v>
      </c>
      <c r="L52" s="71">
        <v>207.1</v>
      </c>
      <c r="M52" s="15">
        <v>83</v>
      </c>
      <c r="N52" s="29">
        <f t="shared" si="3"/>
        <v>17</v>
      </c>
      <c r="O52" s="15">
        <v>79</v>
      </c>
      <c r="P52" s="65">
        <f t="shared" si="4"/>
        <v>21</v>
      </c>
      <c r="Q52" s="28">
        <f t="shared" si="5"/>
        <v>-4</v>
      </c>
    </row>
    <row r="53" spans="1:17" ht="34.200000000000003" outlineLevel="2" x14ac:dyDescent="0.3">
      <c r="A53" s="23" t="s">
        <v>208</v>
      </c>
      <c r="B53" s="22" t="s">
        <v>207</v>
      </c>
      <c r="C53" s="25" t="s">
        <v>97</v>
      </c>
      <c r="D53" s="21" t="s">
        <v>209</v>
      </c>
      <c r="E53" s="20" t="s">
        <v>95</v>
      </c>
      <c r="F53" s="19" t="s">
        <v>0</v>
      </c>
      <c r="G53" s="18">
        <v>42058.469375000001</v>
      </c>
      <c r="H53" s="17" t="s">
        <v>205</v>
      </c>
      <c r="I53" s="17" t="s">
        <v>41</v>
      </c>
      <c r="J53" s="17">
        <v>95678</v>
      </c>
      <c r="K53" s="16">
        <v>23850</v>
      </c>
      <c r="L53" s="71">
        <v>207.1</v>
      </c>
      <c r="M53" s="15">
        <v>83</v>
      </c>
      <c r="N53" s="29">
        <f t="shared" si="3"/>
        <v>17</v>
      </c>
      <c r="O53" s="15">
        <v>79</v>
      </c>
      <c r="P53" s="65">
        <f t="shared" si="4"/>
        <v>21</v>
      </c>
      <c r="Q53" s="28">
        <f t="shared" si="5"/>
        <v>-4</v>
      </c>
    </row>
    <row r="54" spans="1:17" ht="34.200000000000003" outlineLevel="2" x14ac:dyDescent="0.3">
      <c r="A54" s="23" t="s">
        <v>193</v>
      </c>
      <c r="B54" s="22" t="s">
        <v>192</v>
      </c>
      <c r="C54" s="25" t="s">
        <v>97</v>
      </c>
      <c r="D54" s="21" t="s">
        <v>201</v>
      </c>
      <c r="E54" s="20" t="s">
        <v>95</v>
      </c>
      <c r="F54" s="19" t="s">
        <v>0</v>
      </c>
      <c r="G54" s="18">
        <v>42082.688819444404</v>
      </c>
      <c r="H54" s="17" t="s">
        <v>190</v>
      </c>
      <c r="I54" s="17" t="s">
        <v>62</v>
      </c>
      <c r="J54" s="17">
        <v>90249</v>
      </c>
      <c r="K54" s="16">
        <v>23368</v>
      </c>
      <c r="L54" s="71">
        <v>6032</v>
      </c>
      <c r="M54" s="15">
        <v>17</v>
      </c>
      <c r="N54" s="29">
        <f t="shared" si="3"/>
        <v>83</v>
      </c>
      <c r="O54" s="15">
        <v>13</v>
      </c>
      <c r="P54" s="65">
        <f t="shared" si="4"/>
        <v>87</v>
      </c>
      <c r="Q54" s="28">
        <f t="shared" si="5"/>
        <v>-4</v>
      </c>
    </row>
    <row r="55" spans="1:17" ht="34.200000000000003" outlineLevel="2" x14ac:dyDescent="0.3">
      <c r="A55" s="23" t="s">
        <v>146</v>
      </c>
      <c r="B55" s="22" t="s">
        <v>145</v>
      </c>
      <c r="C55" s="25" t="s">
        <v>97</v>
      </c>
      <c r="D55" s="21" t="s">
        <v>147</v>
      </c>
      <c r="E55" s="20" t="s">
        <v>95</v>
      </c>
      <c r="F55" s="19" t="s">
        <v>0</v>
      </c>
      <c r="G55" s="18">
        <v>41995.477349537003</v>
      </c>
      <c r="H55" s="17" t="s">
        <v>142</v>
      </c>
      <c r="I55" s="17" t="s">
        <v>142</v>
      </c>
      <c r="J55" s="17">
        <v>95379</v>
      </c>
      <c r="K55" s="16">
        <v>23540</v>
      </c>
      <c r="L55" s="71">
        <v>32</v>
      </c>
      <c r="M55" s="15">
        <v>85</v>
      </c>
      <c r="N55" s="29">
        <f t="shared" si="3"/>
        <v>15</v>
      </c>
      <c r="O55" s="15">
        <v>83</v>
      </c>
      <c r="P55" s="65">
        <f t="shared" si="4"/>
        <v>17</v>
      </c>
      <c r="Q55" s="28">
        <f t="shared" si="5"/>
        <v>-2</v>
      </c>
    </row>
    <row r="56" spans="1:17" ht="34.200000000000003" outlineLevel="2" x14ac:dyDescent="0.3">
      <c r="A56" s="23" t="s">
        <v>208</v>
      </c>
      <c r="B56" s="22" t="s">
        <v>207</v>
      </c>
      <c r="C56" s="25" t="s">
        <v>97</v>
      </c>
      <c r="D56" s="21" t="s">
        <v>206</v>
      </c>
      <c r="E56" s="20" t="s">
        <v>95</v>
      </c>
      <c r="F56" s="19" t="s">
        <v>0</v>
      </c>
      <c r="G56" s="18">
        <v>42058.470393518503</v>
      </c>
      <c r="H56" s="17" t="s">
        <v>205</v>
      </c>
      <c r="I56" s="17" t="s">
        <v>41</v>
      </c>
      <c r="J56" s="17">
        <v>95678</v>
      </c>
      <c r="K56" s="16">
        <v>23851</v>
      </c>
      <c r="L56" s="71">
        <v>210.46</v>
      </c>
      <c r="M56" s="15">
        <v>73</v>
      </c>
      <c r="N56" s="29">
        <f t="shared" si="3"/>
        <v>27</v>
      </c>
      <c r="O56" s="15">
        <v>79</v>
      </c>
      <c r="P56" s="65">
        <f t="shared" si="4"/>
        <v>21</v>
      </c>
      <c r="Q56" s="28">
        <f t="shared" si="5"/>
        <v>6</v>
      </c>
    </row>
    <row r="57" spans="1:17" ht="34.200000000000003" outlineLevel="2" x14ac:dyDescent="0.3">
      <c r="A57" s="23" t="s">
        <v>178</v>
      </c>
      <c r="B57" s="22" t="s">
        <v>177</v>
      </c>
      <c r="C57" s="25" t="s">
        <v>97</v>
      </c>
      <c r="D57" s="21" t="s">
        <v>176</v>
      </c>
      <c r="E57" s="20" t="s">
        <v>95</v>
      </c>
      <c r="F57" s="19" t="s">
        <v>0</v>
      </c>
      <c r="G57" s="18">
        <v>42060.691944444399</v>
      </c>
      <c r="H57" s="17" t="s">
        <v>175</v>
      </c>
      <c r="I57" s="17" t="s">
        <v>174</v>
      </c>
      <c r="J57" s="17">
        <v>95953</v>
      </c>
      <c r="K57" s="16">
        <v>24002</v>
      </c>
      <c r="L57" s="71">
        <v>507.01</v>
      </c>
      <c r="M57" s="15">
        <v>48</v>
      </c>
      <c r="N57" s="29">
        <f t="shared" si="3"/>
        <v>52</v>
      </c>
      <c r="O57" s="15">
        <v>55</v>
      </c>
      <c r="P57" s="65">
        <f t="shared" si="4"/>
        <v>45</v>
      </c>
      <c r="Q57" s="28">
        <f t="shared" si="5"/>
        <v>7</v>
      </c>
    </row>
    <row r="58" spans="1:17" ht="34.200000000000003" outlineLevel="2" x14ac:dyDescent="0.3">
      <c r="A58" s="23" t="s">
        <v>193</v>
      </c>
      <c r="B58" s="22" t="s">
        <v>192</v>
      </c>
      <c r="C58" s="25" t="s">
        <v>97</v>
      </c>
      <c r="D58" s="21" t="s">
        <v>204</v>
      </c>
      <c r="E58" s="20" t="s">
        <v>95</v>
      </c>
      <c r="F58" s="19" t="s">
        <v>0</v>
      </c>
      <c r="G58" s="18">
        <v>41849.763101851902</v>
      </c>
      <c r="H58" s="17" t="s">
        <v>190</v>
      </c>
      <c r="I58" s="17" t="s">
        <v>62</v>
      </c>
      <c r="J58" s="17">
        <v>90249</v>
      </c>
      <c r="K58" s="16">
        <v>23364</v>
      </c>
      <c r="L58" s="71">
        <v>6035</v>
      </c>
      <c r="M58" s="15">
        <v>21</v>
      </c>
      <c r="N58" s="29">
        <f t="shared" si="3"/>
        <v>79</v>
      </c>
      <c r="O58" s="15">
        <v>31</v>
      </c>
      <c r="P58" s="65">
        <f t="shared" si="4"/>
        <v>69</v>
      </c>
      <c r="Q58" s="28">
        <f t="shared" si="5"/>
        <v>10</v>
      </c>
    </row>
    <row r="59" spans="1:17" ht="34.200000000000003" outlineLevel="2" x14ac:dyDescent="0.3">
      <c r="A59" s="23" t="s">
        <v>193</v>
      </c>
      <c r="B59" s="22" t="s">
        <v>192</v>
      </c>
      <c r="C59" s="25" t="s">
        <v>97</v>
      </c>
      <c r="D59" s="21" t="s">
        <v>194</v>
      </c>
      <c r="E59" s="20" t="s">
        <v>95</v>
      </c>
      <c r="F59" s="19" t="s">
        <v>0</v>
      </c>
      <c r="G59" s="18">
        <v>42060.692581018498</v>
      </c>
      <c r="H59" s="17" t="s">
        <v>190</v>
      </c>
      <c r="I59" s="17" t="s">
        <v>62</v>
      </c>
      <c r="J59" s="17">
        <v>90249</v>
      </c>
      <c r="K59" s="16">
        <v>23996</v>
      </c>
      <c r="L59" s="71">
        <v>6035</v>
      </c>
      <c r="M59" s="15">
        <v>21</v>
      </c>
      <c r="N59" s="29">
        <f t="shared" si="3"/>
        <v>79</v>
      </c>
      <c r="O59" s="15">
        <v>31</v>
      </c>
      <c r="P59" s="65">
        <f t="shared" si="4"/>
        <v>69</v>
      </c>
      <c r="Q59" s="28">
        <f t="shared" si="5"/>
        <v>10</v>
      </c>
    </row>
    <row r="60" spans="1:17" ht="34.200000000000003" outlineLevel="2" x14ac:dyDescent="0.3">
      <c r="A60" s="23" t="s">
        <v>165</v>
      </c>
      <c r="B60" s="22" t="s">
        <v>164</v>
      </c>
      <c r="C60" s="25" t="s">
        <v>97</v>
      </c>
      <c r="D60" s="21" t="s">
        <v>168</v>
      </c>
      <c r="E60" s="20" t="s">
        <v>95</v>
      </c>
      <c r="F60" s="19" t="s">
        <v>0</v>
      </c>
      <c r="G60" s="18">
        <v>41911.7715509259</v>
      </c>
      <c r="H60" s="17" t="s">
        <v>162</v>
      </c>
      <c r="I60" s="17" t="s">
        <v>56</v>
      </c>
      <c r="J60" s="17">
        <v>92227</v>
      </c>
      <c r="K60" s="16">
        <v>23572</v>
      </c>
      <c r="L60" s="71">
        <v>104</v>
      </c>
      <c r="M60" s="15">
        <v>5</v>
      </c>
      <c r="N60" s="29">
        <f t="shared" si="3"/>
        <v>95</v>
      </c>
      <c r="O60" s="15">
        <v>16</v>
      </c>
      <c r="P60" s="65">
        <f t="shared" si="4"/>
        <v>84</v>
      </c>
      <c r="Q60" s="28">
        <f t="shared" si="5"/>
        <v>11</v>
      </c>
    </row>
    <row r="61" spans="1:17" ht="34.200000000000003" outlineLevel="2" x14ac:dyDescent="0.3">
      <c r="A61" s="23" t="s">
        <v>165</v>
      </c>
      <c r="B61" s="22" t="s">
        <v>164</v>
      </c>
      <c r="C61" s="25" t="s">
        <v>97</v>
      </c>
      <c r="D61" s="21" t="s">
        <v>167</v>
      </c>
      <c r="E61" s="20" t="s">
        <v>95</v>
      </c>
      <c r="F61" s="19" t="s">
        <v>0</v>
      </c>
      <c r="G61" s="18">
        <v>42086.728518518503</v>
      </c>
      <c r="H61" s="17" t="s">
        <v>162</v>
      </c>
      <c r="I61" s="17" t="s">
        <v>56</v>
      </c>
      <c r="J61" s="17">
        <v>92227</v>
      </c>
      <c r="K61" s="16">
        <v>24040</v>
      </c>
      <c r="L61" s="71">
        <v>104</v>
      </c>
      <c r="M61" s="15">
        <v>5</v>
      </c>
      <c r="N61" s="29">
        <f t="shared" si="3"/>
        <v>95</v>
      </c>
      <c r="O61" s="15">
        <v>16</v>
      </c>
      <c r="P61" s="65">
        <f t="shared" si="4"/>
        <v>84</v>
      </c>
      <c r="Q61" s="28">
        <f t="shared" si="5"/>
        <v>11</v>
      </c>
    </row>
    <row r="62" spans="1:17" ht="34.200000000000003" outlineLevel="2" x14ac:dyDescent="0.3">
      <c r="A62" s="23" t="s">
        <v>165</v>
      </c>
      <c r="B62" s="22" t="s">
        <v>164</v>
      </c>
      <c r="C62" s="25" t="s">
        <v>97</v>
      </c>
      <c r="D62" s="21" t="s">
        <v>166</v>
      </c>
      <c r="E62" s="20" t="s">
        <v>95</v>
      </c>
      <c r="F62" s="19" t="s">
        <v>0</v>
      </c>
      <c r="G62" s="18">
        <v>42086.728912036997</v>
      </c>
      <c r="H62" s="17" t="s">
        <v>162</v>
      </c>
      <c r="I62" s="17" t="s">
        <v>56</v>
      </c>
      <c r="J62" s="17">
        <v>92227</v>
      </c>
      <c r="K62" s="16">
        <v>24041</v>
      </c>
      <c r="L62" s="71">
        <v>104</v>
      </c>
      <c r="M62" s="15">
        <v>5</v>
      </c>
      <c r="N62" s="29">
        <f t="shared" si="3"/>
        <v>95</v>
      </c>
      <c r="O62" s="15">
        <v>16</v>
      </c>
      <c r="P62" s="65">
        <f t="shared" si="4"/>
        <v>84</v>
      </c>
      <c r="Q62" s="28">
        <f t="shared" si="5"/>
        <v>11</v>
      </c>
    </row>
    <row r="63" spans="1:17" ht="34.200000000000003" outlineLevel="2" x14ac:dyDescent="0.3">
      <c r="A63" s="23" t="s">
        <v>178</v>
      </c>
      <c r="B63" s="22" t="s">
        <v>177</v>
      </c>
      <c r="C63" s="25" t="s">
        <v>97</v>
      </c>
      <c r="D63" s="21" t="s">
        <v>179</v>
      </c>
      <c r="E63" s="20" t="s">
        <v>95</v>
      </c>
      <c r="F63" s="19" t="s">
        <v>0</v>
      </c>
      <c r="G63" s="18">
        <v>42060.691111111097</v>
      </c>
      <c r="H63" s="17" t="s">
        <v>175</v>
      </c>
      <c r="I63" s="17" t="s">
        <v>174</v>
      </c>
      <c r="J63" s="17">
        <v>95953</v>
      </c>
      <c r="K63" s="16">
        <v>23997</v>
      </c>
      <c r="L63" s="71">
        <v>507.02</v>
      </c>
      <c r="M63" s="75">
        <v>43</v>
      </c>
      <c r="N63" s="76">
        <f t="shared" si="3"/>
        <v>57</v>
      </c>
      <c r="O63" s="75">
        <v>55</v>
      </c>
      <c r="P63" s="65">
        <f t="shared" si="4"/>
        <v>45</v>
      </c>
      <c r="Q63" s="28">
        <f t="shared" si="5"/>
        <v>12</v>
      </c>
    </row>
    <row r="64" spans="1:17" ht="34.200000000000003" outlineLevel="2" x14ac:dyDescent="0.3">
      <c r="A64" s="23" t="s">
        <v>128</v>
      </c>
      <c r="B64" s="22" t="s">
        <v>127</v>
      </c>
      <c r="C64" s="25" t="s">
        <v>97</v>
      </c>
      <c r="D64" s="21" t="s">
        <v>126</v>
      </c>
      <c r="E64" s="20" t="s">
        <v>95</v>
      </c>
      <c r="F64" s="19" t="s">
        <v>0</v>
      </c>
      <c r="G64" s="18">
        <v>42061.522488425901</v>
      </c>
      <c r="H64" s="17" t="s">
        <v>125</v>
      </c>
      <c r="I64" s="17" t="s">
        <v>73</v>
      </c>
      <c r="J64" s="17">
        <v>93618</v>
      </c>
      <c r="K64" s="16">
        <v>23546</v>
      </c>
      <c r="L64" s="71">
        <v>4.0199999999999996</v>
      </c>
      <c r="M64" s="15">
        <v>27</v>
      </c>
      <c r="N64" s="29">
        <f t="shared" si="3"/>
        <v>73</v>
      </c>
      <c r="O64" s="15">
        <v>39</v>
      </c>
      <c r="P64" s="65">
        <f t="shared" si="4"/>
        <v>61</v>
      </c>
      <c r="Q64" s="28">
        <f t="shared" si="5"/>
        <v>12</v>
      </c>
    </row>
    <row r="65" spans="1:17" ht="34.200000000000003" outlineLevel="2" x14ac:dyDescent="0.3">
      <c r="A65" s="23" t="s">
        <v>208</v>
      </c>
      <c r="B65" s="22" t="s">
        <v>207</v>
      </c>
      <c r="C65" s="25" t="s">
        <v>97</v>
      </c>
      <c r="D65" s="21" t="s">
        <v>211</v>
      </c>
      <c r="E65" s="20" t="s">
        <v>95</v>
      </c>
      <c r="F65" s="19" t="s">
        <v>0</v>
      </c>
      <c r="G65" s="18">
        <v>42171.451400462996</v>
      </c>
      <c r="H65" s="17" t="s">
        <v>205</v>
      </c>
      <c r="I65" s="17" t="s">
        <v>41</v>
      </c>
      <c r="J65" s="17">
        <v>95678</v>
      </c>
      <c r="K65" s="16">
        <v>23593</v>
      </c>
      <c r="L65" s="71">
        <v>209.08</v>
      </c>
      <c r="M65" s="15">
        <v>66</v>
      </c>
      <c r="N65" s="29">
        <f t="shared" si="3"/>
        <v>34</v>
      </c>
      <c r="O65" s="15">
        <v>79</v>
      </c>
      <c r="P65" s="65">
        <f t="shared" si="4"/>
        <v>21</v>
      </c>
      <c r="Q65" s="28">
        <f t="shared" si="5"/>
        <v>13</v>
      </c>
    </row>
    <row r="66" spans="1:17" ht="34.200000000000003" outlineLevel="2" x14ac:dyDescent="0.3">
      <c r="A66" s="23" t="s">
        <v>193</v>
      </c>
      <c r="B66" s="22" t="s">
        <v>192</v>
      </c>
      <c r="C66" s="25" t="s">
        <v>97</v>
      </c>
      <c r="D66" s="21" t="s">
        <v>202</v>
      </c>
      <c r="E66" s="20" t="s">
        <v>95</v>
      </c>
      <c r="F66" s="19" t="s">
        <v>0</v>
      </c>
      <c r="G66" s="18">
        <v>42082.590706018498</v>
      </c>
      <c r="H66" s="17" t="s">
        <v>190</v>
      </c>
      <c r="I66" s="17" t="s">
        <v>62</v>
      </c>
      <c r="J66" s="17">
        <v>90249</v>
      </c>
      <c r="K66" s="16">
        <v>23367</v>
      </c>
      <c r="L66" s="71">
        <v>6032</v>
      </c>
      <c r="M66" s="15">
        <v>17</v>
      </c>
      <c r="N66" s="29">
        <f t="shared" si="3"/>
        <v>83</v>
      </c>
      <c r="O66" s="15">
        <v>31</v>
      </c>
      <c r="P66" s="65">
        <f t="shared" si="4"/>
        <v>69</v>
      </c>
      <c r="Q66" s="28">
        <f t="shared" si="5"/>
        <v>14</v>
      </c>
    </row>
    <row r="67" spans="1:17" ht="34.200000000000003" outlineLevel="2" x14ac:dyDescent="0.3">
      <c r="A67" s="23" t="s">
        <v>193</v>
      </c>
      <c r="B67" s="22" t="s">
        <v>192</v>
      </c>
      <c r="C67" s="25" t="s">
        <v>97</v>
      </c>
      <c r="D67" s="21" t="s">
        <v>198</v>
      </c>
      <c r="E67" s="20" t="s">
        <v>95</v>
      </c>
      <c r="F67" s="19" t="s">
        <v>0</v>
      </c>
      <c r="G67" s="18">
        <v>41849.763587963003</v>
      </c>
      <c r="H67" s="17" t="s">
        <v>190</v>
      </c>
      <c r="I67" s="17" t="s">
        <v>62</v>
      </c>
      <c r="J67" s="17">
        <v>90249</v>
      </c>
      <c r="K67" s="16">
        <v>23372</v>
      </c>
      <c r="L67" s="71">
        <v>6032</v>
      </c>
      <c r="M67" s="15">
        <v>17</v>
      </c>
      <c r="N67" s="29">
        <f t="shared" si="3"/>
        <v>83</v>
      </c>
      <c r="O67" s="15">
        <v>31</v>
      </c>
      <c r="P67" s="65">
        <f t="shared" si="4"/>
        <v>69</v>
      </c>
      <c r="Q67" s="28">
        <f t="shared" si="5"/>
        <v>14</v>
      </c>
    </row>
    <row r="68" spans="1:17" ht="34.200000000000003" outlineLevel="2" x14ac:dyDescent="0.3">
      <c r="A68" s="23" t="s">
        <v>193</v>
      </c>
      <c r="B68" s="22" t="s">
        <v>192</v>
      </c>
      <c r="C68" s="25" t="s">
        <v>97</v>
      </c>
      <c r="D68" s="21" t="s">
        <v>196</v>
      </c>
      <c r="E68" s="20" t="s">
        <v>95</v>
      </c>
      <c r="F68" s="19" t="s">
        <v>0</v>
      </c>
      <c r="G68" s="18">
        <v>41974.590868055602</v>
      </c>
      <c r="H68" s="17" t="s">
        <v>190</v>
      </c>
      <c r="I68" s="17" t="s">
        <v>62</v>
      </c>
      <c r="J68" s="17">
        <v>90249</v>
      </c>
      <c r="K68" s="16">
        <v>23374</v>
      </c>
      <c r="L68" s="71">
        <v>6032</v>
      </c>
      <c r="M68" s="15">
        <v>17</v>
      </c>
      <c r="N68" s="29">
        <f t="shared" si="3"/>
        <v>83</v>
      </c>
      <c r="O68" s="15">
        <v>31</v>
      </c>
      <c r="P68" s="65">
        <f t="shared" si="4"/>
        <v>69</v>
      </c>
      <c r="Q68" s="28">
        <f t="shared" si="5"/>
        <v>14</v>
      </c>
    </row>
    <row r="69" spans="1:17" ht="34.200000000000003" outlineLevel="2" x14ac:dyDescent="0.3">
      <c r="A69" s="23" t="s">
        <v>139</v>
      </c>
      <c r="B69" s="22" t="s">
        <v>138</v>
      </c>
      <c r="C69" s="25" t="s">
        <v>97</v>
      </c>
      <c r="D69" s="21" t="s">
        <v>141</v>
      </c>
      <c r="E69" s="20" t="s">
        <v>95</v>
      </c>
      <c r="F69" s="19" t="s">
        <v>0</v>
      </c>
      <c r="G69" s="18">
        <v>42075.722858796304</v>
      </c>
      <c r="H69" s="17" t="s">
        <v>136</v>
      </c>
      <c r="I69" s="17" t="s">
        <v>56</v>
      </c>
      <c r="J69" s="17">
        <v>92243</v>
      </c>
      <c r="K69" s="16">
        <v>24007</v>
      </c>
      <c r="L69" s="71">
        <v>114</v>
      </c>
      <c r="M69" s="15">
        <v>2</v>
      </c>
      <c r="N69" s="29">
        <f t="shared" si="3"/>
        <v>98</v>
      </c>
      <c r="O69" s="15">
        <v>16</v>
      </c>
      <c r="P69" s="65">
        <f t="shared" si="4"/>
        <v>84</v>
      </c>
      <c r="Q69" s="28">
        <f t="shared" si="5"/>
        <v>14</v>
      </c>
    </row>
    <row r="70" spans="1:17" ht="34.200000000000003" outlineLevel="2" x14ac:dyDescent="0.3">
      <c r="A70" s="23" t="s">
        <v>193</v>
      </c>
      <c r="B70" s="22" t="s">
        <v>192</v>
      </c>
      <c r="C70" s="25" t="s">
        <v>97</v>
      </c>
      <c r="D70" s="21" t="s">
        <v>203</v>
      </c>
      <c r="E70" s="20" t="s">
        <v>95</v>
      </c>
      <c r="F70" s="19" t="s">
        <v>0</v>
      </c>
      <c r="G70" s="18">
        <v>41991.499212962997</v>
      </c>
      <c r="H70" s="17" t="s">
        <v>190</v>
      </c>
      <c r="I70" s="17" t="s">
        <v>62</v>
      </c>
      <c r="J70" s="17">
        <v>90249</v>
      </c>
      <c r="K70" s="16">
        <v>23365</v>
      </c>
      <c r="L70" s="71">
        <v>6031.01</v>
      </c>
      <c r="M70" s="15">
        <v>12</v>
      </c>
      <c r="N70" s="29">
        <f t="shared" ref="N70:N88" si="6">100-M70</f>
        <v>88</v>
      </c>
      <c r="O70" s="15">
        <v>31</v>
      </c>
      <c r="P70" s="65">
        <f t="shared" ref="P70:P88" si="7">100-O70</f>
        <v>69</v>
      </c>
      <c r="Q70" s="28">
        <f t="shared" ref="Q70:Q88" si="8">N70-P70</f>
        <v>19</v>
      </c>
    </row>
    <row r="71" spans="1:17" ht="34.200000000000003" outlineLevel="2" x14ac:dyDescent="0.3">
      <c r="A71" s="23" t="s">
        <v>193</v>
      </c>
      <c r="B71" s="22" t="s">
        <v>192</v>
      </c>
      <c r="C71" s="25" t="s">
        <v>97</v>
      </c>
      <c r="D71" s="21" t="s">
        <v>199</v>
      </c>
      <c r="E71" s="20" t="s">
        <v>95</v>
      </c>
      <c r="F71" s="19" t="s">
        <v>0</v>
      </c>
      <c r="G71" s="18">
        <v>42058.466840277797</v>
      </c>
      <c r="H71" s="17" t="s">
        <v>190</v>
      </c>
      <c r="I71" s="17" t="s">
        <v>62</v>
      </c>
      <c r="J71" s="17">
        <v>90249</v>
      </c>
      <c r="K71" s="16">
        <v>23371</v>
      </c>
      <c r="L71" s="71">
        <v>6033.02</v>
      </c>
      <c r="M71" s="15">
        <v>12</v>
      </c>
      <c r="N71" s="29">
        <f t="shared" si="6"/>
        <v>88</v>
      </c>
      <c r="O71" s="15">
        <v>31</v>
      </c>
      <c r="P71" s="65">
        <f t="shared" si="7"/>
        <v>69</v>
      </c>
      <c r="Q71" s="28">
        <f t="shared" si="8"/>
        <v>19</v>
      </c>
    </row>
    <row r="72" spans="1:17" ht="34.200000000000003" outlineLevel="2" x14ac:dyDescent="0.3">
      <c r="A72" s="23" t="s">
        <v>154</v>
      </c>
      <c r="B72" s="22" t="s">
        <v>153</v>
      </c>
      <c r="C72" s="25" t="s">
        <v>97</v>
      </c>
      <c r="D72" s="21" t="s">
        <v>152</v>
      </c>
      <c r="E72" s="20" t="s">
        <v>95</v>
      </c>
      <c r="F72" s="19" t="s">
        <v>0</v>
      </c>
      <c r="G72" s="18">
        <v>42082.605879629598</v>
      </c>
      <c r="H72" s="17" t="s">
        <v>151</v>
      </c>
      <c r="I72" s="17" t="s">
        <v>150</v>
      </c>
      <c r="J72" s="17">
        <v>93266</v>
      </c>
      <c r="K72" s="16">
        <v>23174</v>
      </c>
      <c r="L72" s="71">
        <v>16.010000000000002</v>
      </c>
      <c r="M72" s="15">
        <v>18</v>
      </c>
      <c r="N72" s="29">
        <f t="shared" si="6"/>
        <v>82</v>
      </c>
      <c r="O72" s="15">
        <v>39</v>
      </c>
      <c r="P72" s="65">
        <f t="shared" si="7"/>
        <v>61</v>
      </c>
      <c r="Q72" s="28">
        <f t="shared" si="8"/>
        <v>21</v>
      </c>
    </row>
    <row r="73" spans="1:17" ht="34.200000000000003" outlineLevel="2" x14ac:dyDescent="0.3">
      <c r="A73" s="23" t="s">
        <v>193</v>
      </c>
      <c r="B73" s="22" t="s">
        <v>192</v>
      </c>
      <c r="C73" s="25" t="s">
        <v>97</v>
      </c>
      <c r="D73" s="21" t="s">
        <v>197</v>
      </c>
      <c r="E73" s="20" t="s">
        <v>95</v>
      </c>
      <c r="F73" s="19" t="s">
        <v>0</v>
      </c>
      <c r="G73" s="18">
        <v>41991.500914351898</v>
      </c>
      <c r="H73" s="17" t="s">
        <v>190</v>
      </c>
      <c r="I73" s="17" t="s">
        <v>62</v>
      </c>
      <c r="J73" s="17">
        <v>90249</v>
      </c>
      <c r="K73" s="16">
        <v>23373</v>
      </c>
      <c r="L73" s="71">
        <v>6031.02</v>
      </c>
      <c r="M73" s="15">
        <v>7</v>
      </c>
      <c r="N73" s="29">
        <f t="shared" si="6"/>
        <v>93</v>
      </c>
      <c r="O73" s="15">
        <v>31</v>
      </c>
      <c r="P73" s="65">
        <f t="shared" si="7"/>
        <v>69</v>
      </c>
      <c r="Q73" s="28">
        <f t="shared" si="8"/>
        <v>24</v>
      </c>
    </row>
    <row r="74" spans="1:17" ht="34.200000000000003" outlineLevel="2" x14ac:dyDescent="0.3">
      <c r="A74" s="23" t="s">
        <v>99</v>
      </c>
      <c r="B74" s="22" t="s">
        <v>107</v>
      </c>
      <c r="C74" s="25" t="s">
        <v>97</v>
      </c>
      <c r="D74" s="21" t="s">
        <v>106</v>
      </c>
      <c r="E74" s="20" t="s">
        <v>95</v>
      </c>
      <c r="F74" s="19" t="s">
        <v>0</v>
      </c>
      <c r="G74" s="18">
        <v>41848.606238425898</v>
      </c>
      <c r="H74" s="17" t="s">
        <v>105</v>
      </c>
      <c r="I74" s="17" t="s">
        <v>73</v>
      </c>
      <c r="J74" s="17">
        <v>93247</v>
      </c>
      <c r="K74" s="16">
        <v>23487</v>
      </c>
      <c r="L74" s="71">
        <v>26.01</v>
      </c>
      <c r="M74" s="15">
        <v>14</v>
      </c>
      <c r="N74" s="29">
        <f t="shared" si="6"/>
        <v>86</v>
      </c>
      <c r="O74" s="15">
        <v>39</v>
      </c>
      <c r="P74" s="65">
        <f t="shared" si="7"/>
        <v>61</v>
      </c>
      <c r="Q74" s="28">
        <f t="shared" si="8"/>
        <v>25</v>
      </c>
    </row>
    <row r="75" spans="1:17" ht="34.200000000000003" outlineLevel="2" x14ac:dyDescent="0.3">
      <c r="A75" s="23" t="s">
        <v>193</v>
      </c>
      <c r="B75" s="22" t="s">
        <v>192</v>
      </c>
      <c r="C75" s="25" t="s">
        <v>97</v>
      </c>
      <c r="D75" s="21" t="s">
        <v>200</v>
      </c>
      <c r="E75" s="20" t="s">
        <v>95</v>
      </c>
      <c r="F75" s="19" t="s">
        <v>0</v>
      </c>
      <c r="G75" s="18">
        <v>42082.5932986111</v>
      </c>
      <c r="H75" s="17" t="s">
        <v>190</v>
      </c>
      <c r="I75" s="17" t="s">
        <v>62</v>
      </c>
      <c r="J75" s="17">
        <v>90249</v>
      </c>
      <c r="K75" s="16">
        <v>23370</v>
      </c>
      <c r="L75" s="71">
        <v>6026</v>
      </c>
      <c r="M75" s="15">
        <v>4</v>
      </c>
      <c r="N75" s="29">
        <f t="shared" si="6"/>
        <v>96</v>
      </c>
      <c r="O75" s="15">
        <v>31</v>
      </c>
      <c r="P75" s="65">
        <f t="shared" si="7"/>
        <v>69</v>
      </c>
      <c r="Q75" s="28">
        <f t="shared" si="8"/>
        <v>27</v>
      </c>
    </row>
    <row r="76" spans="1:17" ht="34.200000000000003" outlineLevel="2" x14ac:dyDescent="0.3">
      <c r="A76" s="23" t="s">
        <v>193</v>
      </c>
      <c r="B76" s="22" t="s">
        <v>192</v>
      </c>
      <c r="C76" s="25" t="s">
        <v>97</v>
      </c>
      <c r="D76" s="21" t="s">
        <v>195</v>
      </c>
      <c r="E76" s="20" t="s">
        <v>95</v>
      </c>
      <c r="F76" s="19" t="s">
        <v>0</v>
      </c>
      <c r="G76" s="18">
        <v>42058.467592592599</v>
      </c>
      <c r="H76" s="17" t="s">
        <v>190</v>
      </c>
      <c r="I76" s="17" t="s">
        <v>62</v>
      </c>
      <c r="J76" s="17">
        <v>90249</v>
      </c>
      <c r="K76" s="16">
        <v>23375</v>
      </c>
      <c r="L76" s="71">
        <v>6026</v>
      </c>
      <c r="M76" s="15">
        <v>4</v>
      </c>
      <c r="N76" s="29">
        <f t="shared" si="6"/>
        <v>96</v>
      </c>
      <c r="O76" s="15">
        <v>31</v>
      </c>
      <c r="P76" s="65">
        <f t="shared" si="7"/>
        <v>69</v>
      </c>
      <c r="Q76" s="28">
        <f t="shared" si="8"/>
        <v>27</v>
      </c>
    </row>
    <row r="77" spans="1:17" ht="34.200000000000003" outlineLevel="2" x14ac:dyDescent="0.3">
      <c r="A77" s="23" t="s">
        <v>193</v>
      </c>
      <c r="B77" s="22" t="s">
        <v>192</v>
      </c>
      <c r="C77" s="25" t="s">
        <v>97</v>
      </c>
      <c r="D77" s="21" t="s">
        <v>191</v>
      </c>
      <c r="E77" s="20" t="s">
        <v>95</v>
      </c>
      <c r="F77" s="19" t="s">
        <v>0</v>
      </c>
      <c r="G77" s="18">
        <v>42060.6934259259</v>
      </c>
      <c r="H77" s="17" t="s">
        <v>190</v>
      </c>
      <c r="I77" s="17" t="s">
        <v>62</v>
      </c>
      <c r="J77" s="17">
        <v>90249</v>
      </c>
      <c r="K77" s="16">
        <v>23998</v>
      </c>
      <c r="L77" s="71">
        <v>6026</v>
      </c>
      <c r="M77" s="15">
        <v>4</v>
      </c>
      <c r="N77" s="29">
        <f t="shared" si="6"/>
        <v>96</v>
      </c>
      <c r="O77" s="15">
        <v>31</v>
      </c>
      <c r="P77" s="65">
        <f t="shared" si="7"/>
        <v>69</v>
      </c>
      <c r="Q77" s="28">
        <f t="shared" si="8"/>
        <v>27</v>
      </c>
    </row>
    <row r="78" spans="1:17" ht="34.200000000000003" outlineLevel="2" x14ac:dyDescent="0.3">
      <c r="A78" s="23" t="s">
        <v>172</v>
      </c>
      <c r="B78" s="22" t="s">
        <v>171</v>
      </c>
      <c r="C78" s="25" t="s">
        <v>97</v>
      </c>
      <c r="D78" s="21" t="s">
        <v>173</v>
      </c>
      <c r="E78" s="20" t="s">
        <v>95</v>
      </c>
      <c r="F78" s="19" t="s">
        <v>0</v>
      </c>
      <c r="G78" s="18">
        <v>42082.568553240701</v>
      </c>
      <c r="H78" s="17" t="s">
        <v>169</v>
      </c>
      <c r="I78" s="17" t="s">
        <v>247</v>
      </c>
      <c r="J78" s="17">
        <v>93646</v>
      </c>
      <c r="K78" s="16">
        <v>23504</v>
      </c>
      <c r="L78" s="71">
        <v>65.02</v>
      </c>
      <c r="M78" s="15">
        <v>11</v>
      </c>
      <c r="N78" s="29">
        <f t="shared" si="6"/>
        <v>89</v>
      </c>
      <c r="O78" s="15">
        <v>38</v>
      </c>
      <c r="P78" s="65">
        <f t="shared" si="7"/>
        <v>62</v>
      </c>
      <c r="Q78" s="28">
        <f t="shared" si="8"/>
        <v>27</v>
      </c>
    </row>
    <row r="79" spans="1:17" ht="34.200000000000003" outlineLevel="2" x14ac:dyDescent="0.3">
      <c r="A79" s="23" t="s">
        <v>172</v>
      </c>
      <c r="B79" s="22" t="s">
        <v>171</v>
      </c>
      <c r="C79" s="25" t="s">
        <v>97</v>
      </c>
      <c r="D79" s="21" t="s">
        <v>170</v>
      </c>
      <c r="E79" s="20" t="s">
        <v>95</v>
      </c>
      <c r="F79" s="19" t="s">
        <v>0</v>
      </c>
      <c r="G79" s="18">
        <v>42016.724120370403</v>
      </c>
      <c r="H79" s="17" t="s">
        <v>169</v>
      </c>
      <c r="I79" s="17" t="s">
        <v>247</v>
      </c>
      <c r="J79" s="17">
        <v>93646</v>
      </c>
      <c r="K79" s="16">
        <v>23876</v>
      </c>
      <c r="L79" s="71">
        <v>65.02</v>
      </c>
      <c r="M79" s="15">
        <v>11</v>
      </c>
      <c r="N79" s="29">
        <f t="shared" si="6"/>
        <v>89</v>
      </c>
      <c r="O79" s="15">
        <v>38</v>
      </c>
      <c r="P79" s="65">
        <f t="shared" si="7"/>
        <v>62</v>
      </c>
      <c r="Q79" s="28">
        <f t="shared" si="8"/>
        <v>27</v>
      </c>
    </row>
    <row r="80" spans="1:17" ht="34.200000000000003" outlineLevel="2" x14ac:dyDescent="0.3">
      <c r="A80" s="23" t="s">
        <v>158</v>
      </c>
      <c r="B80" s="22" t="s">
        <v>157</v>
      </c>
      <c r="C80" s="25" t="s">
        <v>97</v>
      </c>
      <c r="D80" s="21" t="s">
        <v>161</v>
      </c>
      <c r="E80" s="20" t="s">
        <v>95</v>
      </c>
      <c r="F80" s="19" t="s">
        <v>0</v>
      </c>
      <c r="G80" s="18">
        <v>42010.454224537003</v>
      </c>
      <c r="H80" s="17" t="s">
        <v>155</v>
      </c>
      <c r="I80" s="17" t="s">
        <v>10</v>
      </c>
      <c r="J80" s="17">
        <v>93926</v>
      </c>
      <c r="K80" s="16">
        <v>23864</v>
      </c>
      <c r="L80" s="71">
        <v>108.04</v>
      </c>
      <c r="M80" s="15">
        <v>11</v>
      </c>
      <c r="N80" s="29">
        <f t="shared" si="6"/>
        <v>89</v>
      </c>
      <c r="O80" s="15">
        <v>38</v>
      </c>
      <c r="P80" s="65">
        <f t="shared" si="7"/>
        <v>62</v>
      </c>
      <c r="Q80" s="28">
        <f t="shared" si="8"/>
        <v>27</v>
      </c>
    </row>
    <row r="81" spans="1:17" ht="34.200000000000003" outlineLevel="2" x14ac:dyDescent="0.3">
      <c r="A81" s="23" t="s">
        <v>158</v>
      </c>
      <c r="B81" s="22" t="s">
        <v>157</v>
      </c>
      <c r="C81" s="25" t="s">
        <v>97</v>
      </c>
      <c r="D81" s="21" t="s">
        <v>160</v>
      </c>
      <c r="E81" s="20" t="s">
        <v>95</v>
      </c>
      <c r="F81" s="19" t="s">
        <v>0</v>
      </c>
      <c r="G81" s="18">
        <v>42075.724108796298</v>
      </c>
      <c r="H81" s="17" t="s">
        <v>155</v>
      </c>
      <c r="I81" s="17" t="s">
        <v>10</v>
      </c>
      <c r="J81" s="17">
        <v>93926</v>
      </c>
      <c r="K81" s="16">
        <v>24011</v>
      </c>
      <c r="L81" s="71">
        <v>108.04</v>
      </c>
      <c r="M81" s="15">
        <v>11</v>
      </c>
      <c r="N81" s="29">
        <f t="shared" si="6"/>
        <v>89</v>
      </c>
      <c r="O81" s="15">
        <v>38</v>
      </c>
      <c r="P81" s="65">
        <f t="shared" si="7"/>
        <v>62</v>
      </c>
      <c r="Q81" s="28">
        <f t="shared" si="8"/>
        <v>27</v>
      </c>
    </row>
    <row r="82" spans="1:17" ht="34.200000000000003" outlineLevel="2" x14ac:dyDescent="0.3">
      <c r="A82" s="23" t="s">
        <v>158</v>
      </c>
      <c r="B82" s="22" t="s">
        <v>157</v>
      </c>
      <c r="C82" s="25" t="s">
        <v>97</v>
      </c>
      <c r="D82" s="21" t="s">
        <v>159</v>
      </c>
      <c r="E82" s="20" t="s">
        <v>95</v>
      </c>
      <c r="F82" s="19" t="s">
        <v>0</v>
      </c>
      <c r="G82" s="18">
        <v>42075.725381944401</v>
      </c>
      <c r="H82" s="17" t="s">
        <v>155</v>
      </c>
      <c r="I82" s="17" t="s">
        <v>10</v>
      </c>
      <c r="J82" s="17">
        <v>93926</v>
      </c>
      <c r="K82" s="16">
        <v>24012</v>
      </c>
      <c r="L82" s="71">
        <v>108.04</v>
      </c>
      <c r="M82" s="75">
        <v>11</v>
      </c>
      <c r="N82" s="76">
        <f t="shared" si="6"/>
        <v>89</v>
      </c>
      <c r="O82" s="75">
        <v>38</v>
      </c>
      <c r="P82" s="65">
        <f t="shared" si="7"/>
        <v>62</v>
      </c>
      <c r="Q82" s="28">
        <f t="shared" si="8"/>
        <v>27</v>
      </c>
    </row>
    <row r="83" spans="1:17" ht="34.200000000000003" outlineLevel="2" x14ac:dyDescent="0.3">
      <c r="A83" s="23" t="s">
        <v>158</v>
      </c>
      <c r="B83" s="22" t="s">
        <v>157</v>
      </c>
      <c r="C83" s="25" t="s">
        <v>97</v>
      </c>
      <c r="D83" s="21" t="s">
        <v>156</v>
      </c>
      <c r="E83" s="20" t="s">
        <v>95</v>
      </c>
      <c r="F83" s="19" t="s">
        <v>0</v>
      </c>
      <c r="G83" s="18">
        <v>42093.558842592603</v>
      </c>
      <c r="H83" s="17" t="s">
        <v>155</v>
      </c>
      <c r="I83" s="17" t="s">
        <v>10</v>
      </c>
      <c r="J83" s="17">
        <v>93926</v>
      </c>
      <c r="K83" s="16">
        <v>24069</v>
      </c>
      <c r="L83" s="71">
        <v>108.04</v>
      </c>
      <c r="M83" s="75">
        <v>11</v>
      </c>
      <c r="N83" s="76">
        <f t="shared" si="6"/>
        <v>89</v>
      </c>
      <c r="O83" s="75">
        <v>38</v>
      </c>
      <c r="P83" s="65">
        <f t="shared" si="7"/>
        <v>62</v>
      </c>
      <c r="Q83" s="28">
        <f t="shared" si="8"/>
        <v>27</v>
      </c>
    </row>
    <row r="84" spans="1:17" ht="34.200000000000003" outlineLevel="2" x14ac:dyDescent="0.3">
      <c r="A84" s="23" t="s">
        <v>188</v>
      </c>
      <c r="B84" s="22" t="s">
        <v>187</v>
      </c>
      <c r="C84" s="25" t="s">
        <v>97</v>
      </c>
      <c r="D84" s="21" t="s">
        <v>189</v>
      </c>
      <c r="E84" s="20" t="s">
        <v>95</v>
      </c>
      <c r="F84" s="19" t="s">
        <v>0</v>
      </c>
      <c r="G84" s="18">
        <v>42093.557025463</v>
      </c>
      <c r="H84" s="17" t="s">
        <v>185</v>
      </c>
      <c r="I84" s="17" t="s">
        <v>150</v>
      </c>
      <c r="J84" s="17">
        <v>93204</v>
      </c>
      <c r="K84" s="16">
        <v>24006</v>
      </c>
      <c r="L84" s="71">
        <v>17.010000000000002</v>
      </c>
      <c r="M84" s="75">
        <v>9</v>
      </c>
      <c r="N84" s="76">
        <f t="shared" si="6"/>
        <v>91</v>
      </c>
      <c r="O84" s="75">
        <v>39</v>
      </c>
      <c r="P84" s="65">
        <f t="shared" si="7"/>
        <v>61</v>
      </c>
      <c r="Q84" s="28">
        <f t="shared" si="8"/>
        <v>30</v>
      </c>
    </row>
    <row r="85" spans="1:17" ht="34.200000000000003" outlineLevel="2" x14ac:dyDescent="0.3">
      <c r="A85" s="23" t="s">
        <v>188</v>
      </c>
      <c r="B85" s="22" t="s">
        <v>187</v>
      </c>
      <c r="C85" s="25" t="s">
        <v>97</v>
      </c>
      <c r="D85" s="21" t="s">
        <v>186</v>
      </c>
      <c r="E85" s="20" t="s">
        <v>95</v>
      </c>
      <c r="F85" s="19" t="s">
        <v>0</v>
      </c>
      <c r="G85" s="18">
        <v>42093.557511574101</v>
      </c>
      <c r="H85" s="17" t="s">
        <v>185</v>
      </c>
      <c r="I85" s="17" t="s">
        <v>150</v>
      </c>
      <c r="J85" s="17">
        <v>93204</v>
      </c>
      <c r="K85" s="16">
        <v>24057</v>
      </c>
      <c r="L85" s="71">
        <v>17.010000000000002</v>
      </c>
      <c r="M85" s="15">
        <v>9</v>
      </c>
      <c r="N85" s="29">
        <f t="shared" si="6"/>
        <v>91</v>
      </c>
      <c r="O85" s="15">
        <v>39</v>
      </c>
      <c r="P85" s="65">
        <f t="shared" si="7"/>
        <v>61</v>
      </c>
      <c r="Q85" s="28">
        <f t="shared" si="8"/>
        <v>30</v>
      </c>
    </row>
    <row r="86" spans="1:17" ht="34.200000000000003" outlineLevel="2" x14ac:dyDescent="0.3">
      <c r="A86" s="23" t="s">
        <v>217</v>
      </c>
      <c r="B86" s="22" t="s">
        <v>216</v>
      </c>
      <c r="C86" s="25" t="s">
        <v>97</v>
      </c>
      <c r="D86" s="21" t="s">
        <v>219</v>
      </c>
      <c r="E86" s="20" t="s">
        <v>95</v>
      </c>
      <c r="F86" s="19" t="s">
        <v>0</v>
      </c>
      <c r="G86" s="18">
        <v>41870</v>
      </c>
      <c r="H86" s="17" t="s">
        <v>214</v>
      </c>
      <c r="I86" s="17" t="s">
        <v>213</v>
      </c>
      <c r="J86" s="17">
        <v>93250</v>
      </c>
      <c r="K86" s="16">
        <v>21795</v>
      </c>
      <c r="L86" s="71">
        <v>47.01</v>
      </c>
      <c r="M86" s="15">
        <v>10</v>
      </c>
      <c r="N86" s="29">
        <f t="shared" si="6"/>
        <v>90</v>
      </c>
      <c r="O86" s="15">
        <v>44</v>
      </c>
      <c r="P86" s="65">
        <f t="shared" si="7"/>
        <v>56</v>
      </c>
      <c r="Q86" s="28">
        <f t="shared" si="8"/>
        <v>34</v>
      </c>
    </row>
    <row r="87" spans="1:17" ht="34.200000000000003" outlineLevel="2" x14ac:dyDescent="0.3">
      <c r="A87" s="23" t="s">
        <v>217</v>
      </c>
      <c r="B87" s="22" t="s">
        <v>216</v>
      </c>
      <c r="C87" s="25" t="s">
        <v>97</v>
      </c>
      <c r="D87" s="21" t="s">
        <v>218</v>
      </c>
      <c r="E87" s="20" t="s">
        <v>95</v>
      </c>
      <c r="F87" s="19" t="s">
        <v>0</v>
      </c>
      <c r="G87" s="18">
        <v>41870</v>
      </c>
      <c r="H87" s="17" t="s">
        <v>214</v>
      </c>
      <c r="I87" s="17" t="s">
        <v>213</v>
      </c>
      <c r="J87" s="17">
        <v>93250</v>
      </c>
      <c r="K87" s="16">
        <v>21805</v>
      </c>
      <c r="L87" s="71">
        <v>47.01</v>
      </c>
      <c r="M87" s="15">
        <v>10</v>
      </c>
      <c r="N87" s="29">
        <f t="shared" si="6"/>
        <v>90</v>
      </c>
      <c r="O87" s="15">
        <v>44</v>
      </c>
      <c r="P87" s="65">
        <f t="shared" si="7"/>
        <v>56</v>
      </c>
      <c r="Q87" s="28">
        <f t="shared" si="8"/>
        <v>34</v>
      </c>
    </row>
    <row r="88" spans="1:17" ht="34.200000000000003" outlineLevel="2" x14ac:dyDescent="0.3">
      <c r="A88" s="23" t="s">
        <v>217</v>
      </c>
      <c r="B88" s="22" t="s">
        <v>216</v>
      </c>
      <c r="C88" s="25" t="s">
        <v>97</v>
      </c>
      <c r="D88" s="21" t="s">
        <v>215</v>
      </c>
      <c r="E88" s="20" t="s">
        <v>95</v>
      </c>
      <c r="F88" s="19" t="s">
        <v>0</v>
      </c>
      <c r="G88" s="18">
        <v>41870</v>
      </c>
      <c r="H88" s="17" t="s">
        <v>214</v>
      </c>
      <c r="I88" s="17" t="s">
        <v>213</v>
      </c>
      <c r="J88" s="17">
        <v>93250</v>
      </c>
      <c r="K88" s="16">
        <v>21809</v>
      </c>
      <c r="L88" s="71">
        <v>47.02</v>
      </c>
      <c r="M88" s="75">
        <v>3</v>
      </c>
      <c r="N88" s="76">
        <f t="shared" si="6"/>
        <v>97</v>
      </c>
      <c r="O88" s="75">
        <v>44</v>
      </c>
      <c r="P88" s="65">
        <f t="shared" si="7"/>
        <v>56</v>
      </c>
      <c r="Q88" s="28">
        <f t="shared" si="8"/>
        <v>41</v>
      </c>
    </row>
    <row r="89" spans="1:17" ht="34.200000000000003" outlineLevel="2" x14ac:dyDescent="0.3">
      <c r="A89" s="23" t="s">
        <v>184</v>
      </c>
      <c r="B89" s="22" t="s">
        <v>183</v>
      </c>
      <c r="C89" s="25" t="s">
        <v>97</v>
      </c>
      <c r="D89" s="21" t="s">
        <v>182</v>
      </c>
      <c r="E89" s="66" t="s">
        <v>95</v>
      </c>
      <c r="F89" s="67" t="s">
        <v>0</v>
      </c>
      <c r="G89" s="68">
        <v>41974.590046296304</v>
      </c>
      <c r="H89" s="69" t="s">
        <v>181</v>
      </c>
      <c r="I89" s="69" t="s">
        <v>180</v>
      </c>
      <c r="J89" s="69">
        <v>95951</v>
      </c>
      <c r="K89" s="70">
        <v>23545</v>
      </c>
      <c r="L89" s="71" t="s">
        <v>408</v>
      </c>
      <c r="M89" s="71" t="s">
        <v>409</v>
      </c>
      <c r="N89" s="72" t="s">
        <v>409</v>
      </c>
      <c r="O89" s="71" t="s">
        <v>409</v>
      </c>
      <c r="P89" s="73" t="s">
        <v>409</v>
      </c>
      <c r="Q89" s="74" t="s">
        <v>409</v>
      </c>
    </row>
    <row r="90" spans="1:17" outlineLevel="2" x14ac:dyDescent="0.3">
      <c r="A90" s="26" t="s">
        <v>225</v>
      </c>
      <c r="B90" s="27" t="s">
        <v>224</v>
      </c>
      <c r="C90" s="25" t="s">
        <v>97</v>
      </c>
      <c r="D90" s="24" t="s">
        <v>223</v>
      </c>
      <c r="E90" s="19" t="s">
        <v>222</v>
      </c>
      <c r="F90" s="19" t="s">
        <v>0</v>
      </c>
      <c r="G90" s="18">
        <v>41920.715752314798</v>
      </c>
      <c r="H90" s="17" t="s">
        <v>221</v>
      </c>
      <c r="I90" s="17" t="s">
        <v>220</v>
      </c>
      <c r="J90" s="17">
        <v>95945</v>
      </c>
      <c r="K90" s="16">
        <v>21557</v>
      </c>
      <c r="L90" s="71">
        <v>6</v>
      </c>
      <c r="M90" s="75">
        <v>86</v>
      </c>
      <c r="N90" s="76">
        <f t="shared" ref="N90:N121" si="9">100-M90</f>
        <v>14</v>
      </c>
      <c r="O90" s="75">
        <v>89</v>
      </c>
      <c r="P90" s="65">
        <f t="shared" ref="P90:P121" si="10">100-O90</f>
        <v>11</v>
      </c>
      <c r="Q90" s="28">
        <f t="shared" ref="Q90:Q121" si="11">N90-P90</f>
        <v>3</v>
      </c>
    </row>
    <row r="91" spans="1:17" ht="34.200000000000003" outlineLevel="2" x14ac:dyDescent="0.3">
      <c r="A91" s="23" t="s">
        <v>254</v>
      </c>
      <c r="B91" s="22" t="s">
        <v>253</v>
      </c>
      <c r="C91" s="25" t="s">
        <v>97</v>
      </c>
      <c r="D91" s="21" t="s">
        <v>252</v>
      </c>
      <c r="E91" s="20" t="s">
        <v>228</v>
      </c>
      <c r="F91" s="19" t="s">
        <v>0</v>
      </c>
      <c r="G91" s="18">
        <v>42135.4757523148</v>
      </c>
      <c r="H91" s="17" t="s">
        <v>251</v>
      </c>
      <c r="I91" s="17" t="s">
        <v>150</v>
      </c>
      <c r="J91" s="17">
        <v>93230</v>
      </c>
      <c r="K91" s="16">
        <v>24117</v>
      </c>
      <c r="L91" s="71">
        <v>7.01</v>
      </c>
      <c r="M91" s="75">
        <v>68</v>
      </c>
      <c r="N91" s="76">
        <f t="shared" si="9"/>
        <v>32</v>
      </c>
      <c r="O91" s="75">
        <v>39</v>
      </c>
      <c r="P91" s="65">
        <f t="shared" si="10"/>
        <v>61</v>
      </c>
      <c r="Q91" s="28">
        <f t="shared" si="11"/>
        <v>-29</v>
      </c>
    </row>
    <row r="92" spans="1:17" ht="34.200000000000003" outlineLevel="2" x14ac:dyDescent="0.3">
      <c r="A92" s="23" t="s">
        <v>324</v>
      </c>
      <c r="B92" s="22" t="s">
        <v>323</v>
      </c>
      <c r="C92" s="25" t="s">
        <v>97</v>
      </c>
      <c r="D92" s="21" t="s">
        <v>326</v>
      </c>
      <c r="E92" s="20" t="s">
        <v>228</v>
      </c>
      <c r="F92" s="19" t="s">
        <v>0</v>
      </c>
      <c r="G92" s="18">
        <v>42058.479791666701</v>
      </c>
      <c r="H92" s="17" t="s">
        <v>325</v>
      </c>
      <c r="I92" s="17" t="s">
        <v>29</v>
      </c>
      <c r="J92" s="17">
        <v>95006</v>
      </c>
      <c r="K92" s="16">
        <v>23995</v>
      </c>
      <c r="L92" s="71">
        <v>1205</v>
      </c>
      <c r="M92" s="75">
        <v>88</v>
      </c>
      <c r="N92" s="76">
        <f t="shared" si="9"/>
        <v>12</v>
      </c>
      <c r="O92" s="75">
        <v>64</v>
      </c>
      <c r="P92" s="65">
        <f t="shared" si="10"/>
        <v>36</v>
      </c>
      <c r="Q92" s="28">
        <f t="shared" si="11"/>
        <v>-24</v>
      </c>
    </row>
    <row r="93" spans="1:17" ht="34.200000000000003" outlineLevel="2" x14ac:dyDescent="0.3">
      <c r="A93" s="23" t="s">
        <v>99</v>
      </c>
      <c r="B93" s="22" t="s">
        <v>250</v>
      </c>
      <c r="C93" s="25" t="s">
        <v>97</v>
      </c>
      <c r="D93" s="21" t="s">
        <v>249</v>
      </c>
      <c r="E93" s="20" t="s">
        <v>228</v>
      </c>
      <c r="F93" s="19" t="s">
        <v>0</v>
      </c>
      <c r="G93" s="18">
        <v>41899</v>
      </c>
      <c r="H93" s="17" t="s">
        <v>248</v>
      </c>
      <c r="I93" s="17" t="s">
        <v>247</v>
      </c>
      <c r="J93" s="17">
        <v>93611</v>
      </c>
      <c r="K93" s="16">
        <v>23552</v>
      </c>
      <c r="L93" s="71">
        <v>57.01</v>
      </c>
      <c r="M93" s="15">
        <v>62</v>
      </c>
      <c r="N93" s="29">
        <f t="shared" si="9"/>
        <v>38</v>
      </c>
      <c r="O93" s="15">
        <v>38</v>
      </c>
      <c r="P93" s="65">
        <f t="shared" si="10"/>
        <v>62</v>
      </c>
      <c r="Q93" s="28">
        <f t="shared" si="11"/>
        <v>-24</v>
      </c>
    </row>
    <row r="94" spans="1:17" ht="34.200000000000003" outlineLevel="2" x14ac:dyDescent="0.3">
      <c r="A94" s="23" t="s">
        <v>338</v>
      </c>
      <c r="B94" s="22" t="s">
        <v>323</v>
      </c>
      <c r="C94" s="25" t="s">
        <v>97</v>
      </c>
      <c r="D94" s="21" t="s">
        <v>337</v>
      </c>
      <c r="E94" s="20" t="s">
        <v>228</v>
      </c>
      <c r="F94" s="19" t="s">
        <v>0</v>
      </c>
      <c r="G94" s="18">
        <v>42002.653738425899</v>
      </c>
      <c r="H94" s="17" t="s">
        <v>325</v>
      </c>
      <c r="I94" s="17" t="s">
        <v>29</v>
      </c>
      <c r="J94" s="17">
        <v>95006</v>
      </c>
      <c r="K94" s="16">
        <v>23832</v>
      </c>
      <c r="L94" s="71">
        <v>1204</v>
      </c>
      <c r="M94" s="15">
        <v>86</v>
      </c>
      <c r="N94" s="29">
        <f t="shared" si="9"/>
        <v>14</v>
      </c>
      <c r="O94" s="15">
        <v>64</v>
      </c>
      <c r="P94" s="65">
        <f t="shared" si="10"/>
        <v>36</v>
      </c>
      <c r="Q94" s="28">
        <f t="shared" si="11"/>
        <v>-22</v>
      </c>
    </row>
    <row r="95" spans="1:17" ht="34.200000000000003" outlineLevel="2" x14ac:dyDescent="0.3">
      <c r="A95" s="23" t="s">
        <v>320</v>
      </c>
      <c r="B95" s="22" t="s">
        <v>319</v>
      </c>
      <c r="C95" s="25" t="s">
        <v>97</v>
      </c>
      <c r="D95" s="21" t="s">
        <v>321</v>
      </c>
      <c r="E95" s="20" t="s">
        <v>228</v>
      </c>
      <c r="F95" s="19" t="s">
        <v>0</v>
      </c>
      <c r="G95" s="18">
        <v>41841.608900462998</v>
      </c>
      <c r="H95" s="17" t="s">
        <v>317</v>
      </c>
      <c r="I95" s="17" t="s">
        <v>73</v>
      </c>
      <c r="J95" s="17">
        <v>93221</v>
      </c>
      <c r="K95" s="16">
        <v>23509</v>
      </c>
      <c r="L95" s="71">
        <v>15.02</v>
      </c>
      <c r="M95" s="15">
        <v>53</v>
      </c>
      <c r="N95" s="29">
        <f t="shared" si="9"/>
        <v>47</v>
      </c>
      <c r="O95" s="15">
        <v>39</v>
      </c>
      <c r="P95" s="65">
        <f t="shared" si="10"/>
        <v>61</v>
      </c>
      <c r="Q95" s="28">
        <f t="shared" si="11"/>
        <v>-14</v>
      </c>
    </row>
    <row r="96" spans="1:17" ht="34.200000000000003" outlineLevel="2" x14ac:dyDescent="0.3">
      <c r="A96" s="23" t="s">
        <v>320</v>
      </c>
      <c r="B96" s="22" t="s">
        <v>319</v>
      </c>
      <c r="C96" s="25" t="s">
        <v>97</v>
      </c>
      <c r="D96" s="21" t="s">
        <v>318</v>
      </c>
      <c r="E96" s="20" t="s">
        <v>228</v>
      </c>
      <c r="F96" s="19" t="s">
        <v>0</v>
      </c>
      <c r="G96" s="18">
        <v>41842.465902777803</v>
      </c>
      <c r="H96" s="17" t="s">
        <v>317</v>
      </c>
      <c r="I96" s="17" t="s">
        <v>73</v>
      </c>
      <c r="J96" s="17">
        <v>93221</v>
      </c>
      <c r="K96" s="16">
        <v>23510</v>
      </c>
      <c r="L96" s="71">
        <v>15.02</v>
      </c>
      <c r="M96" s="15">
        <v>53</v>
      </c>
      <c r="N96" s="29">
        <f t="shared" si="9"/>
        <v>47</v>
      </c>
      <c r="O96" s="15">
        <v>39</v>
      </c>
      <c r="P96" s="65">
        <f t="shared" si="10"/>
        <v>61</v>
      </c>
      <c r="Q96" s="28">
        <f t="shared" si="11"/>
        <v>-14</v>
      </c>
    </row>
    <row r="97" spans="1:17" ht="34.200000000000003" outlineLevel="2" x14ac:dyDescent="0.3">
      <c r="A97" s="23" t="s">
        <v>99</v>
      </c>
      <c r="B97" s="22" t="s">
        <v>230</v>
      </c>
      <c r="C97" s="25" t="s">
        <v>97</v>
      </c>
      <c r="D97" s="21" t="s">
        <v>231</v>
      </c>
      <c r="E97" s="20" t="s">
        <v>228</v>
      </c>
      <c r="F97" s="19" t="s">
        <v>0</v>
      </c>
      <c r="G97" s="18">
        <v>41848.606782407398</v>
      </c>
      <c r="H97" s="17" t="s">
        <v>227</v>
      </c>
      <c r="I97" s="17" t="s">
        <v>226</v>
      </c>
      <c r="J97" s="17">
        <v>95691</v>
      </c>
      <c r="K97" s="16">
        <v>23489</v>
      </c>
      <c r="L97" s="71">
        <v>102.01</v>
      </c>
      <c r="M97" s="15">
        <v>66</v>
      </c>
      <c r="N97" s="29">
        <f t="shared" si="9"/>
        <v>34</v>
      </c>
      <c r="O97" s="15">
        <v>53</v>
      </c>
      <c r="P97" s="65">
        <f t="shared" si="10"/>
        <v>47</v>
      </c>
      <c r="Q97" s="28">
        <f t="shared" si="11"/>
        <v>-13</v>
      </c>
    </row>
    <row r="98" spans="1:17" ht="34.200000000000003" outlineLevel="1" x14ac:dyDescent="0.3">
      <c r="A98" s="23" t="s">
        <v>381</v>
      </c>
      <c r="B98" s="22" t="s">
        <v>380</v>
      </c>
      <c r="C98" s="25" t="s">
        <v>97</v>
      </c>
      <c r="D98" s="21" t="s">
        <v>382</v>
      </c>
      <c r="E98" s="20" t="s">
        <v>228</v>
      </c>
      <c r="F98" s="19" t="s">
        <v>0</v>
      </c>
      <c r="G98" s="18">
        <v>42009.580590277801</v>
      </c>
      <c r="H98" s="17" t="s">
        <v>378</v>
      </c>
      <c r="I98" s="17" t="s">
        <v>377</v>
      </c>
      <c r="J98" s="17">
        <v>95482</v>
      </c>
      <c r="K98" s="16">
        <v>23863</v>
      </c>
      <c r="L98" s="71">
        <v>114</v>
      </c>
      <c r="M98" s="15">
        <v>82</v>
      </c>
      <c r="N98" s="29">
        <f t="shared" si="9"/>
        <v>18</v>
      </c>
      <c r="O98" s="15">
        <v>74</v>
      </c>
      <c r="P98" s="65">
        <f t="shared" si="10"/>
        <v>26</v>
      </c>
      <c r="Q98" s="28">
        <f t="shared" si="11"/>
        <v>-8</v>
      </c>
    </row>
    <row r="99" spans="1:17" ht="16.5" customHeight="1" outlineLevel="2" x14ac:dyDescent="0.3">
      <c r="A99" s="23" t="s">
        <v>374</v>
      </c>
      <c r="B99" s="22" t="s">
        <v>373</v>
      </c>
      <c r="C99" s="25" t="s">
        <v>97</v>
      </c>
      <c r="D99" s="21" t="s">
        <v>375</v>
      </c>
      <c r="E99" s="20" t="s">
        <v>228</v>
      </c>
      <c r="F99" s="19" t="s">
        <v>0</v>
      </c>
      <c r="G99" s="18">
        <v>41948.477453703701</v>
      </c>
      <c r="H99" s="17" t="s">
        <v>371</v>
      </c>
      <c r="I99" s="17" t="s">
        <v>370</v>
      </c>
      <c r="J99" s="17">
        <v>95642</v>
      </c>
      <c r="K99" s="16">
        <v>23666</v>
      </c>
      <c r="L99" s="71">
        <v>5</v>
      </c>
      <c r="M99" s="75">
        <v>88</v>
      </c>
      <c r="N99" s="76">
        <f t="shared" si="9"/>
        <v>12</v>
      </c>
      <c r="O99" s="75">
        <v>81</v>
      </c>
      <c r="P99" s="65">
        <f t="shared" si="10"/>
        <v>19</v>
      </c>
      <c r="Q99" s="28">
        <f t="shared" si="11"/>
        <v>-7</v>
      </c>
    </row>
    <row r="100" spans="1:17" ht="34.200000000000003" outlineLevel="2" x14ac:dyDescent="0.3">
      <c r="A100" s="23" t="s">
        <v>146</v>
      </c>
      <c r="B100" s="22" t="s">
        <v>145</v>
      </c>
      <c r="C100" s="25" t="s">
        <v>97</v>
      </c>
      <c r="D100" s="21" t="s">
        <v>348</v>
      </c>
      <c r="E100" s="20" t="s">
        <v>228</v>
      </c>
      <c r="F100" s="19" t="s">
        <v>0</v>
      </c>
      <c r="G100" s="18">
        <v>42009.581481481502</v>
      </c>
      <c r="H100" s="17" t="s">
        <v>143</v>
      </c>
      <c r="I100" s="17" t="s">
        <v>142</v>
      </c>
      <c r="J100" s="17">
        <v>95383</v>
      </c>
      <c r="K100" s="16">
        <v>23833</v>
      </c>
      <c r="L100" s="71">
        <v>31</v>
      </c>
      <c r="M100" s="75">
        <v>90</v>
      </c>
      <c r="N100" s="76">
        <f t="shared" si="9"/>
        <v>10</v>
      </c>
      <c r="O100" s="75">
        <v>83</v>
      </c>
      <c r="P100" s="65">
        <f t="shared" si="10"/>
        <v>17</v>
      </c>
      <c r="Q100" s="28">
        <f t="shared" si="11"/>
        <v>-7</v>
      </c>
    </row>
    <row r="101" spans="1:17" ht="34.200000000000003" outlineLevel="2" x14ac:dyDescent="0.3">
      <c r="A101" s="23" t="s">
        <v>310</v>
      </c>
      <c r="B101" s="22" t="s">
        <v>145</v>
      </c>
      <c r="C101" s="25" t="s">
        <v>97</v>
      </c>
      <c r="D101" s="21" t="s">
        <v>309</v>
      </c>
      <c r="E101" s="20" t="s">
        <v>228</v>
      </c>
      <c r="F101" s="19" t="s">
        <v>0</v>
      </c>
      <c r="G101" s="18">
        <v>41841.784398148098</v>
      </c>
      <c r="H101" s="17" t="s">
        <v>143</v>
      </c>
      <c r="I101" s="17" t="s">
        <v>142</v>
      </c>
      <c r="J101" s="17">
        <v>95383</v>
      </c>
      <c r="K101" s="16">
        <v>23511</v>
      </c>
      <c r="L101" s="71">
        <v>31</v>
      </c>
      <c r="M101" s="75">
        <v>90</v>
      </c>
      <c r="N101" s="76">
        <f t="shared" si="9"/>
        <v>10</v>
      </c>
      <c r="O101" s="75">
        <v>83</v>
      </c>
      <c r="P101" s="65">
        <f t="shared" si="10"/>
        <v>17</v>
      </c>
      <c r="Q101" s="28">
        <f t="shared" si="11"/>
        <v>-7</v>
      </c>
    </row>
    <row r="102" spans="1:17" ht="34.200000000000003" outlineLevel="2" x14ac:dyDescent="0.3">
      <c r="A102" s="23" t="s">
        <v>303</v>
      </c>
      <c r="B102" s="22" t="s">
        <v>239</v>
      </c>
      <c r="C102" s="25" t="s">
        <v>97</v>
      </c>
      <c r="D102" s="21" t="s">
        <v>307</v>
      </c>
      <c r="E102" s="20" t="s">
        <v>228</v>
      </c>
      <c r="F102" s="19" t="s">
        <v>0</v>
      </c>
      <c r="G102" s="18">
        <v>42024.515752314801</v>
      </c>
      <c r="H102" s="17" t="s">
        <v>237</v>
      </c>
      <c r="I102" s="17" t="s">
        <v>237</v>
      </c>
      <c r="J102" s="17">
        <v>94558</v>
      </c>
      <c r="K102" s="16">
        <v>23904</v>
      </c>
      <c r="L102" s="71">
        <v>2006.02</v>
      </c>
      <c r="M102" s="75">
        <v>69</v>
      </c>
      <c r="N102" s="76">
        <f t="shared" si="9"/>
        <v>31</v>
      </c>
      <c r="O102" s="75">
        <v>62</v>
      </c>
      <c r="P102" s="65">
        <f t="shared" si="10"/>
        <v>38</v>
      </c>
      <c r="Q102" s="28">
        <f t="shared" si="11"/>
        <v>-7</v>
      </c>
    </row>
    <row r="103" spans="1:17" ht="34.200000000000003" outlineLevel="2" x14ac:dyDescent="0.3">
      <c r="A103" s="23" t="s">
        <v>303</v>
      </c>
      <c r="B103" s="22" t="s">
        <v>239</v>
      </c>
      <c r="C103" s="25" t="s">
        <v>97</v>
      </c>
      <c r="D103" s="21" t="s">
        <v>306</v>
      </c>
      <c r="E103" s="20" t="s">
        <v>228</v>
      </c>
      <c r="F103" s="19" t="s">
        <v>0</v>
      </c>
      <c r="G103" s="18">
        <v>42024.515208333301</v>
      </c>
      <c r="H103" s="17" t="s">
        <v>237</v>
      </c>
      <c r="I103" s="17" t="s">
        <v>237</v>
      </c>
      <c r="J103" s="17">
        <v>94558</v>
      </c>
      <c r="K103" s="16">
        <v>23905</v>
      </c>
      <c r="L103" s="71">
        <v>2006.02</v>
      </c>
      <c r="M103" s="75">
        <v>69</v>
      </c>
      <c r="N103" s="76">
        <f t="shared" si="9"/>
        <v>31</v>
      </c>
      <c r="O103" s="75">
        <v>62</v>
      </c>
      <c r="P103" s="65">
        <f t="shared" si="10"/>
        <v>38</v>
      </c>
      <c r="Q103" s="28">
        <f t="shared" si="11"/>
        <v>-7</v>
      </c>
    </row>
    <row r="104" spans="1:17" ht="34.200000000000003" outlineLevel="2" x14ac:dyDescent="0.3">
      <c r="A104" s="23" t="s">
        <v>294</v>
      </c>
      <c r="B104" s="22" t="s">
        <v>293</v>
      </c>
      <c r="C104" s="25" t="s">
        <v>97</v>
      </c>
      <c r="D104" s="21" t="s">
        <v>301</v>
      </c>
      <c r="E104" s="20" t="s">
        <v>228</v>
      </c>
      <c r="F104" s="19" t="s">
        <v>0</v>
      </c>
      <c r="G104" s="18">
        <v>41941</v>
      </c>
      <c r="H104" s="17" t="s">
        <v>292</v>
      </c>
      <c r="I104" s="17" t="s">
        <v>3</v>
      </c>
      <c r="J104" s="17">
        <v>95966</v>
      </c>
      <c r="K104" s="16">
        <v>23651</v>
      </c>
      <c r="L104" s="71">
        <v>24</v>
      </c>
      <c r="M104" s="75">
        <v>86</v>
      </c>
      <c r="N104" s="76">
        <f t="shared" si="9"/>
        <v>14</v>
      </c>
      <c r="O104" s="75">
        <v>79</v>
      </c>
      <c r="P104" s="65">
        <f t="shared" si="10"/>
        <v>21</v>
      </c>
      <c r="Q104" s="28">
        <f t="shared" si="11"/>
        <v>-7</v>
      </c>
    </row>
    <row r="105" spans="1:17" ht="34.200000000000003" outlineLevel="2" x14ac:dyDescent="0.3">
      <c r="A105" s="23" t="s">
        <v>294</v>
      </c>
      <c r="B105" s="22" t="s">
        <v>293</v>
      </c>
      <c r="C105" s="25" t="s">
        <v>97</v>
      </c>
      <c r="D105" s="21" t="s">
        <v>295</v>
      </c>
      <c r="E105" s="20" t="s">
        <v>228</v>
      </c>
      <c r="F105" s="19" t="s">
        <v>0</v>
      </c>
      <c r="G105" s="18">
        <v>42046.566504629598</v>
      </c>
      <c r="H105" s="17" t="s">
        <v>292</v>
      </c>
      <c r="I105" s="17" t="s">
        <v>3</v>
      </c>
      <c r="J105" s="17">
        <v>95966</v>
      </c>
      <c r="K105" s="16">
        <v>23992</v>
      </c>
      <c r="L105" s="71">
        <v>24</v>
      </c>
      <c r="M105" s="75">
        <v>86</v>
      </c>
      <c r="N105" s="76">
        <f t="shared" si="9"/>
        <v>14</v>
      </c>
      <c r="O105" s="75">
        <v>79</v>
      </c>
      <c r="P105" s="65">
        <f t="shared" si="10"/>
        <v>21</v>
      </c>
      <c r="Q105" s="28">
        <f t="shared" si="11"/>
        <v>-7</v>
      </c>
    </row>
    <row r="106" spans="1:17" ht="34.200000000000003" outlineLevel="2" x14ac:dyDescent="0.3">
      <c r="A106" s="23" t="s">
        <v>310</v>
      </c>
      <c r="B106" s="22" t="s">
        <v>145</v>
      </c>
      <c r="C106" s="25" t="s">
        <v>97</v>
      </c>
      <c r="D106" s="21" t="s">
        <v>313</v>
      </c>
      <c r="E106" s="20" t="s">
        <v>228</v>
      </c>
      <c r="F106" s="19" t="s">
        <v>0</v>
      </c>
      <c r="G106" s="18">
        <v>41842.476087962998</v>
      </c>
      <c r="H106" s="17" t="s">
        <v>276</v>
      </c>
      <c r="I106" s="17" t="s">
        <v>142</v>
      </c>
      <c r="J106" s="17">
        <v>95370</v>
      </c>
      <c r="K106" s="16">
        <v>23503</v>
      </c>
      <c r="L106" s="71">
        <v>22</v>
      </c>
      <c r="M106" s="75">
        <v>89</v>
      </c>
      <c r="N106" s="76">
        <f t="shared" si="9"/>
        <v>11</v>
      </c>
      <c r="O106" s="75">
        <v>83</v>
      </c>
      <c r="P106" s="65">
        <f t="shared" si="10"/>
        <v>17</v>
      </c>
      <c r="Q106" s="28">
        <f t="shared" si="11"/>
        <v>-6</v>
      </c>
    </row>
    <row r="107" spans="1:17" ht="34.200000000000003" outlineLevel="2" x14ac:dyDescent="0.3">
      <c r="A107" s="23" t="s">
        <v>310</v>
      </c>
      <c r="B107" s="22" t="s">
        <v>145</v>
      </c>
      <c r="C107" s="25" t="s">
        <v>97</v>
      </c>
      <c r="D107" s="21" t="s">
        <v>312</v>
      </c>
      <c r="E107" s="20" t="s">
        <v>228</v>
      </c>
      <c r="F107" s="19" t="s">
        <v>0</v>
      </c>
      <c r="G107" s="18">
        <v>41841.783460648097</v>
      </c>
      <c r="H107" s="17" t="s">
        <v>276</v>
      </c>
      <c r="I107" s="17" t="s">
        <v>142</v>
      </c>
      <c r="J107" s="17">
        <v>95370</v>
      </c>
      <c r="K107" s="16">
        <v>23512</v>
      </c>
      <c r="L107" s="71">
        <v>22</v>
      </c>
      <c r="M107" s="75">
        <v>89</v>
      </c>
      <c r="N107" s="76">
        <f t="shared" si="9"/>
        <v>11</v>
      </c>
      <c r="O107" s="75">
        <v>83</v>
      </c>
      <c r="P107" s="65">
        <f t="shared" si="10"/>
        <v>17</v>
      </c>
      <c r="Q107" s="28">
        <f t="shared" si="11"/>
        <v>-6</v>
      </c>
    </row>
    <row r="108" spans="1:17" ht="34.200000000000003" outlineLevel="2" x14ac:dyDescent="0.3">
      <c r="A108" s="23" t="s">
        <v>278</v>
      </c>
      <c r="B108" s="22" t="s">
        <v>145</v>
      </c>
      <c r="C108" s="25" t="s">
        <v>97</v>
      </c>
      <c r="D108" s="21" t="s">
        <v>277</v>
      </c>
      <c r="E108" s="20" t="s">
        <v>228</v>
      </c>
      <c r="F108" s="19" t="s">
        <v>0</v>
      </c>
      <c r="G108" s="18">
        <v>42129.482222222199</v>
      </c>
      <c r="H108" s="17" t="s">
        <v>276</v>
      </c>
      <c r="I108" s="17" t="s">
        <v>142</v>
      </c>
      <c r="J108" s="17">
        <v>95370</v>
      </c>
      <c r="K108" s="16">
        <v>24111</v>
      </c>
      <c r="L108" s="71">
        <v>22</v>
      </c>
      <c r="M108" s="75">
        <v>89</v>
      </c>
      <c r="N108" s="76">
        <f t="shared" si="9"/>
        <v>11</v>
      </c>
      <c r="O108" s="75">
        <v>83</v>
      </c>
      <c r="P108" s="65">
        <f t="shared" si="10"/>
        <v>17</v>
      </c>
      <c r="Q108" s="28">
        <f t="shared" si="11"/>
        <v>-6</v>
      </c>
    </row>
    <row r="109" spans="1:17" ht="34.200000000000003" outlineLevel="2" x14ac:dyDescent="0.3">
      <c r="A109" s="23" t="s">
        <v>2</v>
      </c>
      <c r="B109" s="22" t="s">
        <v>1</v>
      </c>
      <c r="C109" s="25" t="s">
        <v>97</v>
      </c>
      <c r="D109" s="21" t="s">
        <v>350</v>
      </c>
      <c r="E109" s="20" t="s">
        <v>228</v>
      </c>
      <c r="F109" s="19" t="s">
        <v>0</v>
      </c>
      <c r="G109" s="18">
        <v>41948.477847222202</v>
      </c>
      <c r="H109" s="17" t="s">
        <v>349</v>
      </c>
      <c r="I109" s="17" t="s">
        <v>220</v>
      </c>
      <c r="J109" s="17">
        <v>95946</v>
      </c>
      <c r="K109" s="16">
        <v>23667</v>
      </c>
      <c r="L109" s="71">
        <v>4.01</v>
      </c>
      <c r="M109" s="75">
        <v>93</v>
      </c>
      <c r="N109" s="76">
        <f t="shared" si="9"/>
        <v>7</v>
      </c>
      <c r="O109" s="75">
        <v>89</v>
      </c>
      <c r="P109" s="65">
        <f t="shared" si="10"/>
        <v>11</v>
      </c>
      <c r="Q109" s="28">
        <f t="shared" si="11"/>
        <v>-4</v>
      </c>
    </row>
    <row r="110" spans="1:17" ht="34.200000000000003" outlineLevel="2" x14ac:dyDescent="0.3">
      <c r="A110" s="23" t="s">
        <v>340</v>
      </c>
      <c r="B110" s="22" t="s">
        <v>293</v>
      </c>
      <c r="C110" s="25" t="s">
        <v>97</v>
      </c>
      <c r="D110" s="21" t="s">
        <v>347</v>
      </c>
      <c r="E110" s="20" t="s">
        <v>228</v>
      </c>
      <c r="F110" s="19" t="s">
        <v>0</v>
      </c>
      <c r="G110" s="18">
        <v>41829.483495370398</v>
      </c>
      <c r="H110" s="17" t="s">
        <v>292</v>
      </c>
      <c r="I110" s="17" t="s">
        <v>3</v>
      </c>
      <c r="J110" s="17">
        <v>95966</v>
      </c>
      <c r="K110" s="16">
        <v>23438</v>
      </c>
      <c r="L110" s="71">
        <v>27</v>
      </c>
      <c r="M110" s="75">
        <v>83</v>
      </c>
      <c r="N110" s="76">
        <f t="shared" si="9"/>
        <v>17</v>
      </c>
      <c r="O110" s="75">
        <v>79</v>
      </c>
      <c r="P110" s="65">
        <f t="shared" si="10"/>
        <v>21</v>
      </c>
      <c r="Q110" s="28">
        <f t="shared" si="11"/>
        <v>-4</v>
      </c>
    </row>
    <row r="111" spans="1:17" ht="34.200000000000003" outlineLevel="2" x14ac:dyDescent="0.3">
      <c r="A111" s="23" t="s">
        <v>303</v>
      </c>
      <c r="B111" s="22" t="s">
        <v>239</v>
      </c>
      <c r="C111" s="25" t="s">
        <v>97</v>
      </c>
      <c r="D111" s="21" t="s">
        <v>304</v>
      </c>
      <c r="E111" s="20" t="s">
        <v>228</v>
      </c>
      <c r="F111" s="19" t="s">
        <v>0</v>
      </c>
      <c r="G111" s="18">
        <v>42024.5139583333</v>
      </c>
      <c r="H111" s="17" t="s">
        <v>237</v>
      </c>
      <c r="I111" s="17" t="s">
        <v>237</v>
      </c>
      <c r="J111" s="17">
        <v>94559</v>
      </c>
      <c r="K111" s="16">
        <v>23909</v>
      </c>
      <c r="L111" s="71">
        <v>2008.02</v>
      </c>
      <c r="M111" s="75">
        <v>66</v>
      </c>
      <c r="N111" s="76">
        <f t="shared" si="9"/>
        <v>34</v>
      </c>
      <c r="O111" s="75">
        <v>62</v>
      </c>
      <c r="P111" s="65">
        <f t="shared" si="10"/>
        <v>38</v>
      </c>
      <c r="Q111" s="28">
        <f t="shared" si="11"/>
        <v>-4</v>
      </c>
    </row>
    <row r="112" spans="1:17" ht="34.200000000000003" outlineLevel="2" x14ac:dyDescent="0.3">
      <c r="A112" s="23" t="s">
        <v>303</v>
      </c>
      <c r="B112" s="22" t="s">
        <v>239</v>
      </c>
      <c r="C112" s="25" t="s">
        <v>97</v>
      </c>
      <c r="D112" s="21" t="s">
        <v>302</v>
      </c>
      <c r="E112" s="20" t="s">
        <v>228</v>
      </c>
      <c r="F112" s="19" t="s">
        <v>0</v>
      </c>
      <c r="G112" s="18">
        <v>42129.481550925899</v>
      </c>
      <c r="H112" s="17" t="s">
        <v>237</v>
      </c>
      <c r="I112" s="17" t="s">
        <v>237</v>
      </c>
      <c r="J112" s="17">
        <v>94559</v>
      </c>
      <c r="K112" s="16">
        <v>24108</v>
      </c>
      <c r="L112" s="71">
        <v>2008.02</v>
      </c>
      <c r="M112" s="75">
        <v>66</v>
      </c>
      <c r="N112" s="76">
        <f t="shared" si="9"/>
        <v>34</v>
      </c>
      <c r="O112" s="75">
        <v>62</v>
      </c>
      <c r="P112" s="65">
        <f t="shared" si="10"/>
        <v>38</v>
      </c>
      <c r="Q112" s="28">
        <f t="shared" si="11"/>
        <v>-4</v>
      </c>
    </row>
    <row r="113" spans="1:17" ht="34.200000000000003" outlineLevel="2" x14ac:dyDescent="0.3">
      <c r="A113" s="23" t="s">
        <v>294</v>
      </c>
      <c r="B113" s="22" t="s">
        <v>293</v>
      </c>
      <c r="C113" s="25" t="s">
        <v>97</v>
      </c>
      <c r="D113" s="21" t="s">
        <v>300</v>
      </c>
      <c r="E113" s="20" t="s">
        <v>228</v>
      </c>
      <c r="F113" s="19" t="s">
        <v>0</v>
      </c>
      <c r="G113" s="18">
        <v>41953.577326388899</v>
      </c>
      <c r="H113" s="17" t="s">
        <v>292</v>
      </c>
      <c r="I113" s="17" t="s">
        <v>3</v>
      </c>
      <c r="J113" s="17">
        <v>95966</v>
      </c>
      <c r="K113" s="16">
        <v>23704</v>
      </c>
      <c r="L113" s="71">
        <v>27</v>
      </c>
      <c r="M113" s="75">
        <v>83</v>
      </c>
      <c r="N113" s="76">
        <f t="shared" si="9"/>
        <v>17</v>
      </c>
      <c r="O113" s="75">
        <v>79</v>
      </c>
      <c r="P113" s="65">
        <f t="shared" si="10"/>
        <v>21</v>
      </c>
      <c r="Q113" s="28">
        <f t="shared" si="11"/>
        <v>-4</v>
      </c>
    </row>
    <row r="114" spans="1:17" ht="34.200000000000003" outlineLevel="2" x14ac:dyDescent="0.3">
      <c r="A114" s="23" t="s">
        <v>294</v>
      </c>
      <c r="B114" s="22" t="s">
        <v>293</v>
      </c>
      <c r="C114" s="25" t="s">
        <v>97</v>
      </c>
      <c r="D114" s="21" t="s">
        <v>299</v>
      </c>
      <c r="E114" s="20" t="s">
        <v>228</v>
      </c>
      <c r="F114" s="19" t="s">
        <v>0</v>
      </c>
      <c r="G114" s="18">
        <v>41956.7707407407</v>
      </c>
      <c r="H114" s="17" t="s">
        <v>292</v>
      </c>
      <c r="I114" s="17" t="s">
        <v>3</v>
      </c>
      <c r="J114" s="17">
        <v>95966</v>
      </c>
      <c r="K114" s="16">
        <v>23708</v>
      </c>
      <c r="L114" s="71">
        <v>27</v>
      </c>
      <c r="M114" s="15">
        <v>83</v>
      </c>
      <c r="N114" s="29">
        <f t="shared" si="9"/>
        <v>17</v>
      </c>
      <c r="O114" s="15">
        <v>79</v>
      </c>
      <c r="P114" s="65">
        <f t="shared" si="10"/>
        <v>21</v>
      </c>
      <c r="Q114" s="28">
        <f t="shared" si="11"/>
        <v>-4</v>
      </c>
    </row>
    <row r="115" spans="1:17" ht="34.200000000000003" outlineLevel="2" x14ac:dyDescent="0.3">
      <c r="A115" s="23" t="s">
        <v>294</v>
      </c>
      <c r="B115" s="22" t="s">
        <v>293</v>
      </c>
      <c r="C115" s="25" t="s">
        <v>97</v>
      </c>
      <c r="D115" s="21" t="s">
        <v>296</v>
      </c>
      <c r="E115" s="20" t="s">
        <v>228</v>
      </c>
      <c r="F115" s="19" t="s">
        <v>0</v>
      </c>
      <c r="G115" s="18">
        <v>42046.565717592603</v>
      </c>
      <c r="H115" s="17" t="s">
        <v>292</v>
      </c>
      <c r="I115" s="17" t="s">
        <v>3</v>
      </c>
      <c r="J115" s="17">
        <v>95966</v>
      </c>
      <c r="K115" s="16">
        <v>23991</v>
      </c>
      <c r="L115" s="71">
        <v>27</v>
      </c>
      <c r="M115" s="15">
        <v>83</v>
      </c>
      <c r="N115" s="29">
        <f t="shared" si="9"/>
        <v>17</v>
      </c>
      <c r="O115" s="15">
        <v>79</v>
      </c>
      <c r="P115" s="65">
        <f t="shared" si="10"/>
        <v>21</v>
      </c>
      <c r="Q115" s="28">
        <f t="shared" si="11"/>
        <v>-4</v>
      </c>
    </row>
    <row r="116" spans="1:17" ht="34.200000000000003" outlineLevel="2" x14ac:dyDescent="0.3">
      <c r="A116" s="23" t="s">
        <v>374</v>
      </c>
      <c r="B116" s="22" t="s">
        <v>373</v>
      </c>
      <c r="C116" s="25" t="s">
        <v>97</v>
      </c>
      <c r="D116" s="21" t="s">
        <v>376</v>
      </c>
      <c r="E116" s="20" t="s">
        <v>228</v>
      </c>
      <c r="F116" s="19" t="s">
        <v>0</v>
      </c>
      <c r="G116" s="18">
        <v>41828.447881944398</v>
      </c>
      <c r="H116" s="17" t="s">
        <v>371</v>
      </c>
      <c r="I116" s="17" t="s">
        <v>370</v>
      </c>
      <c r="J116" s="17">
        <v>95642</v>
      </c>
      <c r="K116" s="16">
        <v>23315</v>
      </c>
      <c r="L116" s="71">
        <v>3.04</v>
      </c>
      <c r="M116" s="15">
        <v>84</v>
      </c>
      <c r="N116" s="29">
        <f t="shared" si="9"/>
        <v>16</v>
      </c>
      <c r="O116" s="15">
        <v>81</v>
      </c>
      <c r="P116" s="65">
        <f t="shared" si="10"/>
        <v>19</v>
      </c>
      <c r="Q116" s="28">
        <f t="shared" si="11"/>
        <v>-3</v>
      </c>
    </row>
    <row r="117" spans="1:17" ht="34.200000000000003" outlineLevel="2" x14ac:dyDescent="0.3">
      <c r="A117" s="23" t="s">
        <v>374</v>
      </c>
      <c r="B117" s="22" t="s">
        <v>373</v>
      </c>
      <c r="C117" s="25" t="s">
        <v>97</v>
      </c>
      <c r="D117" s="21" t="s">
        <v>372</v>
      </c>
      <c r="E117" s="20" t="s">
        <v>228</v>
      </c>
      <c r="F117" s="19" t="s">
        <v>0</v>
      </c>
      <c r="G117" s="18">
        <v>41948.478194444397</v>
      </c>
      <c r="H117" s="17" t="s">
        <v>371</v>
      </c>
      <c r="I117" s="17" t="s">
        <v>370</v>
      </c>
      <c r="J117" s="17">
        <v>95642</v>
      </c>
      <c r="K117" s="16">
        <v>23690</v>
      </c>
      <c r="L117" s="71">
        <v>3.04</v>
      </c>
      <c r="M117" s="15">
        <v>84</v>
      </c>
      <c r="N117" s="29">
        <f t="shared" si="9"/>
        <v>16</v>
      </c>
      <c r="O117" s="15">
        <v>81</v>
      </c>
      <c r="P117" s="65">
        <f t="shared" si="10"/>
        <v>19</v>
      </c>
      <c r="Q117" s="28">
        <f t="shared" si="11"/>
        <v>-3</v>
      </c>
    </row>
    <row r="118" spans="1:17" ht="34.200000000000003" outlineLevel="2" x14ac:dyDescent="0.3">
      <c r="A118" s="23" t="s">
        <v>310</v>
      </c>
      <c r="B118" s="22" t="s">
        <v>145</v>
      </c>
      <c r="C118" s="25" t="s">
        <v>97</v>
      </c>
      <c r="D118" s="21" t="s">
        <v>314</v>
      </c>
      <c r="E118" s="20" t="s">
        <v>228</v>
      </c>
      <c r="F118" s="19" t="s">
        <v>0</v>
      </c>
      <c r="G118" s="18">
        <v>41842.475428240701</v>
      </c>
      <c r="H118" s="17" t="s">
        <v>279</v>
      </c>
      <c r="I118" s="17" t="s">
        <v>142</v>
      </c>
      <c r="J118" s="17">
        <v>95327</v>
      </c>
      <c r="K118" s="16">
        <v>23501</v>
      </c>
      <c r="L118" s="71">
        <v>51</v>
      </c>
      <c r="M118" s="15">
        <v>86</v>
      </c>
      <c r="N118" s="29">
        <f t="shared" si="9"/>
        <v>14</v>
      </c>
      <c r="O118" s="15">
        <v>83</v>
      </c>
      <c r="P118" s="65">
        <f t="shared" si="10"/>
        <v>17</v>
      </c>
      <c r="Q118" s="28">
        <f t="shared" si="11"/>
        <v>-3</v>
      </c>
    </row>
    <row r="119" spans="1:17" ht="34.200000000000003" outlineLevel="2" x14ac:dyDescent="0.3">
      <c r="A119" s="23" t="s">
        <v>286</v>
      </c>
      <c r="B119" s="22" t="s">
        <v>285</v>
      </c>
      <c r="C119" s="25" t="s">
        <v>97</v>
      </c>
      <c r="D119" s="21" t="s">
        <v>290</v>
      </c>
      <c r="E119" s="20" t="s">
        <v>228</v>
      </c>
      <c r="F119" s="19" t="s">
        <v>0</v>
      </c>
      <c r="G119" s="18">
        <v>41876.643726851798</v>
      </c>
      <c r="H119" s="17" t="s">
        <v>287</v>
      </c>
      <c r="I119" s="17" t="s">
        <v>282</v>
      </c>
      <c r="J119" s="17">
        <v>95501</v>
      </c>
      <c r="K119" s="16">
        <v>23463</v>
      </c>
      <c r="L119" s="71">
        <v>8</v>
      </c>
      <c r="M119" s="15">
        <v>84</v>
      </c>
      <c r="N119" s="29">
        <f t="shared" si="9"/>
        <v>16</v>
      </c>
      <c r="O119" s="15">
        <v>81</v>
      </c>
      <c r="P119" s="65">
        <f t="shared" si="10"/>
        <v>19</v>
      </c>
      <c r="Q119" s="28">
        <f t="shared" si="11"/>
        <v>-3</v>
      </c>
    </row>
    <row r="120" spans="1:17" ht="34.200000000000003" outlineLevel="2" x14ac:dyDescent="0.3">
      <c r="A120" s="23" t="s">
        <v>286</v>
      </c>
      <c r="B120" s="22" t="s">
        <v>285</v>
      </c>
      <c r="C120" s="25" t="s">
        <v>97</v>
      </c>
      <c r="D120" s="21" t="s">
        <v>289</v>
      </c>
      <c r="E120" s="20" t="s">
        <v>228</v>
      </c>
      <c r="F120" s="19" t="s">
        <v>0</v>
      </c>
      <c r="G120" s="18">
        <v>41991.501689814802</v>
      </c>
      <c r="H120" s="17" t="s">
        <v>287</v>
      </c>
      <c r="I120" s="17" t="s">
        <v>282</v>
      </c>
      <c r="J120" s="17">
        <v>95503</v>
      </c>
      <c r="K120" s="16">
        <v>23811</v>
      </c>
      <c r="L120" s="71">
        <v>107</v>
      </c>
      <c r="M120" s="15">
        <v>84</v>
      </c>
      <c r="N120" s="29">
        <f t="shared" si="9"/>
        <v>16</v>
      </c>
      <c r="O120" s="15">
        <v>81</v>
      </c>
      <c r="P120" s="65">
        <f t="shared" si="10"/>
        <v>19</v>
      </c>
      <c r="Q120" s="28">
        <f t="shared" si="11"/>
        <v>-3</v>
      </c>
    </row>
    <row r="121" spans="1:17" ht="34.200000000000003" outlineLevel="2" x14ac:dyDescent="0.3">
      <c r="A121" s="23" t="s">
        <v>286</v>
      </c>
      <c r="B121" s="22" t="s">
        <v>285</v>
      </c>
      <c r="C121" s="25" t="s">
        <v>97</v>
      </c>
      <c r="D121" s="21" t="s">
        <v>284</v>
      </c>
      <c r="E121" s="20" t="s">
        <v>228</v>
      </c>
      <c r="F121" s="19" t="s">
        <v>0</v>
      </c>
      <c r="G121" s="18">
        <v>41829.493750000001</v>
      </c>
      <c r="H121" s="17" t="s">
        <v>283</v>
      </c>
      <c r="I121" s="17" t="s">
        <v>282</v>
      </c>
      <c r="J121" s="17">
        <v>95519</v>
      </c>
      <c r="K121" s="16">
        <v>23440</v>
      </c>
      <c r="L121" s="71">
        <v>105.01</v>
      </c>
      <c r="M121" s="15">
        <v>84</v>
      </c>
      <c r="N121" s="29">
        <f t="shared" si="9"/>
        <v>16</v>
      </c>
      <c r="O121" s="15">
        <v>81</v>
      </c>
      <c r="P121" s="65">
        <f t="shared" si="10"/>
        <v>19</v>
      </c>
      <c r="Q121" s="28">
        <f t="shared" si="11"/>
        <v>-3</v>
      </c>
    </row>
    <row r="122" spans="1:17" ht="53.25" customHeight="1" outlineLevel="2" x14ac:dyDescent="0.3">
      <c r="A122" s="23" t="s">
        <v>278</v>
      </c>
      <c r="B122" s="22" t="s">
        <v>145</v>
      </c>
      <c r="C122" s="25" t="s">
        <v>97</v>
      </c>
      <c r="D122" s="21" t="s">
        <v>281</v>
      </c>
      <c r="E122" s="20" t="s">
        <v>228</v>
      </c>
      <c r="F122" s="19" t="s">
        <v>0</v>
      </c>
      <c r="G122" s="18">
        <v>42129.481921296298</v>
      </c>
      <c r="H122" s="17" t="s">
        <v>279</v>
      </c>
      <c r="I122" s="17" t="s">
        <v>142</v>
      </c>
      <c r="J122" s="17">
        <v>95327</v>
      </c>
      <c r="K122" s="16">
        <v>24110</v>
      </c>
      <c r="L122" s="71">
        <v>51</v>
      </c>
      <c r="M122" s="75">
        <v>86</v>
      </c>
      <c r="N122" s="76">
        <f t="shared" ref="N122:N153" si="12">100-M122</f>
        <v>14</v>
      </c>
      <c r="O122" s="75">
        <v>83</v>
      </c>
      <c r="P122" s="65">
        <f t="shared" ref="P122:P153" si="13">100-O122</f>
        <v>17</v>
      </c>
      <c r="Q122" s="28">
        <f t="shared" ref="Q122:Q153" si="14">N122-P122</f>
        <v>-3</v>
      </c>
    </row>
    <row r="123" spans="1:17" ht="34.200000000000003" outlineLevel="2" x14ac:dyDescent="0.3">
      <c r="A123" s="23" t="s">
        <v>278</v>
      </c>
      <c r="B123" s="22" t="s">
        <v>145</v>
      </c>
      <c r="C123" s="25" t="s">
        <v>97</v>
      </c>
      <c r="D123" s="21" t="s">
        <v>280</v>
      </c>
      <c r="E123" s="20" t="s">
        <v>228</v>
      </c>
      <c r="F123" s="19" t="s">
        <v>0</v>
      </c>
      <c r="G123" s="18">
        <v>42129.482928240701</v>
      </c>
      <c r="H123" s="17" t="s">
        <v>279</v>
      </c>
      <c r="I123" s="17" t="s">
        <v>142</v>
      </c>
      <c r="J123" s="17">
        <v>95327</v>
      </c>
      <c r="K123" s="16">
        <v>24112</v>
      </c>
      <c r="L123" s="71">
        <v>51</v>
      </c>
      <c r="M123" s="15">
        <v>86</v>
      </c>
      <c r="N123" s="29">
        <f t="shared" si="12"/>
        <v>14</v>
      </c>
      <c r="O123" s="15">
        <v>83</v>
      </c>
      <c r="P123" s="65">
        <f t="shared" si="13"/>
        <v>17</v>
      </c>
      <c r="Q123" s="28">
        <f t="shared" si="14"/>
        <v>-3</v>
      </c>
    </row>
    <row r="124" spans="1:17" ht="34.200000000000003" outlineLevel="2" x14ac:dyDescent="0.3">
      <c r="A124" s="23" t="s">
        <v>154</v>
      </c>
      <c r="B124" s="22" t="s">
        <v>153</v>
      </c>
      <c r="C124" s="25" t="s">
        <v>97</v>
      </c>
      <c r="D124" s="21" t="s">
        <v>355</v>
      </c>
      <c r="E124" s="20" t="s">
        <v>228</v>
      </c>
      <c r="F124" s="19" t="s">
        <v>0</v>
      </c>
      <c r="G124" s="18">
        <v>42058.463194444397</v>
      </c>
      <c r="H124" s="17" t="s">
        <v>353</v>
      </c>
      <c r="I124" s="17" t="s">
        <v>150</v>
      </c>
      <c r="J124" s="17">
        <v>93202</v>
      </c>
      <c r="K124" s="16">
        <v>23993</v>
      </c>
      <c r="L124" s="71">
        <v>5</v>
      </c>
      <c r="M124" s="15">
        <v>41</v>
      </c>
      <c r="N124" s="29">
        <f t="shared" si="12"/>
        <v>59</v>
      </c>
      <c r="O124" s="15">
        <v>39</v>
      </c>
      <c r="P124" s="65">
        <f t="shared" si="13"/>
        <v>61</v>
      </c>
      <c r="Q124" s="28">
        <f t="shared" si="14"/>
        <v>-2</v>
      </c>
    </row>
    <row r="125" spans="1:17" ht="34.200000000000003" outlineLevel="2" x14ac:dyDescent="0.3">
      <c r="A125" s="23" t="s">
        <v>154</v>
      </c>
      <c r="B125" s="22" t="s">
        <v>153</v>
      </c>
      <c r="C125" s="25" t="s">
        <v>97</v>
      </c>
      <c r="D125" s="21" t="s">
        <v>354</v>
      </c>
      <c r="E125" s="20" t="s">
        <v>228</v>
      </c>
      <c r="F125" s="19" t="s">
        <v>0</v>
      </c>
      <c r="G125" s="18">
        <v>42058.461504629602</v>
      </c>
      <c r="H125" s="17" t="s">
        <v>353</v>
      </c>
      <c r="I125" s="17" t="s">
        <v>150</v>
      </c>
      <c r="J125" s="17">
        <v>93202</v>
      </c>
      <c r="K125" s="16">
        <v>23994</v>
      </c>
      <c r="L125" s="71">
        <v>5</v>
      </c>
      <c r="M125" s="15">
        <v>41</v>
      </c>
      <c r="N125" s="29">
        <f t="shared" si="12"/>
        <v>59</v>
      </c>
      <c r="O125" s="15">
        <v>39</v>
      </c>
      <c r="P125" s="65">
        <f t="shared" si="13"/>
        <v>61</v>
      </c>
      <c r="Q125" s="28">
        <f t="shared" si="14"/>
        <v>-2</v>
      </c>
    </row>
    <row r="126" spans="1:17" ht="34.200000000000003" outlineLevel="2" x14ac:dyDescent="0.3">
      <c r="A126" s="23" t="s">
        <v>2</v>
      </c>
      <c r="B126" s="22" t="s">
        <v>1</v>
      </c>
      <c r="C126" s="25" t="s">
        <v>97</v>
      </c>
      <c r="D126" s="21" t="s">
        <v>352</v>
      </c>
      <c r="E126" s="20" t="s">
        <v>228</v>
      </c>
      <c r="F126" s="19" t="s">
        <v>0</v>
      </c>
      <c r="G126" s="18">
        <v>41899.757696759298</v>
      </c>
      <c r="H126" s="17" t="s">
        <v>221</v>
      </c>
      <c r="I126" s="17" t="s">
        <v>220</v>
      </c>
      <c r="J126" s="17">
        <v>95949</v>
      </c>
      <c r="K126" s="16">
        <v>23556</v>
      </c>
      <c r="L126" s="71">
        <v>1.02</v>
      </c>
      <c r="M126" s="15">
        <v>91</v>
      </c>
      <c r="N126" s="29">
        <f t="shared" si="12"/>
        <v>9</v>
      </c>
      <c r="O126" s="15">
        <v>89</v>
      </c>
      <c r="P126" s="65">
        <f t="shared" si="13"/>
        <v>11</v>
      </c>
      <c r="Q126" s="28">
        <f t="shared" si="14"/>
        <v>-2</v>
      </c>
    </row>
    <row r="127" spans="1:17" ht="34.200000000000003" outlineLevel="2" x14ac:dyDescent="0.3">
      <c r="A127" s="23" t="s">
        <v>310</v>
      </c>
      <c r="B127" s="22" t="s">
        <v>145</v>
      </c>
      <c r="C127" s="25" t="s">
        <v>97</v>
      </c>
      <c r="D127" s="21" t="s">
        <v>311</v>
      </c>
      <c r="E127" s="20" t="s">
        <v>228</v>
      </c>
      <c r="F127" s="19" t="s">
        <v>0</v>
      </c>
      <c r="G127" s="18">
        <v>41991.509467592601</v>
      </c>
      <c r="H127" s="17" t="s">
        <v>142</v>
      </c>
      <c r="I127" s="17" t="s">
        <v>142</v>
      </c>
      <c r="J127" s="17">
        <v>95379</v>
      </c>
      <c r="K127" s="16">
        <v>23838</v>
      </c>
      <c r="L127" s="71">
        <v>32</v>
      </c>
      <c r="M127" s="15">
        <v>85</v>
      </c>
      <c r="N127" s="29">
        <f t="shared" si="12"/>
        <v>15</v>
      </c>
      <c r="O127" s="15">
        <v>83</v>
      </c>
      <c r="P127" s="65">
        <f t="shared" si="13"/>
        <v>17</v>
      </c>
      <c r="Q127" s="28">
        <f t="shared" si="14"/>
        <v>-2</v>
      </c>
    </row>
    <row r="128" spans="1:17" ht="34.200000000000003" outlineLevel="2" x14ac:dyDescent="0.3">
      <c r="A128" s="23" t="s">
        <v>363</v>
      </c>
      <c r="B128" s="22" t="s">
        <v>362</v>
      </c>
      <c r="C128" s="25" t="s">
        <v>97</v>
      </c>
      <c r="D128" s="21" t="s">
        <v>368</v>
      </c>
      <c r="E128" s="20" t="s">
        <v>228</v>
      </c>
      <c r="F128" s="19" t="s">
        <v>0</v>
      </c>
      <c r="G128" s="18">
        <v>41899.759548611102</v>
      </c>
      <c r="H128" s="17" t="s">
        <v>360</v>
      </c>
      <c r="I128" s="17" t="s">
        <v>359</v>
      </c>
      <c r="J128" s="17">
        <v>96019</v>
      </c>
      <c r="K128" s="16">
        <v>23557</v>
      </c>
      <c r="L128" s="71">
        <v>117.03</v>
      </c>
      <c r="M128" s="15">
        <v>84</v>
      </c>
      <c r="N128" s="29">
        <f t="shared" si="12"/>
        <v>16</v>
      </c>
      <c r="O128" s="15">
        <v>85</v>
      </c>
      <c r="P128" s="65">
        <f t="shared" si="13"/>
        <v>15</v>
      </c>
      <c r="Q128" s="28">
        <f t="shared" si="14"/>
        <v>1</v>
      </c>
    </row>
    <row r="129" spans="1:17" ht="34.200000000000003" outlineLevel="2" x14ac:dyDescent="0.3">
      <c r="A129" s="23" t="s">
        <v>363</v>
      </c>
      <c r="B129" s="22" t="s">
        <v>362</v>
      </c>
      <c r="C129" s="25" t="s">
        <v>97</v>
      </c>
      <c r="D129" s="21" t="s">
        <v>366</v>
      </c>
      <c r="E129" s="20" t="s">
        <v>228</v>
      </c>
      <c r="F129" s="19" t="s">
        <v>0</v>
      </c>
      <c r="G129" s="18">
        <v>41912.666828703703</v>
      </c>
      <c r="H129" s="17" t="s">
        <v>360</v>
      </c>
      <c r="I129" s="17" t="s">
        <v>359</v>
      </c>
      <c r="J129" s="17">
        <v>96019</v>
      </c>
      <c r="K129" s="16">
        <v>23561</v>
      </c>
      <c r="L129" s="71">
        <v>117.03</v>
      </c>
      <c r="M129" s="15">
        <v>84</v>
      </c>
      <c r="N129" s="29">
        <f t="shared" si="12"/>
        <v>16</v>
      </c>
      <c r="O129" s="15">
        <v>85</v>
      </c>
      <c r="P129" s="65">
        <f t="shared" si="13"/>
        <v>15</v>
      </c>
      <c r="Q129" s="28">
        <f t="shared" si="14"/>
        <v>1</v>
      </c>
    </row>
    <row r="130" spans="1:17" ht="34.200000000000003" outlineLevel="2" x14ac:dyDescent="0.3">
      <c r="A130" s="23" t="s">
        <v>363</v>
      </c>
      <c r="B130" s="22" t="s">
        <v>362</v>
      </c>
      <c r="C130" s="25" t="s">
        <v>97</v>
      </c>
      <c r="D130" s="21" t="s">
        <v>365</v>
      </c>
      <c r="E130" s="20" t="s">
        <v>228</v>
      </c>
      <c r="F130" s="19" t="s">
        <v>0</v>
      </c>
      <c r="G130" s="18">
        <v>41941.492824074099</v>
      </c>
      <c r="H130" s="17" t="s">
        <v>360</v>
      </c>
      <c r="I130" s="17" t="s">
        <v>359</v>
      </c>
      <c r="J130" s="17">
        <v>96019</v>
      </c>
      <c r="K130" s="16">
        <v>23650</v>
      </c>
      <c r="L130" s="71">
        <v>117.03</v>
      </c>
      <c r="M130" s="15">
        <v>84</v>
      </c>
      <c r="N130" s="29">
        <f t="shared" si="12"/>
        <v>16</v>
      </c>
      <c r="O130" s="15">
        <v>85</v>
      </c>
      <c r="P130" s="65">
        <f t="shared" si="13"/>
        <v>15</v>
      </c>
      <c r="Q130" s="28">
        <f t="shared" si="14"/>
        <v>1</v>
      </c>
    </row>
    <row r="131" spans="1:17" ht="34.200000000000003" outlineLevel="2" x14ac:dyDescent="0.3">
      <c r="A131" s="23" t="s">
        <v>363</v>
      </c>
      <c r="B131" s="22" t="s">
        <v>362</v>
      </c>
      <c r="C131" s="25" t="s">
        <v>97</v>
      </c>
      <c r="D131" s="21" t="s">
        <v>364</v>
      </c>
      <c r="E131" s="20" t="s">
        <v>228</v>
      </c>
      <c r="F131" s="19" t="s">
        <v>0</v>
      </c>
      <c r="G131" s="18">
        <v>41991.510081018503</v>
      </c>
      <c r="H131" s="17" t="s">
        <v>360</v>
      </c>
      <c r="I131" s="17" t="s">
        <v>359</v>
      </c>
      <c r="J131" s="17">
        <v>96019</v>
      </c>
      <c r="K131" s="16">
        <v>23840</v>
      </c>
      <c r="L131" s="71">
        <v>117.03</v>
      </c>
      <c r="M131" s="15">
        <v>84</v>
      </c>
      <c r="N131" s="29">
        <f t="shared" si="12"/>
        <v>16</v>
      </c>
      <c r="O131" s="15">
        <v>85</v>
      </c>
      <c r="P131" s="65">
        <f t="shared" si="13"/>
        <v>15</v>
      </c>
      <c r="Q131" s="28">
        <f t="shared" si="14"/>
        <v>1</v>
      </c>
    </row>
    <row r="132" spans="1:17" ht="34.200000000000003" outlineLevel="2" x14ac:dyDescent="0.3">
      <c r="A132" s="23" t="s">
        <v>2</v>
      </c>
      <c r="B132" s="22" t="s">
        <v>1</v>
      </c>
      <c r="C132" s="25" t="s">
        <v>97</v>
      </c>
      <c r="D132" s="21" t="s">
        <v>351</v>
      </c>
      <c r="E132" s="20" t="s">
        <v>228</v>
      </c>
      <c r="F132" s="19" t="s">
        <v>0</v>
      </c>
      <c r="G132" s="18">
        <v>42002.6549421296</v>
      </c>
      <c r="H132" s="17" t="s">
        <v>221</v>
      </c>
      <c r="I132" s="17" t="s">
        <v>220</v>
      </c>
      <c r="J132" s="17">
        <v>95949</v>
      </c>
      <c r="K132" s="16">
        <v>23853</v>
      </c>
      <c r="L132" s="71">
        <v>5.0199999999999996</v>
      </c>
      <c r="M132" s="15">
        <v>88</v>
      </c>
      <c r="N132" s="29">
        <f t="shared" si="12"/>
        <v>12</v>
      </c>
      <c r="O132" s="15">
        <v>89</v>
      </c>
      <c r="P132" s="65">
        <f t="shared" si="13"/>
        <v>11</v>
      </c>
      <c r="Q132" s="28">
        <f t="shared" si="14"/>
        <v>1</v>
      </c>
    </row>
    <row r="133" spans="1:17" ht="34.200000000000003" outlineLevel="2" x14ac:dyDescent="0.3">
      <c r="A133" s="23" t="s">
        <v>316</v>
      </c>
      <c r="B133" s="22" t="s">
        <v>224</v>
      </c>
      <c r="C133" s="25" t="s">
        <v>97</v>
      </c>
      <c r="D133" s="21" t="s">
        <v>315</v>
      </c>
      <c r="E133" s="20" t="s">
        <v>228</v>
      </c>
      <c r="F133" s="19" t="s">
        <v>0</v>
      </c>
      <c r="G133" s="18">
        <v>42040.682627314804</v>
      </c>
      <c r="H133" s="17" t="s">
        <v>221</v>
      </c>
      <c r="I133" s="17" t="s">
        <v>220</v>
      </c>
      <c r="J133" s="17">
        <v>95945</v>
      </c>
      <c r="K133" s="16">
        <v>23920</v>
      </c>
      <c r="L133" s="71">
        <v>5.0199999999999996</v>
      </c>
      <c r="M133" s="15">
        <v>88</v>
      </c>
      <c r="N133" s="29">
        <f t="shared" si="12"/>
        <v>12</v>
      </c>
      <c r="O133" s="15">
        <v>89</v>
      </c>
      <c r="P133" s="65">
        <f t="shared" si="13"/>
        <v>11</v>
      </c>
      <c r="Q133" s="28">
        <f t="shared" si="14"/>
        <v>1</v>
      </c>
    </row>
    <row r="134" spans="1:17" ht="34.200000000000003" outlineLevel="2" x14ac:dyDescent="0.3">
      <c r="A134" s="23" t="s">
        <v>99</v>
      </c>
      <c r="B134" s="22" t="s">
        <v>207</v>
      </c>
      <c r="C134" s="25" t="s">
        <v>97</v>
      </c>
      <c r="D134" s="21" t="s">
        <v>235</v>
      </c>
      <c r="E134" s="20" t="s">
        <v>228</v>
      </c>
      <c r="F134" s="19" t="s">
        <v>0</v>
      </c>
      <c r="G134" s="18">
        <v>41848.613518518498</v>
      </c>
      <c r="H134" s="17" t="s">
        <v>205</v>
      </c>
      <c r="I134" s="17" t="s">
        <v>41</v>
      </c>
      <c r="J134" s="17">
        <v>95678</v>
      </c>
      <c r="K134" s="16">
        <v>23484</v>
      </c>
      <c r="L134" s="71">
        <v>208.06</v>
      </c>
      <c r="M134" s="15">
        <v>78</v>
      </c>
      <c r="N134" s="29">
        <f t="shared" si="12"/>
        <v>22</v>
      </c>
      <c r="O134" s="15">
        <v>79</v>
      </c>
      <c r="P134" s="65">
        <f t="shared" si="13"/>
        <v>21</v>
      </c>
      <c r="Q134" s="28">
        <f t="shared" si="14"/>
        <v>1</v>
      </c>
    </row>
    <row r="135" spans="1:17" ht="34.200000000000003" outlineLevel="2" x14ac:dyDescent="0.3">
      <c r="A135" s="23" t="s">
        <v>294</v>
      </c>
      <c r="B135" s="22" t="s">
        <v>293</v>
      </c>
      <c r="C135" s="25" t="s">
        <v>97</v>
      </c>
      <c r="D135" s="21" t="s">
        <v>297</v>
      </c>
      <c r="E135" s="20" t="s">
        <v>228</v>
      </c>
      <c r="F135" s="19" t="s">
        <v>0</v>
      </c>
      <c r="G135" s="18">
        <v>42030.698738425897</v>
      </c>
      <c r="H135" s="17" t="s">
        <v>292</v>
      </c>
      <c r="I135" s="17" t="s">
        <v>3</v>
      </c>
      <c r="J135" s="17">
        <v>95966</v>
      </c>
      <c r="K135" s="16">
        <v>23919</v>
      </c>
      <c r="L135" s="71">
        <v>28</v>
      </c>
      <c r="M135" s="15">
        <v>76</v>
      </c>
      <c r="N135" s="29">
        <f t="shared" si="12"/>
        <v>24</v>
      </c>
      <c r="O135" s="15">
        <v>79</v>
      </c>
      <c r="P135" s="65">
        <f t="shared" si="13"/>
        <v>21</v>
      </c>
      <c r="Q135" s="28">
        <f t="shared" si="14"/>
        <v>3</v>
      </c>
    </row>
    <row r="136" spans="1:17" ht="34.200000000000003" outlineLevel="2" x14ac:dyDescent="0.3">
      <c r="A136" s="23" t="s">
        <v>286</v>
      </c>
      <c r="B136" s="22" t="s">
        <v>285</v>
      </c>
      <c r="C136" s="25" t="s">
        <v>97</v>
      </c>
      <c r="D136" s="21" t="s">
        <v>291</v>
      </c>
      <c r="E136" s="20" t="s">
        <v>228</v>
      </c>
      <c r="F136" s="19" t="s">
        <v>0</v>
      </c>
      <c r="G136" s="18">
        <v>41885.4633217593</v>
      </c>
      <c r="H136" s="17" t="s">
        <v>287</v>
      </c>
      <c r="I136" s="17" t="s">
        <v>282</v>
      </c>
      <c r="J136" s="17">
        <v>95503</v>
      </c>
      <c r="K136" s="16">
        <v>23462</v>
      </c>
      <c r="L136" s="71">
        <v>4</v>
      </c>
      <c r="M136" s="15">
        <v>78</v>
      </c>
      <c r="N136" s="29">
        <f t="shared" si="12"/>
        <v>22</v>
      </c>
      <c r="O136" s="15">
        <v>81</v>
      </c>
      <c r="P136" s="65">
        <f t="shared" si="13"/>
        <v>19</v>
      </c>
      <c r="Q136" s="28">
        <f t="shared" si="14"/>
        <v>3</v>
      </c>
    </row>
    <row r="137" spans="1:17" ht="34.200000000000003" outlineLevel="2" x14ac:dyDescent="0.3">
      <c r="A137" s="23" t="s">
        <v>286</v>
      </c>
      <c r="B137" s="22" t="s">
        <v>285</v>
      </c>
      <c r="C137" s="25" t="s">
        <v>97</v>
      </c>
      <c r="D137" s="21" t="s">
        <v>288</v>
      </c>
      <c r="E137" s="20" t="s">
        <v>228</v>
      </c>
      <c r="F137" s="19" t="s">
        <v>0</v>
      </c>
      <c r="G137" s="18">
        <v>42046.564687500002</v>
      </c>
      <c r="H137" s="17" t="s">
        <v>287</v>
      </c>
      <c r="I137" s="17" t="s">
        <v>282</v>
      </c>
      <c r="J137" s="17">
        <v>95503</v>
      </c>
      <c r="K137" s="16">
        <v>23939</v>
      </c>
      <c r="L137" s="71">
        <v>4</v>
      </c>
      <c r="M137" s="15">
        <v>78</v>
      </c>
      <c r="N137" s="29">
        <f t="shared" si="12"/>
        <v>22</v>
      </c>
      <c r="O137" s="15">
        <v>81</v>
      </c>
      <c r="P137" s="65">
        <f t="shared" si="13"/>
        <v>19</v>
      </c>
      <c r="Q137" s="28">
        <f t="shared" si="14"/>
        <v>3</v>
      </c>
    </row>
    <row r="138" spans="1:17" ht="34.200000000000003" outlineLevel="2" x14ac:dyDescent="0.3">
      <c r="A138" s="23" t="s">
        <v>363</v>
      </c>
      <c r="B138" s="22" t="s">
        <v>362</v>
      </c>
      <c r="C138" s="25" t="s">
        <v>97</v>
      </c>
      <c r="D138" s="21" t="s">
        <v>367</v>
      </c>
      <c r="E138" s="20" t="s">
        <v>228</v>
      </c>
      <c r="F138" s="19" t="s">
        <v>0</v>
      </c>
      <c r="G138" s="18">
        <v>41912.665659722203</v>
      </c>
      <c r="H138" s="17" t="s">
        <v>360</v>
      </c>
      <c r="I138" s="17" t="s">
        <v>359</v>
      </c>
      <c r="J138" s="17">
        <v>96019</v>
      </c>
      <c r="K138" s="16">
        <v>23560</v>
      </c>
      <c r="L138" s="71">
        <v>117.02</v>
      </c>
      <c r="M138" s="75">
        <v>81</v>
      </c>
      <c r="N138" s="76">
        <f t="shared" si="12"/>
        <v>19</v>
      </c>
      <c r="O138" s="75">
        <v>85</v>
      </c>
      <c r="P138" s="65">
        <f t="shared" si="13"/>
        <v>15</v>
      </c>
      <c r="Q138" s="28">
        <f t="shared" si="14"/>
        <v>4</v>
      </c>
    </row>
    <row r="139" spans="1:17" ht="34.200000000000003" outlineLevel="2" x14ac:dyDescent="0.3">
      <c r="A139" s="23" t="s">
        <v>363</v>
      </c>
      <c r="B139" s="22" t="s">
        <v>362</v>
      </c>
      <c r="C139" s="25" t="s">
        <v>97</v>
      </c>
      <c r="D139" s="21" t="s">
        <v>361</v>
      </c>
      <c r="E139" s="20" t="s">
        <v>228</v>
      </c>
      <c r="F139" s="19" t="s">
        <v>0</v>
      </c>
      <c r="G139" s="18">
        <v>42009.5785300926</v>
      </c>
      <c r="H139" s="17" t="s">
        <v>360</v>
      </c>
      <c r="I139" s="17" t="s">
        <v>359</v>
      </c>
      <c r="J139" s="17">
        <v>96019</v>
      </c>
      <c r="K139" s="16">
        <v>23865</v>
      </c>
      <c r="L139" s="71">
        <v>117.02</v>
      </c>
      <c r="M139" s="15">
        <v>81</v>
      </c>
      <c r="N139" s="29">
        <f t="shared" si="12"/>
        <v>19</v>
      </c>
      <c r="O139" s="15">
        <v>85</v>
      </c>
      <c r="P139" s="65">
        <f t="shared" si="13"/>
        <v>15</v>
      </c>
      <c r="Q139" s="28">
        <f t="shared" si="14"/>
        <v>4</v>
      </c>
    </row>
    <row r="140" spans="1:17" ht="34.200000000000003" outlineLevel="2" x14ac:dyDescent="0.3">
      <c r="A140" s="23" t="s">
        <v>99</v>
      </c>
      <c r="B140" s="22" t="s">
        <v>243</v>
      </c>
      <c r="C140" s="25" t="s">
        <v>97</v>
      </c>
      <c r="D140" s="21" t="s">
        <v>246</v>
      </c>
      <c r="E140" s="66" t="s">
        <v>228</v>
      </c>
      <c r="F140" s="67" t="s">
        <v>0</v>
      </c>
      <c r="G140" s="68">
        <v>41848.607638888898</v>
      </c>
      <c r="H140" s="69" t="s">
        <v>241</v>
      </c>
      <c r="I140" s="69" t="s">
        <v>240</v>
      </c>
      <c r="J140" s="69">
        <v>95023</v>
      </c>
      <c r="K140" s="70">
        <v>23496</v>
      </c>
      <c r="L140" s="71">
        <v>7.02</v>
      </c>
      <c r="M140" s="71">
        <v>39</v>
      </c>
      <c r="N140" s="72">
        <f t="shared" si="12"/>
        <v>61</v>
      </c>
      <c r="O140" s="71">
        <v>43</v>
      </c>
      <c r="P140" s="73">
        <f t="shared" si="13"/>
        <v>57</v>
      </c>
      <c r="Q140" s="74">
        <f t="shared" si="14"/>
        <v>4</v>
      </c>
    </row>
    <row r="141" spans="1:17" ht="34.200000000000003" outlineLevel="2" x14ac:dyDescent="0.3">
      <c r="A141" s="23" t="s">
        <v>99</v>
      </c>
      <c r="B141" s="22" t="s">
        <v>230</v>
      </c>
      <c r="C141" s="25" t="s">
        <v>97</v>
      </c>
      <c r="D141" s="21" t="s">
        <v>229</v>
      </c>
      <c r="E141" s="20" t="s">
        <v>228</v>
      </c>
      <c r="F141" s="19" t="s">
        <v>0</v>
      </c>
      <c r="G141" s="18">
        <v>41848.607175925899</v>
      </c>
      <c r="H141" s="17" t="s">
        <v>227</v>
      </c>
      <c r="I141" s="17" t="s">
        <v>226</v>
      </c>
      <c r="J141" s="17">
        <v>95691</v>
      </c>
      <c r="K141" s="16">
        <v>23490</v>
      </c>
      <c r="L141" s="71">
        <v>101.02</v>
      </c>
      <c r="M141" s="15">
        <v>49</v>
      </c>
      <c r="N141" s="29">
        <f t="shared" si="12"/>
        <v>51</v>
      </c>
      <c r="O141" s="15">
        <v>53</v>
      </c>
      <c r="P141" s="65">
        <f t="shared" si="13"/>
        <v>47</v>
      </c>
      <c r="Q141" s="28">
        <f t="shared" si="14"/>
        <v>4</v>
      </c>
    </row>
    <row r="142" spans="1:17" ht="34.200000000000003" outlineLevel="2" x14ac:dyDescent="0.3">
      <c r="A142" s="23" t="s">
        <v>294</v>
      </c>
      <c r="B142" s="22" t="s">
        <v>293</v>
      </c>
      <c r="C142" s="25" t="s">
        <v>97</v>
      </c>
      <c r="D142" s="21" t="s">
        <v>298</v>
      </c>
      <c r="E142" s="20" t="s">
        <v>228</v>
      </c>
      <c r="F142" s="19" t="s">
        <v>0</v>
      </c>
      <c r="G142" s="18">
        <v>41991.503125000003</v>
      </c>
      <c r="H142" s="17" t="s">
        <v>292</v>
      </c>
      <c r="I142" s="17" t="s">
        <v>3</v>
      </c>
      <c r="J142" s="17">
        <v>95966</v>
      </c>
      <c r="K142" s="16">
        <v>23816</v>
      </c>
      <c r="L142" s="71">
        <v>37</v>
      </c>
      <c r="M142" s="75">
        <v>74</v>
      </c>
      <c r="N142" s="76">
        <f t="shared" si="12"/>
        <v>26</v>
      </c>
      <c r="O142" s="75">
        <v>79</v>
      </c>
      <c r="P142" s="65">
        <f t="shared" si="13"/>
        <v>21</v>
      </c>
      <c r="Q142" s="28">
        <f t="shared" si="14"/>
        <v>5</v>
      </c>
    </row>
    <row r="143" spans="1:17" ht="34.200000000000003" outlineLevel="2" x14ac:dyDescent="0.3">
      <c r="A143" s="23" t="s">
        <v>258</v>
      </c>
      <c r="B143" s="22" t="s">
        <v>257</v>
      </c>
      <c r="C143" s="25" t="s">
        <v>97</v>
      </c>
      <c r="D143" s="21" t="s">
        <v>262</v>
      </c>
      <c r="E143" s="20" t="s">
        <v>228</v>
      </c>
      <c r="F143" s="19" t="s">
        <v>0</v>
      </c>
      <c r="G143" s="18">
        <v>42170.537187499998</v>
      </c>
      <c r="H143" s="17" t="s">
        <v>255</v>
      </c>
      <c r="I143" s="17" t="s">
        <v>17</v>
      </c>
      <c r="J143" s="17">
        <v>94533</v>
      </c>
      <c r="K143" s="16">
        <v>24165</v>
      </c>
      <c r="L143" s="71">
        <v>2526.1</v>
      </c>
      <c r="M143" s="75">
        <v>40</v>
      </c>
      <c r="N143" s="76">
        <f t="shared" si="12"/>
        <v>60</v>
      </c>
      <c r="O143" s="75">
        <v>45</v>
      </c>
      <c r="P143" s="65">
        <f t="shared" si="13"/>
        <v>55</v>
      </c>
      <c r="Q143" s="28">
        <f t="shared" si="14"/>
        <v>5</v>
      </c>
    </row>
    <row r="144" spans="1:17" ht="34.200000000000003" outlineLevel="2" x14ac:dyDescent="0.3">
      <c r="A144" s="23" t="s">
        <v>208</v>
      </c>
      <c r="B144" s="22" t="s">
        <v>207</v>
      </c>
      <c r="C144" s="25" t="s">
        <v>97</v>
      </c>
      <c r="D144" s="21" t="s">
        <v>385</v>
      </c>
      <c r="E144" s="20" t="s">
        <v>228</v>
      </c>
      <c r="F144" s="19" t="s">
        <v>0</v>
      </c>
      <c r="G144" s="18">
        <v>42002.6545833333</v>
      </c>
      <c r="H144" s="17" t="s">
        <v>205</v>
      </c>
      <c r="I144" s="17" t="s">
        <v>41</v>
      </c>
      <c r="J144" s="17">
        <v>95678</v>
      </c>
      <c r="K144" s="16">
        <v>23852</v>
      </c>
      <c r="L144" s="71">
        <v>207.12</v>
      </c>
      <c r="M144" s="75">
        <v>73</v>
      </c>
      <c r="N144" s="76">
        <f t="shared" si="12"/>
        <v>27</v>
      </c>
      <c r="O144" s="75">
        <v>79</v>
      </c>
      <c r="P144" s="65">
        <f t="shared" si="13"/>
        <v>21</v>
      </c>
      <c r="Q144" s="28">
        <f t="shared" si="14"/>
        <v>6</v>
      </c>
    </row>
    <row r="145" spans="1:17" ht="34.200000000000003" outlineLevel="2" x14ac:dyDescent="0.3">
      <c r="A145" s="23" t="s">
        <v>340</v>
      </c>
      <c r="B145" s="22" t="s">
        <v>293</v>
      </c>
      <c r="C145" s="25" t="s">
        <v>97</v>
      </c>
      <c r="D145" s="21" t="s">
        <v>343</v>
      </c>
      <c r="E145" s="20" t="s">
        <v>228</v>
      </c>
      <c r="F145" s="19" t="s">
        <v>0</v>
      </c>
      <c r="G145" s="18">
        <v>41912.664930555598</v>
      </c>
      <c r="H145" s="17" t="s">
        <v>292</v>
      </c>
      <c r="I145" s="17" t="s">
        <v>3</v>
      </c>
      <c r="J145" s="17">
        <v>95966</v>
      </c>
      <c r="K145" s="16">
        <v>23559</v>
      </c>
      <c r="L145" s="71">
        <v>28</v>
      </c>
      <c r="M145" s="15">
        <v>73</v>
      </c>
      <c r="N145" s="29">
        <f t="shared" si="12"/>
        <v>27</v>
      </c>
      <c r="O145" s="15">
        <v>79</v>
      </c>
      <c r="P145" s="65">
        <f t="shared" si="13"/>
        <v>21</v>
      </c>
      <c r="Q145" s="28">
        <f t="shared" si="14"/>
        <v>6</v>
      </c>
    </row>
    <row r="146" spans="1:17" ht="34.200000000000003" outlineLevel="2" x14ac:dyDescent="0.3">
      <c r="A146" s="23" t="s">
        <v>340</v>
      </c>
      <c r="B146" s="22" t="s">
        <v>293</v>
      </c>
      <c r="C146" s="25" t="s">
        <v>97</v>
      </c>
      <c r="D146" s="21" t="s">
        <v>339</v>
      </c>
      <c r="E146" s="20" t="s">
        <v>228</v>
      </c>
      <c r="F146" s="19" t="s">
        <v>0</v>
      </c>
      <c r="G146" s="18">
        <v>41991.508101851898</v>
      </c>
      <c r="H146" s="17" t="s">
        <v>292</v>
      </c>
      <c r="I146" s="17" t="s">
        <v>3</v>
      </c>
      <c r="J146" s="17">
        <v>95966</v>
      </c>
      <c r="K146" s="16">
        <v>23822</v>
      </c>
      <c r="L146" s="71">
        <v>28</v>
      </c>
      <c r="M146" s="15">
        <v>73</v>
      </c>
      <c r="N146" s="29">
        <f t="shared" si="12"/>
        <v>27</v>
      </c>
      <c r="O146" s="15">
        <v>79</v>
      </c>
      <c r="P146" s="65">
        <f t="shared" si="13"/>
        <v>21</v>
      </c>
      <c r="Q146" s="28">
        <f t="shared" si="14"/>
        <v>6</v>
      </c>
    </row>
    <row r="147" spans="1:17" ht="34.200000000000003" outlineLevel="2" x14ac:dyDescent="0.3">
      <c r="A147" s="23" t="s">
        <v>336</v>
      </c>
      <c r="B147" s="22" t="s">
        <v>335</v>
      </c>
      <c r="C147" s="25" t="s">
        <v>97</v>
      </c>
      <c r="D147" s="21" t="s">
        <v>334</v>
      </c>
      <c r="E147" s="20" t="s">
        <v>228</v>
      </c>
      <c r="F147" s="19" t="s">
        <v>268</v>
      </c>
      <c r="G147" s="18">
        <v>42174.920173611099</v>
      </c>
      <c r="H147" s="17" t="s">
        <v>333</v>
      </c>
      <c r="I147" s="17" t="s">
        <v>3</v>
      </c>
      <c r="J147" s="17">
        <v>95917</v>
      </c>
      <c r="K147" s="16">
        <v>24181</v>
      </c>
      <c r="L147" s="71">
        <v>36</v>
      </c>
      <c r="M147" s="15">
        <v>73</v>
      </c>
      <c r="N147" s="29">
        <f t="shared" si="12"/>
        <v>27</v>
      </c>
      <c r="O147" s="15">
        <v>79</v>
      </c>
      <c r="P147" s="65">
        <f t="shared" si="13"/>
        <v>21</v>
      </c>
      <c r="Q147" s="28">
        <f t="shared" si="14"/>
        <v>6</v>
      </c>
    </row>
    <row r="148" spans="1:17" ht="34.200000000000003" outlineLevel="2" x14ac:dyDescent="0.3">
      <c r="A148" s="23" t="s">
        <v>381</v>
      </c>
      <c r="B148" s="22" t="s">
        <v>380</v>
      </c>
      <c r="C148" s="25" t="s">
        <v>97</v>
      </c>
      <c r="D148" s="21" t="s">
        <v>383</v>
      </c>
      <c r="E148" s="20" t="s">
        <v>228</v>
      </c>
      <c r="F148" s="19" t="s">
        <v>0</v>
      </c>
      <c r="G148" s="18">
        <v>41991.5087152778</v>
      </c>
      <c r="H148" s="17" t="s">
        <v>378</v>
      </c>
      <c r="I148" s="17" t="s">
        <v>377</v>
      </c>
      <c r="J148" s="17">
        <v>95482</v>
      </c>
      <c r="K148" s="16">
        <v>23837</v>
      </c>
      <c r="L148" s="71">
        <v>115</v>
      </c>
      <c r="M148" s="15">
        <v>67</v>
      </c>
      <c r="N148" s="29">
        <f t="shared" si="12"/>
        <v>33</v>
      </c>
      <c r="O148" s="15">
        <v>74</v>
      </c>
      <c r="P148" s="65">
        <f t="shared" si="13"/>
        <v>26</v>
      </c>
      <c r="Q148" s="28">
        <f t="shared" si="14"/>
        <v>7</v>
      </c>
    </row>
    <row r="149" spans="1:17" ht="34.200000000000003" outlineLevel="2" x14ac:dyDescent="0.3">
      <c r="A149" s="23" t="s">
        <v>381</v>
      </c>
      <c r="B149" s="22" t="s">
        <v>380</v>
      </c>
      <c r="C149" s="25" t="s">
        <v>97</v>
      </c>
      <c r="D149" s="21" t="s">
        <v>379</v>
      </c>
      <c r="E149" s="20" t="s">
        <v>228</v>
      </c>
      <c r="F149" s="19" t="s">
        <v>0</v>
      </c>
      <c r="G149" s="18">
        <v>42016.724594907399</v>
      </c>
      <c r="H149" s="17" t="s">
        <v>378</v>
      </c>
      <c r="I149" s="17" t="s">
        <v>377</v>
      </c>
      <c r="J149" s="17">
        <v>95482</v>
      </c>
      <c r="K149" s="16">
        <v>23879</v>
      </c>
      <c r="L149" s="71">
        <v>115</v>
      </c>
      <c r="M149" s="75">
        <v>67</v>
      </c>
      <c r="N149" s="76">
        <f t="shared" si="12"/>
        <v>33</v>
      </c>
      <c r="O149" s="75">
        <v>74</v>
      </c>
      <c r="P149" s="65">
        <f t="shared" si="13"/>
        <v>26</v>
      </c>
      <c r="Q149" s="28">
        <f t="shared" si="14"/>
        <v>7</v>
      </c>
    </row>
    <row r="150" spans="1:17" ht="34.200000000000003" outlineLevel="2" x14ac:dyDescent="0.3">
      <c r="A150" s="23" t="s">
        <v>258</v>
      </c>
      <c r="B150" s="22" t="s">
        <v>257</v>
      </c>
      <c r="C150" s="25" t="s">
        <v>97</v>
      </c>
      <c r="D150" s="21" t="s">
        <v>260</v>
      </c>
      <c r="E150" s="20" t="s">
        <v>228</v>
      </c>
      <c r="F150" s="19" t="s">
        <v>0</v>
      </c>
      <c r="G150" s="18">
        <v>42170.539085648103</v>
      </c>
      <c r="H150" s="17" t="s">
        <v>255</v>
      </c>
      <c r="I150" s="17" t="s">
        <v>17</v>
      </c>
      <c r="J150" s="17">
        <v>94533</v>
      </c>
      <c r="K150" s="16">
        <v>24170</v>
      </c>
      <c r="L150" s="71">
        <v>2525.0100000000002</v>
      </c>
      <c r="M150" s="75">
        <v>38</v>
      </c>
      <c r="N150" s="76">
        <f t="shared" si="12"/>
        <v>62</v>
      </c>
      <c r="O150" s="75">
        <v>45</v>
      </c>
      <c r="P150" s="65">
        <f t="shared" si="13"/>
        <v>55</v>
      </c>
      <c r="Q150" s="28">
        <f t="shared" si="14"/>
        <v>7</v>
      </c>
    </row>
    <row r="151" spans="1:17" ht="34.200000000000003" outlineLevel="2" x14ac:dyDescent="0.3">
      <c r="A151" s="23" t="s">
        <v>208</v>
      </c>
      <c r="B151" s="22" t="s">
        <v>207</v>
      </c>
      <c r="C151" s="25" t="s">
        <v>97</v>
      </c>
      <c r="D151" s="21" t="s">
        <v>384</v>
      </c>
      <c r="E151" s="20" t="s">
        <v>228</v>
      </c>
      <c r="F151" s="19" t="s">
        <v>0</v>
      </c>
      <c r="G151" s="18">
        <v>42093.558530092603</v>
      </c>
      <c r="H151" s="17" t="s">
        <v>205</v>
      </c>
      <c r="I151" s="17" t="s">
        <v>41</v>
      </c>
      <c r="J151" s="17">
        <v>95678</v>
      </c>
      <c r="K151" s="16">
        <v>24066</v>
      </c>
      <c r="L151" s="71">
        <v>210.35</v>
      </c>
      <c r="M151" s="75">
        <v>70</v>
      </c>
      <c r="N151" s="76">
        <f t="shared" si="12"/>
        <v>30</v>
      </c>
      <c r="O151" s="75">
        <v>79</v>
      </c>
      <c r="P151" s="65">
        <f t="shared" si="13"/>
        <v>21</v>
      </c>
      <c r="Q151" s="28">
        <f t="shared" si="14"/>
        <v>9</v>
      </c>
    </row>
    <row r="152" spans="1:17" ht="34.200000000000003" outlineLevel="2" x14ac:dyDescent="0.3">
      <c r="A152" s="23" t="s">
        <v>258</v>
      </c>
      <c r="B152" s="22" t="s">
        <v>257</v>
      </c>
      <c r="C152" s="25" t="s">
        <v>97</v>
      </c>
      <c r="D152" s="21" t="s">
        <v>261</v>
      </c>
      <c r="E152" s="20" t="s">
        <v>228</v>
      </c>
      <c r="F152" s="19" t="s">
        <v>0</v>
      </c>
      <c r="G152" s="18">
        <v>42170.538425925901</v>
      </c>
      <c r="H152" s="17" t="s">
        <v>255</v>
      </c>
      <c r="I152" s="17" t="s">
        <v>17</v>
      </c>
      <c r="J152" s="17">
        <v>94533</v>
      </c>
      <c r="K152" s="16">
        <v>24168</v>
      </c>
      <c r="L152" s="71">
        <v>2525.02</v>
      </c>
      <c r="M152" s="75">
        <v>35</v>
      </c>
      <c r="N152" s="76">
        <f t="shared" si="12"/>
        <v>65</v>
      </c>
      <c r="O152" s="75">
        <v>45</v>
      </c>
      <c r="P152" s="65">
        <f t="shared" si="13"/>
        <v>55</v>
      </c>
      <c r="Q152" s="28">
        <f t="shared" si="14"/>
        <v>10</v>
      </c>
    </row>
    <row r="153" spans="1:17" ht="34.200000000000003" outlineLevel="2" x14ac:dyDescent="0.3">
      <c r="A153" s="23" t="s">
        <v>340</v>
      </c>
      <c r="B153" s="22" t="s">
        <v>293</v>
      </c>
      <c r="C153" s="25" t="s">
        <v>97</v>
      </c>
      <c r="D153" s="21" t="s">
        <v>346</v>
      </c>
      <c r="E153" s="20" t="s">
        <v>228</v>
      </c>
      <c r="F153" s="19" t="s">
        <v>0</v>
      </c>
      <c r="G153" s="18">
        <v>41858.490057870396</v>
      </c>
      <c r="H153" s="17" t="s">
        <v>292</v>
      </c>
      <c r="I153" s="17" t="s">
        <v>3</v>
      </c>
      <c r="J153" s="17">
        <v>95966</v>
      </c>
      <c r="K153" s="16">
        <v>23439</v>
      </c>
      <c r="L153" s="71">
        <v>25</v>
      </c>
      <c r="M153" s="75">
        <v>68</v>
      </c>
      <c r="N153" s="76">
        <f t="shared" si="12"/>
        <v>32</v>
      </c>
      <c r="O153" s="75">
        <v>79</v>
      </c>
      <c r="P153" s="65">
        <f t="shared" si="13"/>
        <v>21</v>
      </c>
      <c r="Q153" s="28">
        <f t="shared" si="14"/>
        <v>11</v>
      </c>
    </row>
    <row r="154" spans="1:17" ht="34.200000000000003" outlineLevel="2" x14ac:dyDescent="0.3">
      <c r="A154" s="23" t="s">
        <v>340</v>
      </c>
      <c r="B154" s="22" t="s">
        <v>293</v>
      </c>
      <c r="C154" s="25" t="s">
        <v>97</v>
      </c>
      <c r="D154" s="21" t="s">
        <v>344</v>
      </c>
      <c r="E154" s="20" t="s">
        <v>228</v>
      </c>
      <c r="F154" s="19" t="s">
        <v>0</v>
      </c>
      <c r="G154" s="18">
        <v>41841.613981481503</v>
      </c>
      <c r="H154" s="17" t="s">
        <v>292</v>
      </c>
      <c r="I154" s="17" t="s">
        <v>3</v>
      </c>
      <c r="J154" s="17">
        <v>95966</v>
      </c>
      <c r="K154" s="16">
        <v>23515</v>
      </c>
      <c r="L154" s="71">
        <v>25</v>
      </c>
      <c r="M154" s="75">
        <v>68</v>
      </c>
      <c r="N154" s="76">
        <f t="shared" ref="N154:N182" si="15">100-M154</f>
        <v>32</v>
      </c>
      <c r="O154" s="75">
        <v>79</v>
      </c>
      <c r="P154" s="65">
        <f t="shared" ref="P154:P182" si="16">100-O154</f>
        <v>21</v>
      </c>
      <c r="Q154" s="28">
        <f t="shared" ref="Q154:Q182" si="17">N154-P154</f>
        <v>11</v>
      </c>
    </row>
    <row r="155" spans="1:17" ht="34.200000000000003" outlineLevel="2" x14ac:dyDescent="0.3">
      <c r="A155" s="23" t="s">
        <v>340</v>
      </c>
      <c r="B155" s="22" t="s">
        <v>293</v>
      </c>
      <c r="C155" s="25" t="s">
        <v>97</v>
      </c>
      <c r="D155" s="21" t="s">
        <v>342</v>
      </c>
      <c r="E155" s="20" t="s">
        <v>228</v>
      </c>
      <c r="F155" s="19" t="s">
        <v>0</v>
      </c>
      <c r="G155" s="18">
        <v>41912.669085648202</v>
      </c>
      <c r="H155" s="17" t="s">
        <v>292</v>
      </c>
      <c r="I155" s="17" t="s">
        <v>3</v>
      </c>
      <c r="J155" s="17">
        <v>95966</v>
      </c>
      <c r="K155" s="16">
        <v>23562</v>
      </c>
      <c r="L155" s="71">
        <v>25</v>
      </c>
      <c r="M155" s="75">
        <v>68</v>
      </c>
      <c r="N155" s="76">
        <f t="shared" si="15"/>
        <v>32</v>
      </c>
      <c r="O155" s="75">
        <v>79</v>
      </c>
      <c r="P155" s="65">
        <f t="shared" si="16"/>
        <v>21</v>
      </c>
      <c r="Q155" s="28">
        <f t="shared" si="17"/>
        <v>11</v>
      </c>
    </row>
    <row r="156" spans="1:17" ht="34.200000000000003" outlineLevel="1" x14ac:dyDescent="0.3">
      <c r="A156" s="23" t="s">
        <v>340</v>
      </c>
      <c r="B156" s="22" t="s">
        <v>293</v>
      </c>
      <c r="C156" s="25" t="s">
        <v>97</v>
      </c>
      <c r="D156" s="21" t="s">
        <v>341</v>
      </c>
      <c r="E156" s="20" t="s">
        <v>228</v>
      </c>
      <c r="F156" s="19" t="s">
        <v>0</v>
      </c>
      <c r="G156" s="18">
        <v>41928.6745717593</v>
      </c>
      <c r="H156" s="17" t="s">
        <v>292</v>
      </c>
      <c r="I156" s="17" t="s">
        <v>3</v>
      </c>
      <c r="J156" s="17">
        <v>95966</v>
      </c>
      <c r="K156" s="16">
        <v>23579</v>
      </c>
      <c r="L156" s="71">
        <v>25</v>
      </c>
      <c r="M156" s="75">
        <v>68</v>
      </c>
      <c r="N156" s="76">
        <f t="shared" si="15"/>
        <v>32</v>
      </c>
      <c r="O156" s="75">
        <v>79</v>
      </c>
      <c r="P156" s="65">
        <f t="shared" si="16"/>
        <v>21</v>
      </c>
      <c r="Q156" s="28">
        <f t="shared" si="17"/>
        <v>11</v>
      </c>
    </row>
    <row r="157" spans="1:17" ht="34.200000000000003" outlineLevel="2" x14ac:dyDescent="0.3">
      <c r="A157" s="23" t="s">
        <v>208</v>
      </c>
      <c r="B157" s="22" t="s">
        <v>207</v>
      </c>
      <c r="C157" s="25" t="s">
        <v>97</v>
      </c>
      <c r="D157" s="21" t="s">
        <v>387</v>
      </c>
      <c r="E157" s="20" t="s">
        <v>228</v>
      </c>
      <c r="F157" s="19" t="s">
        <v>0</v>
      </c>
      <c r="G157" s="18">
        <v>41858.482592592598</v>
      </c>
      <c r="H157" s="17" t="s">
        <v>205</v>
      </c>
      <c r="I157" s="17" t="s">
        <v>41</v>
      </c>
      <c r="J157" s="17">
        <v>95678</v>
      </c>
      <c r="K157" s="16">
        <v>23436</v>
      </c>
      <c r="L157" s="71">
        <v>209.08</v>
      </c>
      <c r="M157" s="75">
        <v>66</v>
      </c>
      <c r="N157" s="76">
        <f t="shared" si="15"/>
        <v>34</v>
      </c>
      <c r="O157" s="75">
        <v>79</v>
      </c>
      <c r="P157" s="65">
        <f t="shared" si="16"/>
        <v>21</v>
      </c>
      <c r="Q157" s="28">
        <f t="shared" si="17"/>
        <v>13</v>
      </c>
    </row>
    <row r="158" spans="1:17" ht="34.200000000000003" outlineLevel="2" x14ac:dyDescent="0.3">
      <c r="A158" s="23" t="s">
        <v>208</v>
      </c>
      <c r="B158" s="22" t="s">
        <v>207</v>
      </c>
      <c r="C158" s="25" t="s">
        <v>97</v>
      </c>
      <c r="D158" s="21" t="s">
        <v>386</v>
      </c>
      <c r="E158" s="20" t="s">
        <v>228</v>
      </c>
      <c r="F158" s="19" t="s">
        <v>0</v>
      </c>
      <c r="G158" s="18">
        <v>41829.485891203702</v>
      </c>
      <c r="H158" s="17" t="s">
        <v>205</v>
      </c>
      <c r="I158" s="17" t="s">
        <v>41</v>
      </c>
      <c r="J158" s="17">
        <v>95678</v>
      </c>
      <c r="K158" s="16">
        <v>23444</v>
      </c>
      <c r="L158" s="71">
        <v>209.08</v>
      </c>
      <c r="M158" s="75">
        <v>66</v>
      </c>
      <c r="N158" s="76">
        <f t="shared" si="15"/>
        <v>34</v>
      </c>
      <c r="O158" s="75">
        <v>79</v>
      </c>
      <c r="P158" s="65">
        <f t="shared" si="16"/>
        <v>21</v>
      </c>
      <c r="Q158" s="28">
        <f t="shared" si="17"/>
        <v>13</v>
      </c>
    </row>
    <row r="159" spans="1:17" ht="34.200000000000003" outlineLevel="2" x14ac:dyDescent="0.3">
      <c r="A159" s="23" t="s">
        <v>258</v>
      </c>
      <c r="B159" s="22" t="s">
        <v>257</v>
      </c>
      <c r="C159" s="25" t="s">
        <v>97</v>
      </c>
      <c r="D159" s="21" t="s">
        <v>263</v>
      </c>
      <c r="E159" s="20" t="s">
        <v>228</v>
      </c>
      <c r="F159" s="19" t="s">
        <v>0</v>
      </c>
      <c r="G159" s="18">
        <v>42157.513842592598</v>
      </c>
      <c r="H159" s="17" t="s">
        <v>255</v>
      </c>
      <c r="I159" s="17" t="s">
        <v>17</v>
      </c>
      <c r="J159" s="17">
        <v>94533</v>
      </c>
      <c r="K159" s="16">
        <v>24160</v>
      </c>
      <c r="L159" s="71">
        <v>2523.16</v>
      </c>
      <c r="M159" s="75">
        <v>32</v>
      </c>
      <c r="N159" s="76">
        <f t="shared" si="15"/>
        <v>68</v>
      </c>
      <c r="O159" s="75">
        <v>45</v>
      </c>
      <c r="P159" s="65">
        <f t="shared" si="16"/>
        <v>55</v>
      </c>
      <c r="Q159" s="28">
        <f t="shared" si="17"/>
        <v>13</v>
      </c>
    </row>
    <row r="160" spans="1:17" ht="34.200000000000003" outlineLevel="2" x14ac:dyDescent="0.3">
      <c r="A160" s="23" t="s">
        <v>99</v>
      </c>
      <c r="B160" s="22" t="s">
        <v>207</v>
      </c>
      <c r="C160" s="25" t="s">
        <v>97</v>
      </c>
      <c r="D160" s="21" t="s">
        <v>234</v>
      </c>
      <c r="E160" s="20" t="s">
        <v>228</v>
      </c>
      <c r="F160" s="19" t="s">
        <v>0</v>
      </c>
      <c r="G160" s="18">
        <v>41848.605081018497</v>
      </c>
      <c r="H160" s="17" t="s">
        <v>205</v>
      </c>
      <c r="I160" s="17" t="s">
        <v>41</v>
      </c>
      <c r="J160" s="17">
        <v>95678</v>
      </c>
      <c r="K160" s="16">
        <v>23485</v>
      </c>
      <c r="L160" s="71">
        <v>209.08</v>
      </c>
      <c r="M160" s="75">
        <v>66</v>
      </c>
      <c r="N160" s="76">
        <f t="shared" si="15"/>
        <v>34</v>
      </c>
      <c r="O160" s="75">
        <v>79</v>
      </c>
      <c r="P160" s="65">
        <f t="shared" si="16"/>
        <v>21</v>
      </c>
      <c r="Q160" s="28">
        <f t="shared" si="17"/>
        <v>13</v>
      </c>
    </row>
    <row r="161" spans="1:17" ht="34.200000000000003" outlineLevel="2" x14ac:dyDescent="0.3">
      <c r="A161" s="23" t="s">
        <v>258</v>
      </c>
      <c r="B161" s="22" t="s">
        <v>257</v>
      </c>
      <c r="C161" s="25" t="s">
        <v>97</v>
      </c>
      <c r="D161" s="21" t="s">
        <v>265</v>
      </c>
      <c r="E161" s="20" t="s">
        <v>228</v>
      </c>
      <c r="F161" s="19" t="s">
        <v>0</v>
      </c>
      <c r="G161" s="18">
        <v>42157.512951388897</v>
      </c>
      <c r="H161" s="17" t="s">
        <v>255</v>
      </c>
      <c r="I161" s="17" t="s">
        <v>17</v>
      </c>
      <c r="J161" s="17">
        <v>94533</v>
      </c>
      <c r="K161" s="16">
        <v>24158</v>
      </c>
      <c r="L161" s="71">
        <v>2526.06</v>
      </c>
      <c r="M161" s="75">
        <v>27</v>
      </c>
      <c r="N161" s="76">
        <f t="shared" si="15"/>
        <v>73</v>
      </c>
      <c r="O161" s="75">
        <v>45</v>
      </c>
      <c r="P161" s="65">
        <f t="shared" si="16"/>
        <v>55</v>
      </c>
      <c r="Q161" s="28">
        <f t="shared" si="17"/>
        <v>18</v>
      </c>
    </row>
    <row r="162" spans="1:17" ht="34.200000000000003" outlineLevel="2" x14ac:dyDescent="0.3">
      <c r="A162" s="23" t="s">
        <v>258</v>
      </c>
      <c r="B162" s="22" t="s">
        <v>257</v>
      </c>
      <c r="C162" s="25" t="s">
        <v>97</v>
      </c>
      <c r="D162" s="21" t="s">
        <v>264</v>
      </c>
      <c r="E162" s="20" t="s">
        <v>228</v>
      </c>
      <c r="F162" s="19" t="s">
        <v>0</v>
      </c>
      <c r="G162" s="18">
        <v>42157.513460648202</v>
      </c>
      <c r="H162" s="17" t="s">
        <v>255</v>
      </c>
      <c r="I162" s="17" t="s">
        <v>17</v>
      </c>
      <c r="J162" s="17">
        <v>94533</v>
      </c>
      <c r="K162" s="16">
        <v>24159</v>
      </c>
      <c r="L162" s="71">
        <v>2526.0500000000002</v>
      </c>
      <c r="M162" s="15">
        <v>27</v>
      </c>
      <c r="N162" s="29">
        <f t="shared" si="15"/>
        <v>73</v>
      </c>
      <c r="O162" s="15">
        <v>45</v>
      </c>
      <c r="P162" s="65">
        <f t="shared" si="16"/>
        <v>55</v>
      </c>
      <c r="Q162" s="28">
        <f t="shared" si="17"/>
        <v>18</v>
      </c>
    </row>
    <row r="163" spans="1:17" ht="34.200000000000003" outlineLevel="2" x14ac:dyDescent="0.3">
      <c r="A163" s="23" t="s">
        <v>258</v>
      </c>
      <c r="B163" s="22" t="s">
        <v>257</v>
      </c>
      <c r="C163" s="25" t="s">
        <v>97</v>
      </c>
      <c r="D163" s="21" t="s">
        <v>259</v>
      </c>
      <c r="E163" s="20" t="s">
        <v>228</v>
      </c>
      <c r="F163" s="19" t="s">
        <v>0</v>
      </c>
      <c r="G163" s="18">
        <v>42170.539386574099</v>
      </c>
      <c r="H163" s="17" t="s">
        <v>255</v>
      </c>
      <c r="I163" s="17" t="s">
        <v>17</v>
      </c>
      <c r="J163" s="17">
        <v>94533</v>
      </c>
      <c r="K163" s="16">
        <v>24171</v>
      </c>
      <c r="L163" s="71">
        <v>2526.06</v>
      </c>
      <c r="M163" s="15">
        <v>27</v>
      </c>
      <c r="N163" s="29">
        <f t="shared" si="15"/>
        <v>73</v>
      </c>
      <c r="O163" s="15">
        <v>45</v>
      </c>
      <c r="P163" s="65">
        <f t="shared" si="16"/>
        <v>55</v>
      </c>
      <c r="Q163" s="28">
        <f t="shared" si="17"/>
        <v>18</v>
      </c>
    </row>
    <row r="164" spans="1:17" ht="34.200000000000003" outlineLevel="2" x14ac:dyDescent="0.3">
      <c r="A164" s="23" t="s">
        <v>258</v>
      </c>
      <c r="B164" s="22" t="s">
        <v>257</v>
      </c>
      <c r="C164" s="25" t="s">
        <v>97</v>
      </c>
      <c r="D164" s="21" t="s">
        <v>256</v>
      </c>
      <c r="E164" s="20" t="s">
        <v>228</v>
      </c>
      <c r="F164" s="19" t="s">
        <v>0</v>
      </c>
      <c r="G164" s="18">
        <v>42171.4530324074</v>
      </c>
      <c r="H164" s="17" t="s">
        <v>255</v>
      </c>
      <c r="I164" s="17" t="s">
        <v>17</v>
      </c>
      <c r="J164" s="17">
        <v>94533</v>
      </c>
      <c r="K164" s="16">
        <v>24172</v>
      </c>
      <c r="L164" s="71">
        <v>2526.11</v>
      </c>
      <c r="M164" s="15">
        <v>26</v>
      </c>
      <c r="N164" s="29">
        <f t="shared" si="15"/>
        <v>74</v>
      </c>
      <c r="O164" s="15">
        <v>45</v>
      </c>
      <c r="P164" s="65">
        <f t="shared" si="16"/>
        <v>55</v>
      </c>
      <c r="Q164" s="28">
        <f t="shared" si="17"/>
        <v>19</v>
      </c>
    </row>
    <row r="165" spans="1:17" ht="34.200000000000003" outlineLevel="1" x14ac:dyDescent="0.3">
      <c r="A165" s="23" t="s">
        <v>99</v>
      </c>
      <c r="B165" s="22" t="s">
        <v>243</v>
      </c>
      <c r="C165" s="25" t="s">
        <v>97</v>
      </c>
      <c r="D165" s="21" t="s">
        <v>245</v>
      </c>
      <c r="E165" s="66" t="s">
        <v>228</v>
      </c>
      <c r="F165" s="67" t="s">
        <v>0</v>
      </c>
      <c r="G165" s="68">
        <v>41848.608078703699</v>
      </c>
      <c r="H165" s="69" t="s">
        <v>241</v>
      </c>
      <c r="I165" s="69" t="s">
        <v>240</v>
      </c>
      <c r="J165" s="69">
        <v>95023</v>
      </c>
      <c r="K165" s="70">
        <v>23497</v>
      </c>
      <c r="L165" s="71">
        <v>4</v>
      </c>
      <c r="M165" s="71">
        <v>24</v>
      </c>
      <c r="N165" s="72">
        <f t="shared" si="15"/>
        <v>76</v>
      </c>
      <c r="O165" s="71">
        <v>43</v>
      </c>
      <c r="P165" s="73">
        <f t="shared" si="16"/>
        <v>57</v>
      </c>
      <c r="Q165" s="74">
        <f t="shared" si="17"/>
        <v>19</v>
      </c>
    </row>
    <row r="166" spans="1:17" ht="34.200000000000003" outlineLevel="2" x14ac:dyDescent="0.3">
      <c r="A166" s="23" t="s">
        <v>99</v>
      </c>
      <c r="B166" s="22" t="s">
        <v>243</v>
      </c>
      <c r="C166" s="25" t="s">
        <v>97</v>
      </c>
      <c r="D166" s="21" t="s">
        <v>244</v>
      </c>
      <c r="E166" s="66" t="s">
        <v>228</v>
      </c>
      <c r="F166" s="67" t="s">
        <v>0</v>
      </c>
      <c r="G166" s="68">
        <v>41848.6084722222</v>
      </c>
      <c r="H166" s="69" t="s">
        <v>241</v>
      </c>
      <c r="I166" s="69" t="s">
        <v>240</v>
      </c>
      <c r="J166" s="69">
        <v>95023</v>
      </c>
      <c r="K166" s="70">
        <v>23498</v>
      </c>
      <c r="L166" s="71">
        <v>4</v>
      </c>
      <c r="M166" s="71">
        <v>24</v>
      </c>
      <c r="N166" s="72">
        <f t="shared" si="15"/>
        <v>76</v>
      </c>
      <c r="O166" s="71">
        <v>43</v>
      </c>
      <c r="P166" s="73">
        <f t="shared" si="16"/>
        <v>57</v>
      </c>
      <c r="Q166" s="74">
        <f t="shared" si="17"/>
        <v>19</v>
      </c>
    </row>
    <row r="167" spans="1:17" ht="34.200000000000003" outlineLevel="1" x14ac:dyDescent="0.3">
      <c r="A167" s="23" t="s">
        <v>99</v>
      </c>
      <c r="B167" s="22" t="s">
        <v>243</v>
      </c>
      <c r="C167" s="25" t="s">
        <v>97</v>
      </c>
      <c r="D167" s="21" t="s">
        <v>242</v>
      </c>
      <c r="E167" s="66" t="s">
        <v>228</v>
      </c>
      <c r="F167" s="67" t="s">
        <v>0</v>
      </c>
      <c r="G167" s="68">
        <v>41848.608854166698</v>
      </c>
      <c r="H167" s="69" t="s">
        <v>241</v>
      </c>
      <c r="I167" s="69" t="s">
        <v>240</v>
      </c>
      <c r="J167" s="69">
        <v>95023</v>
      </c>
      <c r="K167" s="70">
        <v>23499</v>
      </c>
      <c r="L167" s="71">
        <v>4</v>
      </c>
      <c r="M167" s="71">
        <v>24</v>
      </c>
      <c r="N167" s="72">
        <f t="shared" si="15"/>
        <v>76</v>
      </c>
      <c r="O167" s="71">
        <v>43</v>
      </c>
      <c r="P167" s="73">
        <f t="shared" si="16"/>
        <v>57</v>
      </c>
      <c r="Q167" s="74">
        <f t="shared" si="17"/>
        <v>19</v>
      </c>
    </row>
    <row r="168" spans="1:17" ht="34.200000000000003" outlineLevel="2" x14ac:dyDescent="0.3">
      <c r="A168" s="23" t="s">
        <v>275</v>
      </c>
      <c r="B168" s="22" t="s">
        <v>274</v>
      </c>
      <c r="C168" s="25" t="s">
        <v>97</v>
      </c>
      <c r="D168" s="21" t="s">
        <v>273</v>
      </c>
      <c r="E168" s="20" t="s">
        <v>228</v>
      </c>
      <c r="F168" s="19" t="s">
        <v>0</v>
      </c>
      <c r="G168" s="18">
        <v>42093.558217592603</v>
      </c>
      <c r="H168" s="17" t="s">
        <v>272</v>
      </c>
      <c r="I168" s="17" t="s">
        <v>237</v>
      </c>
      <c r="J168" s="17">
        <v>94503</v>
      </c>
      <c r="K168" s="16">
        <v>24061</v>
      </c>
      <c r="L168" s="71">
        <v>2010.05</v>
      </c>
      <c r="M168" s="75">
        <v>42</v>
      </c>
      <c r="N168" s="76">
        <f t="shared" si="15"/>
        <v>58</v>
      </c>
      <c r="O168" s="75">
        <v>62</v>
      </c>
      <c r="P168" s="65">
        <f t="shared" si="16"/>
        <v>38</v>
      </c>
      <c r="Q168" s="28">
        <f t="shared" si="17"/>
        <v>20</v>
      </c>
    </row>
    <row r="169" spans="1:17" ht="34.200000000000003" outlineLevel="2" x14ac:dyDescent="0.3">
      <c r="A169" s="23" t="s">
        <v>99</v>
      </c>
      <c r="B169" s="22" t="s">
        <v>207</v>
      </c>
      <c r="C169" s="25" t="s">
        <v>97</v>
      </c>
      <c r="D169" s="21" t="s">
        <v>236</v>
      </c>
      <c r="E169" s="20" t="s">
        <v>228</v>
      </c>
      <c r="F169" s="19" t="s">
        <v>0</v>
      </c>
      <c r="G169" s="18">
        <v>41848.6097800926</v>
      </c>
      <c r="H169" s="17" t="s">
        <v>205</v>
      </c>
      <c r="I169" s="17" t="s">
        <v>41</v>
      </c>
      <c r="J169" s="17">
        <v>95678</v>
      </c>
      <c r="K169" s="16">
        <v>23458</v>
      </c>
      <c r="L169" s="71">
        <v>209.01</v>
      </c>
      <c r="M169" s="75">
        <v>57</v>
      </c>
      <c r="N169" s="76">
        <f t="shared" si="15"/>
        <v>43</v>
      </c>
      <c r="O169" s="75">
        <v>79</v>
      </c>
      <c r="P169" s="65">
        <f t="shared" si="16"/>
        <v>21</v>
      </c>
      <c r="Q169" s="28">
        <f t="shared" si="17"/>
        <v>22</v>
      </c>
    </row>
    <row r="170" spans="1:17" ht="34.200000000000003" outlineLevel="2" x14ac:dyDescent="0.3">
      <c r="A170" s="23" t="s">
        <v>340</v>
      </c>
      <c r="B170" s="22" t="s">
        <v>293</v>
      </c>
      <c r="C170" s="25" t="s">
        <v>97</v>
      </c>
      <c r="D170" s="21" t="s">
        <v>345</v>
      </c>
      <c r="E170" s="20" t="s">
        <v>228</v>
      </c>
      <c r="F170" s="19" t="s">
        <v>0</v>
      </c>
      <c r="G170" s="18">
        <v>41842.467106481497</v>
      </c>
      <c r="H170" s="17" t="s">
        <v>292</v>
      </c>
      <c r="I170" s="17" t="s">
        <v>3</v>
      </c>
      <c r="J170" s="17">
        <v>95966</v>
      </c>
      <c r="K170" s="16">
        <v>23507</v>
      </c>
      <c r="L170" s="71">
        <v>30.01</v>
      </c>
      <c r="M170" s="75">
        <v>54</v>
      </c>
      <c r="N170" s="76">
        <f t="shared" si="15"/>
        <v>46</v>
      </c>
      <c r="O170" s="75">
        <v>79</v>
      </c>
      <c r="P170" s="65">
        <f t="shared" si="16"/>
        <v>21</v>
      </c>
      <c r="Q170" s="28">
        <f t="shared" si="17"/>
        <v>25</v>
      </c>
    </row>
    <row r="171" spans="1:17" ht="34.200000000000003" outlineLevel="2" x14ac:dyDescent="0.3">
      <c r="A171" s="23" t="s">
        <v>271</v>
      </c>
      <c r="B171" s="22" t="s">
        <v>270</v>
      </c>
      <c r="C171" s="25" t="s">
        <v>97</v>
      </c>
      <c r="D171" s="21" t="s">
        <v>269</v>
      </c>
      <c r="E171" s="20" t="s">
        <v>228</v>
      </c>
      <c r="F171" s="19" t="s">
        <v>268</v>
      </c>
      <c r="G171" s="18">
        <v>42184.920185185198</v>
      </c>
      <c r="H171" s="17" t="s">
        <v>267</v>
      </c>
      <c r="I171" s="17" t="s">
        <v>266</v>
      </c>
      <c r="J171" s="17">
        <v>95365</v>
      </c>
      <c r="K171" s="16">
        <v>24162</v>
      </c>
      <c r="L171" s="71">
        <v>19.010000000000002</v>
      </c>
      <c r="M171" s="75">
        <v>11</v>
      </c>
      <c r="N171" s="76">
        <f t="shared" si="15"/>
        <v>89</v>
      </c>
      <c r="O171" s="75">
        <v>37</v>
      </c>
      <c r="P171" s="65">
        <f t="shared" si="16"/>
        <v>63</v>
      </c>
      <c r="Q171" s="28">
        <f t="shared" si="17"/>
        <v>26</v>
      </c>
    </row>
    <row r="172" spans="1:17" ht="34.200000000000003" outlineLevel="1" x14ac:dyDescent="0.3">
      <c r="A172" s="23" t="s">
        <v>172</v>
      </c>
      <c r="B172" s="22" t="s">
        <v>171</v>
      </c>
      <c r="C172" s="25" t="s">
        <v>97</v>
      </c>
      <c r="D172" s="21" t="s">
        <v>358</v>
      </c>
      <c r="E172" s="20" t="s">
        <v>228</v>
      </c>
      <c r="F172" s="19" t="s">
        <v>0</v>
      </c>
      <c r="G172" s="18">
        <v>42075.722152777802</v>
      </c>
      <c r="H172" s="17" t="s">
        <v>169</v>
      </c>
      <c r="I172" s="17" t="s">
        <v>247</v>
      </c>
      <c r="J172" s="17">
        <v>93646</v>
      </c>
      <c r="K172" s="16">
        <v>24005</v>
      </c>
      <c r="L172" s="71">
        <v>65.02</v>
      </c>
      <c r="M172" s="75">
        <v>11</v>
      </c>
      <c r="N172" s="76">
        <f t="shared" si="15"/>
        <v>89</v>
      </c>
      <c r="O172" s="75">
        <v>38</v>
      </c>
      <c r="P172" s="65">
        <f t="shared" si="16"/>
        <v>62</v>
      </c>
      <c r="Q172" s="28">
        <f t="shared" si="17"/>
        <v>27</v>
      </c>
    </row>
    <row r="173" spans="1:17" ht="34.200000000000003" x14ac:dyDescent="0.3">
      <c r="A173" s="23" t="s">
        <v>172</v>
      </c>
      <c r="B173" s="22" t="s">
        <v>357</v>
      </c>
      <c r="C173" s="25" t="s">
        <v>97</v>
      </c>
      <c r="D173" s="21" t="s">
        <v>356</v>
      </c>
      <c r="E173" s="20" t="s">
        <v>228</v>
      </c>
      <c r="F173" s="19" t="s">
        <v>0</v>
      </c>
      <c r="G173" s="18">
        <v>41884.660451388903</v>
      </c>
      <c r="H173" s="17" t="s">
        <v>169</v>
      </c>
      <c r="I173" s="17" t="s">
        <v>247</v>
      </c>
      <c r="J173" s="17">
        <v>93646</v>
      </c>
      <c r="K173" s="16">
        <v>23517</v>
      </c>
      <c r="L173" s="71">
        <v>65.02</v>
      </c>
      <c r="M173" s="75">
        <v>11</v>
      </c>
      <c r="N173" s="76">
        <f t="shared" si="15"/>
        <v>89</v>
      </c>
      <c r="O173" s="75">
        <v>38</v>
      </c>
      <c r="P173" s="65">
        <f t="shared" si="16"/>
        <v>62</v>
      </c>
      <c r="Q173" s="28">
        <f t="shared" si="17"/>
        <v>27</v>
      </c>
    </row>
    <row r="174" spans="1:17" ht="34.200000000000003" x14ac:dyDescent="0.3">
      <c r="A174" s="23" t="s">
        <v>303</v>
      </c>
      <c r="B174" s="22" t="s">
        <v>239</v>
      </c>
      <c r="C174" s="25" t="s">
        <v>97</v>
      </c>
      <c r="D174" s="21" t="s">
        <v>305</v>
      </c>
      <c r="E174" s="20" t="s">
        <v>228</v>
      </c>
      <c r="F174" s="19" t="s">
        <v>0</v>
      </c>
      <c r="G174" s="18">
        <v>42024.514687499999</v>
      </c>
      <c r="H174" s="17" t="s">
        <v>237</v>
      </c>
      <c r="I174" s="17" t="s">
        <v>237</v>
      </c>
      <c r="J174" s="17">
        <v>94558</v>
      </c>
      <c r="K174" s="16">
        <v>23908</v>
      </c>
      <c r="L174" s="71">
        <v>2008.04</v>
      </c>
      <c r="M174" s="75">
        <v>33</v>
      </c>
      <c r="N174" s="76">
        <f t="shared" si="15"/>
        <v>67</v>
      </c>
      <c r="O174" s="75">
        <v>62</v>
      </c>
      <c r="P174" s="65">
        <f t="shared" si="16"/>
        <v>38</v>
      </c>
      <c r="Q174" s="28">
        <f t="shared" si="17"/>
        <v>29</v>
      </c>
    </row>
    <row r="175" spans="1:17" ht="34.200000000000003" x14ac:dyDescent="0.3">
      <c r="A175" s="23" t="s">
        <v>99</v>
      </c>
      <c r="B175" s="22" t="s">
        <v>239</v>
      </c>
      <c r="C175" s="25" t="s">
        <v>97</v>
      </c>
      <c r="D175" s="21" t="s">
        <v>238</v>
      </c>
      <c r="E175" s="20" t="s">
        <v>228</v>
      </c>
      <c r="F175" s="19" t="s">
        <v>0</v>
      </c>
      <c r="G175" s="18">
        <v>41848.605694444399</v>
      </c>
      <c r="H175" s="17" t="s">
        <v>237</v>
      </c>
      <c r="I175" s="17" t="s">
        <v>237</v>
      </c>
      <c r="J175" s="17">
        <v>94558</v>
      </c>
      <c r="K175" s="16">
        <v>23488</v>
      </c>
      <c r="L175" s="71">
        <v>2008.04</v>
      </c>
      <c r="M175" s="75">
        <v>33</v>
      </c>
      <c r="N175" s="76">
        <f t="shared" si="15"/>
        <v>67</v>
      </c>
      <c r="O175" s="75">
        <v>62</v>
      </c>
      <c r="P175" s="65">
        <f t="shared" si="16"/>
        <v>38</v>
      </c>
      <c r="Q175" s="28">
        <f t="shared" si="17"/>
        <v>29</v>
      </c>
    </row>
    <row r="176" spans="1:17" ht="34.200000000000003" x14ac:dyDescent="0.3">
      <c r="A176" s="23" t="s">
        <v>188</v>
      </c>
      <c r="B176" s="22" t="s">
        <v>187</v>
      </c>
      <c r="C176" s="25" t="s">
        <v>97</v>
      </c>
      <c r="D176" s="21" t="s">
        <v>369</v>
      </c>
      <c r="E176" s="20" t="s">
        <v>228</v>
      </c>
      <c r="F176" s="19" t="s">
        <v>0</v>
      </c>
      <c r="G176" s="18">
        <v>41928.675428240698</v>
      </c>
      <c r="H176" s="17" t="s">
        <v>185</v>
      </c>
      <c r="I176" s="17" t="s">
        <v>150</v>
      </c>
      <c r="J176" s="17">
        <v>93204</v>
      </c>
      <c r="K176" s="16">
        <v>23592</v>
      </c>
      <c r="L176" s="71">
        <v>17.010000000000002</v>
      </c>
      <c r="M176" s="75">
        <v>9</v>
      </c>
      <c r="N176" s="76">
        <f t="shared" si="15"/>
        <v>91</v>
      </c>
      <c r="O176" s="75">
        <v>39</v>
      </c>
      <c r="P176" s="65">
        <f t="shared" si="16"/>
        <v>61</v>
      </c>
      <c r="Q176" s="28">
        <f t="shared" si="17"/>
        <v>30</v>
      </c>
    </row>
    <row r="177" spans="1:17" ht="34.200000000000003" x14ac:dyDescent="0.3">
      <c r="A177" s="23" t="s">
        <v>128</v>
      </c>
      <c r="B177" s="22" t="s">
        <v>127</v>
      </c>
      <c r="C177" s="25" t="s">
        <v>97</v>
      </c>
      <c r="D177" s="21" t="s">
        <v>308</v>
      </c>
      <c r="E177" s="20" t="s">
        <v>228</v>
      </c>
      <c r="F177" s="19" t="s">
        <v>0</v>
      </c>
      <c r="G177" s="18">
        <v>41842.462719907402</v>
      </c>
      <c r="H177" s="17" t="s">
        <v>125</v>
      </c>
      <c r="I177" s="17" t="s">
        <v>73</v>
      </c>
      <c r="J177" s="17">
        <v>93618</v>
      </c>
      <c r="K177" s="16">
        <v>23513</v>
      </c>
      <c r="L177" s="71">
        <v>5.01</v>
      </c>
      <c r="M177" s="75">
        <v>7</v>
      </c>
      <c r="N177" s="76">
        <f t="shared" si="15"/>
        <v>93</v>
      </c>
      <c r="O177" s="75">
        <v>39</v>
      </c>
      <c r="P177" s="65">
        <f t="shared" si="16"/>
        <v>61</v>
      </c>
      <c r="Q177" s="28">
        <f t="shared" si="17"/>
        <v>32</v>
      </c>
    </row>
    <row r="178" spans="1:17" ht="34.200000000000003" x14ac:dyDescent="0.3">
      <c r="A178" s="23" t="s">
        <v>330</v>
      </c>
      <c r="B178" s="22" t="s">
        <v>329</v>
      </c>
      <c r="C178" s="25" t="s">
        <v>97</v>
      </c>
      <c r="D178" s="21" t="s">
        <v>332</v>
      </c>
      <c r="E178" s="20" t="s">
        <v>228</v>
      </c>
      <c r="F178" s="19" t="s">
        <v>0</v>
      </c>
      <c r="G178" s="18">
        <v>41974.591296296298</v>
      </c>
      <c r="H178" s="17" t="s">
        <v>327</v>
      </c>
      <c r="I178" s="17" t="s">
        <v>213</v>
      </c>
      <c r="J178" s="17">
        <v>93215</v>
      </c>
      <c r="K178" s="16">
        <v>23744</v>
      </c>
      <c r="L178" s="71">
        <v>46.04</v>
      </c>
      <c r="M178" s="75">
        <v>10</v>
      </c>
      <c r="N178" s="76">
        <f t="shared" si="15"/>
        <v>90</v>
      </c>
      <c r="O178" s="75">
        <v>44</v>
      </c>
      <c r="P178" s="65">
        <f t="shared" si="16"/>
        <v>56</v>
      </c>
      <c r="Q178" s="28">
        <f t="shared" si="17"/>
        <v>34</v>
      </c>
    </row>
    <row r="179" spans="1:17" ht="34.200000000000003" x14ac:dyDescent="0.3">
      <c r="A179" s="23" t="s">
        <v>330</v>
      </c>
      <c r="B179" s="22" t="s">
        <v>329</v>
      </c>
      <c r="C179" s="25" t="s">
        <v>97</v>
      </c>
      <c r="D179" s="21" t="s">
        <v>331</v>
      </c>
      <c r="E179" s="20" t="s">
        <v>228</v>
      </c>
      <c r="F179" s="19" t="s">
        <v>0</v>
      </c>
      <c r="G179" s="18">
        <v>41974.591724537</v>
      </c>
      <c r="H179" s="17" t="s">
        <v>327</v>
      </c>
      <c r="I179" s="17" t="s">
        <v>213</v>
      </c>
      <c r="J179" s="17">
        <v>93215</v>
      </c>
      <c r="K179" s="16">
        <v>23745</v>
      </c>
      <c r="L179" s="71">
        <v>46.04</v>
      </c>
      <c r="M179" s="15">
        <v>10</v>
      </c>
      <c r="N179" s="29">
        <f t="shared" si="15"/>
        <v>90</v>
      </c>
      <c r="O179" s="15">
        <v>44</v>
      </c>
      <c r="P179" s="65">
        <f t="shared" si="16"/>
        <v>56</v>
      </c>
      <c r="Q179" s="28">
        <f t="shared" si="17"/>
        <v>34</v>
      </c>
    </row>
    <row r="180" spans="1:17" ht="34.200000000000003" x14ac:dyDescent="0.3">
      <c r="A180" s="23" t="s">
        <v>330</v>
      </c>
      <c r="B180" s="22" t="s">
        <v>329</v>
      </c>
      <c r="C180" s="25" t="s">
        <v>97</v>
      </c>
      <c r="D180" s="21" t="s">
        <v>328</v>
      </c>
      <c r="E180" s="20" t="s">
        <v>228</v>
      </c>
      <c r="F180" s="19" t="s">
        <v>0</v>
      </c>
      <c r="G180" s="18">
        <v>42030.6983680556</v>
      </c>
      <c r="H180" s="17" t="s">
        <v>327</v>
      </c>
      <c r="I180" s="17" t="s">
        <v>213</v>
      </c>
      <c r="J180" s="17">
        <v>93215</v>
      </c>
      <c r="K180" s="16">
        <v>23910</v>
      </c>
      <c r="L180" s="71">
        <v>49.02</v>
      </c>
      <c r="M180" s="15">
        <v>5</v>
      </c>
      <c r="N180" s="29">
        <f t="shared" si="15"/>
        <v>95</v>
      </c>
      <c r="O180" s="15">
        <v>44</v>
      </c>
      <c r="P180" s="65">
        <f t="shared" si="16"/>
        <v>56</v>
      </c>
      <c r="Q180" s="28">
        <f t="shared" si="17"/>
        <v>39</v>
      </c>
    </row>
    <row r="181" spans="1:17" ht="34.200000000000003" x14ac:dyDescent="0.3">
      <c r="A181" s="23" t="s">
        <v>324</v>
      </c>
      <c r="B181" s="22" t="s">
        <v>323</v>
      </c>
      <c r="C181" s="25" t="s">
        <v>97</v>
      </c>
      <c r="D181" s="21" t="s">
        <v>322</v>
      </c>
      <c r="E181" s="20" t="s">
        <v>228</v>
      </c>
      <c r="F181" s="19" t="s">
        <v>0</v>
      </c>
      <c r="G181" s="18">
        <v>41981.479791666701</v>
      </c>
      <c r="H181" s="17" t="s">
        <v>79</v>
      </c>
      <c r="I181" s="17" t="s">
        <v>29</v>
      </c>
      <c r="J181" s="17">
        <v>95076</v>
      </c>
      <c r="K181" s="16">
        <v>23770</v>
      </c>
      <c r="L181" s="71">
        <v>1225</v>
      </c>
      <c r="M181" s="75">
        <v>22</v>
      </c>
      <c r="N181" s="76">
        <f t="shared" si="15"/>
        <v>78</v>
      </c>
      <c r="O181" s="75">
        <v>64</v>
      </c>
      <c r="P181" s="65">
        <f t="shared" si="16"/>
        <v>36</v>
      </c>
      <c r="Q181" s="28">
        <f t="shared" si="17"/>
        <v>42</v>
      </c>
    </row>
    <row r="182" spans="1:17" ht="34.200000000000003" x14ac:dyDescent="0.3">
      <c r="A182" s="23" t="s">
        <v>99</v>
      </c>
      <c r="B182" s="22" t="s">
        <v>233</v>
      </c>
      <c r="C182" s="25" t="s">
        <v>97</v>
      </c>
      <c r="D182" s="21" t="s">
        <v>232</v>
      </c>
      <c r="E182" s="20" t="s">
        <v>228</v>
      </c>
      <c r="F182" s="19" t="s">
        <v>0</v>
      </c>
      <c r="G182" s="18">
        <v>41863.509328703702</v>
      </c>
      <c r="H182" s="17" t="s">
        <v>79</v>
      </c>
      <c r="I182" s="17" t="s">
        <v>29</v>
      </c>
      <c r="J182" s="17">
        <v>95076</v>
      </c>
      <c r="K182" s="16">
        <v>23518</v>
      </c>
      <c r="L182" s="71">
        <v>1103</v>
      </c>
      <c r="M182" s="75">
        <v>7</v>
      </c>
      <c r="N182" s="76">
        <f t="shared" si="15"/>
        <v>93</v>
      </c>
      <c r="O182" s="75">
        <v>64</v>
      </c>
      <c r="P182" s="65">
        <f t="shared" si="16"/>
        <v>36</v>
      </c>
      <c r="Q182" s="28">
        <f t="shared" si="17"/>
        <v>57</v>
      </c>
    </row>
    <row r="183" spans="1:17" ht="66" customHeight="1" x14ac:dyDescent="0.3">
      <c r="A183" s="83" t="s">
        <v>410</v>
      </c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5"/>
    </row>
    <row r="184" spans="1:17" x14ac:dyDescent="0.3">
      <c r="A184" s="14"/>
      <c r="B184" s="13"/>
      <c r="C184" s="13"/>
      <c r="D184" s="12"/>
    </row>
    <row r="185" spans="1:17" x14ac:dyDescent="0.3">
      <c r="A185" s="14"/>
      <c r="B185" s="13"/>
      <c r="C185" s="13"/>
      <c r="D185" s="12"/>
    </row>
    <row r="186" spans="1:17" x14ac:dyDescent="0.3">
      <c r="A186" s="14"/>
      <c r="B186" s="13"/>
      <c r="C186" s="13"/>
      <c r="D186" s="12"/>
    </row>
    <row r="187" spans="1:17" x14ac:dyDescent="0.3">
      <c r="A187" s="14"/>
      <c r="B187" s="13"/>
      <c r="C187" s="13"/>
      <c r="D187" s="12"/>
    </row>
    <row r="188" spans="1:17" x14ac:dyDescent="0.3">
      <c r="A188" s="14"/>
      <c r="B188" s="13"/>
      <c r="C188" s="13"/>
      <c r="D188" s="12"/>
    </row>
    <row r="189" spans="1:17" x14ac:dyDescent="0.3">
      <c r="A189" s="14"/>
      <c r="B189" s="13"/>
      <c r="C189" s="13"/>
      <c r="D189" s="12"/>
    </row>
    <row r="191" spans="1:17" ht="12" x14ac:dyDescent="0.3">
      <c r="A191" s="11"/>
      <c r="B191" s="10"/>
      <c r="C191" s="10"/>
      <c r="D191" s="9"/>
      <c r="E191" s="8"/>
    </row>
    <row r="192" spans="1:17" x14ac:dyDescent="0.3">
      <c r="E192" s="7"/>
    </row>
  </sheetData>
  <sortState ref="A7:Q182">
    <sortCondition descending="1" ref="E7:E182"/>
    <sortCondition ref="Q7:Q182"/>
  </sortState>
  <mergeCells count="2">
    <mergeCell ref="A3:Q3"/>
    <mergeCell ref="A183:O183"/>
  </mergeCells>
  <pageMargins left="0.16041666666666701" right="0.15972222222222199" top="0.24" bottom="0.38" header="0" footer="0"/>
  <pageSetup paperSize="5" scale="94" fitToHeight="0" orientation="landscape" r:id="rId1"/>
  <headerFooter alignWithMargins="0"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Final </vt:lpstr>
      <vt:lpstr>Sheet1</vt:lpstr>
      <vt:lpstr>Sheet2</vt:lpstr>
      <vt:lpstr>Sheet3</vt:lpstr>
      <vt:lpstr>'Final '!Print_Area</vt:lpstr>
      <vt:lpstr>'Final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cdifranc</cp:lastModifiedBy>
  <dcterms:created xsi:type="dcterms:W3CDTF">2015-08-04T21:07:25Z</dcterms:created>
  <dcterms:modified xsi:type="dcterms:W3CDTF">2016-03-15T19:53:46Z</dcterms:modified>
</cp:coreProperties>
</file>