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Alvarez\Downloads\63741\Remediated\"/>
    </mc:Choice>
  </mc:AlternateContent>
  <xr:revisionPtr revIDLastSave="0" documentId="13_ncr:1_{7F1C7A6F-6982-4464-A72A-92BEBAA88D23}" xr6:coauthVersionLast="47" xr6:coauthVersionMax="47" xr10:uidLastSave="{00000000-0000-0000-0000-000000000000}"/>
  <bookViews>
    <workbookView xWindow="11930" yWindow="890" windowWidth="27090" windowHeight="16760" firstSheet="1" activeTab="1" xr2:uid="{85C4AC91-E0EA-4B91-95EC-7F429D56DFDD}"/>
  </bookViews>
  <sheets>
    <sheet name="Instructions" sheetId="1" state="hidden" r:id="rId1"/>
    <sheet name="Surplus Lands Compliance Form"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 l="1"/>
  <c r="D5" i="2"/>
  <c r="D6" i="2" l="1"/>
  <c r="D29" i="2" l="1"/>
  <c r="D28" i="2"/>
  <c r="D27" i="2"/>
  <c r="D23" i="2"/>
  <c r="D21" i="2"/>
  <c r="D20" i="2"/>
  <c r="D19" i="2"/>
  <c r="D15" i="2"/>
  <c r="D10" i="2"/>
</calcChain>
</file>

<file path=xl/sharedStrings.xml><?xml version="1.0" encoding="utf-8"?>
<sst xmlns="http://schemas.openxmlformats.org/spreadsheetml/2006/main" count="75" uniqueCount="60">
  <si>
    <t xml:space="preserve">Locked Cells Password </t>
  </si>
  <si>
    <t>Housing</t>
  </si>
  <si>
    <r>
      <rPr>
        <b/>
        <sz val="12"/>
        <color theme="1"/>
        <rFont val="Arial"/>
        <family val="2"/>
      </rPr>
      <t>Instructions</t>
    </r>
    <r>
      <rPr>
        <sz val="12"/>
        <color theme="1"/>
        <rFont val="Arial"/>
        <family val="2"/>
      </rPr>
      <t xml:space="preserve">: Answer the questions in Column B using the dropdown menus in Column C. Attach the documents listed in Column E to document the answers provided in Column C. </t>
    </r>
  </si>
  <si>
    <t>Question #</t>
  </si>
  <si>
    <t>Question</t>
  </si>
  <si>
    <t>Answer</t>
  </si>
  <si>
    <t>Compliance Warning</t>
  </si>
  <si>
    <t>Applicable Gov Code</t>
  </si>
  <si>
    <t>Supporting Documentation Needed</t>
  </si>
  <si>
    <t>Notice Timing Questions Numbers 1 through 3</t>
  </si>
  <si>
    <t>On what date was the land declared surplus?</t>
  </si>
  <si>
    <t>54221(b)(1)</t>
  </si>
  <si>
    <t>Evidence of approval from governing board declaring the property surplus (including signature, date, and vote totals) such as a resolution</t>
  </si>
  <si>
    <t xml:space="preserve">On what date was the notice of availability sent? </t>
  </si>
  <si>
    <t>54222(a)</t>
  </si>
  <si>
    <t>Copy of email or certified mail reciept from date on which notices of availability were sent</t>
  </si>
  <si>
    <t>Was the notice of availability sent to all local public entities, as defined in Section 50079 of the Health and Safety Code, within whose jurisdiction the surplus land is located and all housing sponsors, as defined by Section 50074 of the Health and Safety Code, that have notified the Department of Housing and Community Development of their interest in surplus land?</t>
  </si>
  <si>
    <t>List of entities notified</t>
  </si>
  <si>
    <t>AB 1486 Exemption Question Numbers 4 and 5</t>
  </si>
  <si>
    <t>By September 30, 2019, did the local agency dispose of the surplus land site, contract to dispose of the site or enter into an exclusive negotiating agreement regarding the site?</t>
  </si>
  <si>
    <t>54234(a)(1)</t>
  </si>
  <si>
    <t>Please provide one of the following. A copy of a legally binding document to dispose of the property, a copy of an exclusive negotiating agreement, or a description of either document.</t>
  </si>
  <si>
    <t>If you answered “Yes” to question #4, will the disposition be completed by December 31, 2022?</t>
  </si>
  <si>
    <t>Please provide one of the following. A copy of a legally binding document to dispose of the property, a copy of an exclusive negotiating agreement, or a description of either document. If you plan to use a lease option, or have a lease option in place, please contact HCD for guidance.</t>
  </si>
  <si>
    <t>Surplus Land Property Sale to Interested Entity Question Numbers 6 through 9</t>
  </si>
  <si>
    <t>After issuing a notice that surplus lands were available, did any entity express interest in purchase or lease of the land? If “No” skip Question 7.</t>
  </si>
  <si>
    <t>54222(a)(1)</t>
  </si>
  <si>
    <t>Copy of Notice of Avaliability/Copies of Notice of Interest if Available</t>
  </si>
  <si>
    <t xml:space="preserve">Subsequent to good faith negotiations of at least 90 days, is there an entity ready to  purchase or lease the surplus land? If “Yes” skip Question 8. </t>
  </si>
  <si>
    <t>54223(a)</t>
  </si>
  <si>
    <t xml:space="preserve">A written description of the negotiation process including any relevant documents. Copy of the contract for lease or transfer or a description thereof. </t>
  </si>
  <si>
    <t>If no entity indicated interest, or no entity successfully negotiated a purchase or lease of the surplus land under Section 54222.5, will the surplus land be sold to another entity?</t>
  </si>
  <si>
    <t xml:space="preserve">Copy of the contract for lease or transfer or a description thereof. </t>
  </si>
  <si>
    <t>If the land will be disposed of by a local agency that answered “Yes” to Question 8, OR the land will be disposed of by a District (except transportation districts) where local zoning permits development of 10 or more residential units, will the housing project include not less than 15 percent of the total number of residential units developed on the parcels to be sold or rented at affordable housing cost, as defined in Section 50052.5 of the Health and Safety Code, or affordable rent, as defined in Section 50053 of the Health and Safety Code, to lower income households, as defined in Section 50079.5 of the Health and Safety Code?</t>
  </si>
  <si>
    <t>54233 and 54233.5</t>
  </si>
  <si>
    <t>Copy of covenant or deed restriction</t>
  </si>
  <si>
    <t>Surplus Land Property Sale to an Affordable Housing Entity Question Numbers 10 through 16</t>
  </si>
  <si>
    <t>Will the affordable housing project make available not less than 25 percent of the total number of units developed on the parcels at affordable housing cost, as defined in Section 50052.5 of the Health and Safety Code?</t>
  </si>
  <si>
    <t>A copy of approved design plans and issued permits or a summary of proposed total units and how many are affordable units.</t>
  </si>
  <si>
    <t>Will the affordable housing project make available not less than 25 percent of the total number of units developed on the parcels at affordable rent, as defined in Section 50053 of the Health and Safety Code?</t>
  </si>
  <si>
    <t xml:space="preserve">If you answered “yes” to either Question 10 or Question 11, will not less than 25 percent of the total number of units be made available to lower income households, as defined in Section 50079.5 of the Health and Safety Code? </t>
  </si>
  <si>
    <t>If you answered “yes” to either Question 10 or Question 11 AND “yes” to Question 12, will the affordable housing requirements of Section 50052.5 and/or Section 50053 be contained in a covenant or restriction recorded against the surplus land at the time of sale?</t>
  </si>
  <si>
    <t>54222.5 and 65915(2)(c)</t>
  </si>
  <si>
    <t>If ownership units will be sold as affordable housing pursuant to Section 54222.5, will an equity sharing agreement, as defined in Section 65915(2)(c) contained in a covenant or restriction recorded against the surplus land at the time of sale?</t>
  </si>
  <si>
    <t>If the surplus property was sold or will be sold for the purposes of affordable housing, how long is the payment period for purchase of the surplus land?</t>
  </si>
  <si>
    <t>Copy of contract for lease or transfer</t>
  </si>
  <si>
    <t>How long (in years) will the purchased property be deed restricted for low- or moderate-income housing?</t>
  </si>
  <si>
    <t>Surplus Land Site Multiple Entity Interest Expressed Question Numbers 17 through 21</t>
  </si>
  <si>
    <t>Did more than one entity express interest to purchase or lease the surplus land? If you answered “No” skip Questions 18 – 21.</t>
  </si>
  <si>
    <t>54227(a)</t>
  </si>
  <si>
    <t>Copy of each response to Notice of Avaliability</t>
  </si>
  <si>
    <t>If you answered “Yes” to Question 17, did more than one entity expressing interest to purchase or lease the surplus land agree to the affordable housing provisions of Section 54222.5?</t>
  </si>
  <si>
    <t>Copy of Development Proposals, or a description thereof.</t>
  </si>
  <si>
    <t>If you answered “yes” to Question 17 and “No” to Question 18, will the property be awarded to the entity that agreed to the affordable housing provisions of Section 54222.5?</t>
  </si>
  <si>
    <t>If you answered “Yes” to both Question 17 and Question 18, will the property be awarded to the entity that proposed to provide the greatest number of units that meet the requirements of Section 54222.5?</t>
  </si>
  <si>
    <t>If two or more entities expressed interest in purchasing or leasing the site, and more than one entity agreed to produce the same number of affordable housing units pursuant to Section 54222.5, will the property be awarded to the entity that proposes the deepest average level of affordability for the affordable units?</t>
  </si>
  <si>
    <t>Surplus Land transferred for recreational use Question 22</t>
  </si>
  <si>
    <t>Will the surplus land be transferred for a public park or recreational purpose pursuant to Section 54231?</t>
  </si>
  <si>
    <t>Copy of transfer document, or a description thereof.</t>
  </si>
  <si>
    <t>Please send any questions to HCD about this form through the Surplus Lands Portal. (Table Range A3:F31)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</si>
</sst>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Arial"/>
      <family val="2"/>
    </font>
    <font>
      <sz val="12"/>
      <color theme="1"/>
      <name val="Arial"/>
      <family val="2"/>
    </font>
    <font>
      <b/>
      <sz val="12"/>
      <color theme="1"/>
      <name val="Arial"/>
      <family val="2"/>
    </font>
    <font>
      <sz val="12"/>
      <name val="Arial"/>
      <family val="2"/>
    </font>
    <font>
      <sz val="12"/>
      <color rgb="FF333333"/>
      <name val="Arial"/>
      <family val="2"/>
    </font>
    <font>
      <b/>
      <sz val="12"/>
      <color theme="0"/>
      <name val="Arial"/>
      <family val="2"/>
    </font>
  </fonts>
  <fills count="4">
    <fill>
      <patternFill patternType="none"/>
    </fill>
    <fill>
      <patternFill patternType="gray125"/>
    </fill>
    <fill>
      <patternFill patternType="solid">
        <fgColor rgb="FFFFFF00"/>
        <bgColor indexed="64"/>
      </patternFill>
    </fill>
    <fill>
      <patternFill patternType="solid">
        <fgColor theme="8"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6" fillId="3" borderId="9" xfId="0" applyFont="1" applyFill="1" applyBorder="1" applyAlignment="1" applyProtection="1">
      <alignment horizontal="center"/>
    </xf>
    <xf numFmtId="0" fontId="6" fillId="3" borderId="9" xfId="0" applyFont="1" applyFill="1" applyBorder="1" applyAlignment="1" applyProtection="1">
      <alignment horizontal="center" vertical="top" wrapText="1"/>
      <protection locked="0"/>
    </xf>
    <xf numFmtId="0" fontId="6" fillId="3" borderId="9" xfId="0" applyFont="1" applyFill="1" applyBorder="1" applyAlignment="1" applyProtection="1">
      <alignment horizontal="center"/>
      <protection locked="0"/>
    </xf>
    <xf numFmtId="0" fontId="6" fillId="3" borderId="9" xfId="0" applyFont="1" applyFill="1" applyBorder="1" applyProtection="1">
      <protection locked="0"/>
    </xf>
    <xf numFmtId="0" fontId="6" fillId="3" borderId="0" xfId="0" applyFont="1" applyFill="1" applyProtection="1">
      <protection locked="0"/>
    </xf>
    <xf numFmtId="0" fontId="5" fillId="2" borderId="1" xfId="0" applyFont="1" applyFill="1" applyBorder="1" applyAlignment="1" applyProtection="1">
      <alignment horizontal="center" vertical="center" wrapText="1"/>
      <protection locked="0"/>
    </xf>
    <xf numFmtId="0" fontId="2" fillId="0" borderId="0" xfId="0" applyFont="1" applyBorder="1" applyProtection="1"/>
    <xf numFmtId="0" fontId="2" fillId="0" borderId="0" xfId="0" applyFont="1" applyProtection="1"/>
    <xf numFmtId="0" fontId="2" fillId="0" borderId="0" xfId="0" applyFont="1" applyFill="1" applyProtection="1"/>
    <xf numFmtId="0" fontId="2" fillId="0" borderId="0" xfId="0" applyFont="1" applyFill="1" applyBorder="1" applyProtection="1"/>
    <xf numFmtId="0" fontId="2" fillId="0" borderId="0" xfId="0" applyFont="1" applyBorder="1" applyAlignment="1" applyProtection="1">
      <alignment horizontal="center"/>
    </xf>
    <xf numFmtId="0" fontId="2" fillId="0" borderId="0" xfId="0" applyFont="1" applyBorder="1" applyAlignment="1" applyProtection="1">
      <alignment vertical="top" wrapText="1"/>
    </xf>
    <xf numFmtId="0" fontId="4" fillId="0" borderId="1" xfId="0" applyFont="1" applyBorder="1" applyAlignment="1" applyProtection="1">
      <alignment horizontal="left" wrapText="1"/>
      <protection locked="0"/>
    </xf>
    <xf numFmtId="0" fontId="4" fillId="0" borderId="1" xfId="0" applyFont="1" applyFill="1" applyBorder="1" applyAlignment="1" applyProtection="1">
      <alignment horizontal="left"/>
    </xf>
    <xf numFmtId="0" fontId="5" fillId="0" borderId="1" xfId="0" applyFont="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4" fillId="0" borderId="1" xfId="0" applyFont="1" applyBorder="1" applyAlignment="1" applyProtection="1">
      <alignment horizontal="left"/>
      <protection locked="0"/>
    </xf>
    <xf numFmtId="0" fontId="4" fillId="0" borderId="6" xfId="0" applyFont="1" applyBorder="1" applyAlignment="1" applyProtection="1">
      <alignment horizontal="left" wrapText="1"/>
      <protection locked="0"/>
    </xf>
    <xf numFmtId="0" fontId="4" fillId="0" borderId="6" xfId="0" applyFont="1" applyFill="1" applyBorder="1" applyAlignment="1" applyProtection="1">
      <alignment horizontal="left"/>
    </xf>
    <xf numFmtId="0" fontId="4" fillId="0" borderId="7" xfId="0" applyFont="1" applyBorder="1" applyAlignment="1" applyProtection="1">
      <alignment horizontal="left" wrapText="1"/>
      <protection locked="0"/>
    </xf>
    <xf numFmtId="0" fontId="1" fillId="0" borderId="6" xfId="0" applyFont="1" applyBorder="1" applyAlignment="1" applyProtection="1">
      <alignment horizontal="left"/>
      <protection locked="0"/>
    </xf>
    <xf numFmtId="0" fontId="1" fillId="0" borderId="1" xfId="0" applyFont="1" applyBorder="1" applyAlignment="1" applyProtection="1">
      <alignment horizontal="left" vertical="top"/>
      <protection locked="0"/>
    </xf>
    <xf numFmtId="0" fontId="1" fillId="0" borderId="10" xfId="0" applyFont="1" applyBorder="1" applyAlignment="1" applyProtection="1">
      <alignment vertical="top" wrapText="1"/>
    </xf>
    <xf numFmtId="0" fontId="1" fillId="0" borderId="10" xfId="0" applyFont="1" applyBorder="1" applyProtection="1"/>
    <xf numFmtId="0" fontId="1" fillId="0" borderId="2" xfId="0" applyFont="1" applyBorder="1" applyProtection="1"/>
    <xf numFmtId="0" fontId="1" fillId="0" borderId="10" xfId="0" applyFont="1" applyBorder="1" applyAlignment="1" applyProtection="1">
      <alignment horizontal="left" wrapText="1"/>
    </xf>
    <xf numFmtId="0" fontId="1" fillId="0" borderId="2" xfId="0" applyFont="1" applyBorder="1" applyAlignment="1" applyProtection="1">
      <alignment horizontal="left" wrapText="1"/>
    </xf>
    <xf numFmtId="0" fontId="1" fillId="0" borderId="1" xfId="0" applyFont="1" applyFill="1" applyBorder="1" applyAlignment="1" applyProtection="1">
      <alignment horizontal="left"/>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left"/>
    </xf>
    <xf numFmtId="0" fontId="1" fillId="0" borderId="1" xfId="0" applyFont="1" applyBorder="1" applyAlignment="1" applyProtection="1">
      <alignment horizontal="left" wrapText="1"/>
      <protection locked="0"/>
    </xf>
    <xf numFmtId="14"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 xfId="0" applyFont="1" applyFill="1" applyBorder="1" applyAlignment="1" applyProtection="1">
      <alignment horizontal="left"/>
      <protection locked="0"/>
    </xf>
    <xf numFmtId="14" fontId="1" fillId="0" borderId="1" xfId="0" applyNumberFormat="1" applyFont="1" applyFill="1" applyBorder="1" applyAlignment="1" applyProtection="1">
      <alignment horizontal="left"/>
      <protection locked="0"/>
    </xf>
    <xf numFmtId="0" fontId="1" fillId="0" borderId="1" xfId="0" applyFont="1" applyFill="1" applyBorder="1" applyAlignment="1" applyProtection="1">
      <alignment horizontal="left" wrapText="1"/>
      <protection locked="0"/>
    </xf>
    <xf numFmtId="14" fontId="1" fillId="0" borderId="2" xfId="0" applyNumberFormat="1" applyFont="1" applyFill="1" applyBorder="1" applyAlignment="1" applyProtection="1">
      <alignment horizontal="left"/>
      <protection locked="0"/>
    </xf>
    <xf numFmtId="0" fontId="1" fillId="0" borderId="2" xfId="0" applyFont="1" applyFill="1" applyBorder="1" applyAlignment="1" applyProtection="1">
      <alignment horizontal="left"/>
    </xf>
    <xf numFmtId="0" fontId="1" fillId="0" borderId="2"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0" xfId="0" applyFont="1" applyProtection="1"/>
    <xf numFmtId="0" fontId="1" fillId="0" borderId="0" xfId="0" applyFont="1" applyFill="1" applyProtection="1"/>
    <xf numFmtId="0" fontId="1" fillId="0" borderId="8" xfId="0" applyFont="1" applyBorder="1" applyProtection="1"/>
    <xf numFmtId="0" fontId="1" fillId="0" borderId="8" xfId="0" applyFont="1" applyFill="1" applyBorder="1" applyProtection="1"/>
    <xf numFmtId="0" fontId="1" fillId="0" borderId="3" xfId="0" applyFont="1" applyBorder="1" applyAlignment="1" applyProtection="1">
      <alignment horizontal="lef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5"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0" xfId="0" applyFont="1" applyBorder="1" applyProtection="1"/>
  </cellXfs>
  <cellStyles count="1">
    <cellStyle name="Normal" xfId="0" builtinId="0"/>
  </cellStyles>
  <dxfs count="3">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C69A-8B08-4678-8CAB-37CEDD760232}">
  <dimension ref="A1:B1"/>
  <sheetViews>
    <sheetView workbookViewId="0"/>
  </sheetViews>
  <sheetFormatPr defaultColWidth="8.85546875" defaultRowHeight="15" x14ac:dyDescent="0.25"/>
  <cols>
    <col min="1" max="1" width="32.140625" customWidth="1"/>
    <col min="2" max="2" width="23.7109375" customWidth="1"/>
  </cols>
  <sheetData>
    <row r="1" spans="1:2" x14ac:dyDescent="0.25">
      <c r="A1" t="s">
        <v>0</v>
      </c>
      <c r="B1"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80784-4C1E-442C-9387-F16375979E89}">
  <sheetPr>
    <pageSetUpPr fitToPage="1"/>
  </sheetPr>
  <dimension ref="A1:G32"/>
  <sheetViews>
    <sheetView tabSelected="1" zoomScale="80" zoomScaleNormal="80" zoomScalePageLayoutView="76" workbookViewId="0">
      <selection activeCell="D6" sqref="D6"/>
    </sheetView>
  </sheetViews>
  <sheetFormatPr defaultColWidth="8.85546875" defaultRowHeight="15" x14ac:dyDescent="0.2"/>
  <cols>
    <col min="1" max="1" width="11.85546875" style="11" customWidth="1"/>
    <col min="2" max="2" width="69.85546875" style="12" customWidth="1"/>
    <col min="3" max="3" width="17.140625" style="7" customWidth="1"/>
    <col min="4" max="4" width="24.85546875" style="7" customWidth="1"/>
    <col min="5" max="5" width="35.7109375" style="7" customWidth="1"/>
    <col min="6" max="6" width="45.140625" style="7" customWidth="1"/>
    <col min="7" max="16384" width="8.85546875" style="7"/>
  </cols>
  <sheetData>
    <row r="1" spans="1:6" ht="15.75" x14ac:dyDescent="0.2">
      <c r="A1" s="22" t="s">
        <v>2</v>
      </c>
      <c r="B1" s="23"/>
      <c r="C1" s="24"/>
      <c r="D1" s="24"/>
      <c r="E1" s="24"/>
      <c r="F1" s="25"/>
    </row>
    <row r="2" spans="1:6" s="8" customFormat="1" x14ac:dyDescent="0.2">
      <c r="A2" s="21" t="s">
        <v>59</v>
      </c>
      <c r="B2" s="26"/>
      <c r="C2" s="26"/>
      <c r="D2" s="26"/>
      <c r="E2" s="26"/>
      <c r="F2" s="27"/>
    </row>
    <row r="3" spans="1:6" s="8" customFormat="1" ht="15.75" x14ac:dyDescent="0.25">
      <c r="A3" s="1" t="s">
        <v>3</v>
      </c>
      <c r="B3" s="2" t="s">
        <v>4</v>
      </c>
      <c r="C3" s="3" t="s">
        <v>5</v>
      </c>
      <c r="D3" s="4" t="s">
        <v>6</v>
      </c>
      <c r="E3" s="4" t="s">
        <v>7</v>
      </c>
      <c r="F3" s="5" t="s">
        <v>8</v>
      </c>
    </row>
    <row r="4" spans="1:6" s="8" customFormat="1" ht="26.45" customHeight="1" x14ac:dyDescent="0.2">
      <c r="A4" s="28"/>
      <c r="B4" s="29" t="s">
        <v>9</v>
      </c>
      <c r="C4" s="28"/>
      <c r="D4" s="28"/>
      <c r="E4" s="28"/>
      <c r="F4" s="28"/>
    </row>
    <row r="5" spans="1:6" s="8" customFormat="1" ht="68.099999999999994" customHeight="1" x14ac:dyDescent="0.2">
      <c r="A5" s="30">
        <v>1</v>
      </c>
      <c r="B5" s="31" t="s">
        <v>10</v>
      </c>
      <c r="C5" s="32"/>
      <c r="D5" s="33" t="str">
        <f>IF(OR(C5="",C6=""),"",IF(C5&gt;C6,"Out of Compliance","In Compliance"))</f>
        <v/>
      </c>
      <c r="E5" s="33" t="s">
        <v>11</v>
      </c>
      <c r="F5" s="31" t="s">
        <v>12</v>
      </c>
    </row>
    <row r="6" spans="1:6" s="9" customFormat="1" ht="53.45" customHeight="1" x14ac:dyDescent="0.2">
      <c r="A6" s="30">
        <v>2</v>
      </c>
      <c r="B6" s="34" t="s">
        <v>13</v>
      </c>
      <c r="C6" s="35"/>
      <c r="D6" s="33" t="str">
        <f>IF(OR(C5="",C6=""),"",IF(C5&gt;C6,"Out of Compliance","In Compliance"))</f>
        <v/>
      </c>
      <c r="E6" s="34" t="s">
        <v>14</v>
      </c>
      <c r="F6" s="36" t="s">
        <v>15</v>
      </c>
    </row>
    <row r="7" spans="1:6" s="9" customFormat="1" ht="99.6" customHeight="1" x14ac:dyDescent="0.2">
      <c r="A7" s="28">
        <v>3</v>
      </c>
      <c r="B7" s="36" t="s">
        <v>16</v>
      </c>
      <c r="C7" s="37"/>
      <c r="D7" s="33"/>
      <c r="E7" s="34" t="s">
        <v>14</v>
      </c>
      <c r="F7" s="36" t="s">
        <v>17</v>
      </c>
    </row>
    <row r="8" spans="1:6" s="9" customFormat="1" ht="27" customHeight="1" x14ac:dyDescent="0.2">
      <c r="A8" s="28"/>
      <c r="B8" s="29" t="s">
        <v>18</v>
      </c>
      <c r="C8" s="38"/>
      <c r="D8" s="28"/>
      <c r="E8" s="28"/>
      <c r="F8" s="28"/>
    </row>
    <row r="9" spans="1:6" s="8" customFormat="1" ht="83.1" customHeight="1" x14ac:dyDescent="0.2">
      <c r="A9" s="30">
        <v>4</v>
      </c>
      <c r="B9" s="31" t="s">
        <v>19</v>
      </c>
      <c r="C9" s="39"/>
      <c r="D9" s="33"/>
      <c r="E9" s="33" t="s">
        <v>20</v>
      </c>
      <c r="F9" s="13" t="s">
        <v>21</v>
      </c>
    </row>
    <row r="10" spans="1:6" s="8" customFormat="1" ht="116.45" customHeight="1" x14ac:dyDescent="0.2">
      <c r="A10" s="30">
        <v>5</v>
      </c>
      <c r="B10" s="36" t="s">
        <v>22</v>
      </c>
      <c r="C10" s="39"/>
      <c r="D10" s="33" t="str">
        <f>IF(C10="","",IF((AND(C9="yes", C10="yes")), "Exempt", "Not Exempt"))</f>
        <v/>
      </c>
      <c r="E10" s="33" t="s">
        <v>20</v>
      </c>
      <c r="F10" s="13" t="s">
        <v>23</v>
      </c>
    </row>
    <row r="11" spans="1:6" s="9" customFormat="1" ht="36.6" customHeight="1" x14ac:dyDescent="0.2">
      <c r="A11" s="28"/>
      <c r="B11" s="29" t="s">
        <v>24</v>
      </c>
      <c r="C11" s="38"/>
      <c r="D11" s="28"/>
      <c r="E11" s="28"/>
      <c r="F11" s="14"/>
    </row>
    <row r="12" spans="1:6" s="8" customFormat="1" ht="50.45" customHeight="1" x14ac:dyDescent="0.2">
      <c r="A12" s="30">
        <v>6</v>
      </c>
      <c r="B12" s="31" t="s">
        <v>25</v>
      </c>
      <c r="C12" s="39"/>
      <c r="D12" s="33"/>
      <c r="E12" s="40" t="s">
        <v>26</v>
      </c>
      <c r="F12" s="13" t="s">
        <v>27</v>
      </c>
    </row>
    <row r="13" spans="1:6" s="8" customFormat="1" ht="66.95" customHeight="1" x14ac:dyDescent="0.2">
      <c r="A13" s="30">
        <v>7</v>
      </c>
      <c r="B13" s="15" t="s">
        <v>28</v>
      </c>
      <c r="C13" s="39"/>
      <c r="D13" s="33"/>
      <c r="E13" s="33" t="s">
        <v>29</v>
      </c>
      <c r="F13" s="13" t="s">
        <v>30</v>
      </c>
    </row>
    <row r="14" spans="1:6" s="8" customFormat="1" ht="51" customHeight="1" x14ac:dyDescent="0.2">
      <c r="A14" s="30">
        <v>8</v>
      </c>
      <c r="B14" s="15" t="s">
        <v>31</v>
      </c>
      <c r="C14" s="39"/>
      <c r="D14" s="33"/>
      <c r="E14" s="33" t="s">
        <v>29</v>
      </c>
      <c r="F14" s="13" t="s">
        <v>32</v>
      </c>
    </row>
    <row r="15" spans="1:6" s="8" customFormat="1" ht="162.94999999999999" customHeight="1" x14ac:dyDescent="0.2">
      <c r="A15" s="30">
        <v>9</v>
      </c>
      <c r="B15" s="16" t="s">
        <v>33</v>
      </c>
      <c r="C15" s="39"/>
      <c r="D15" s="33" t="str">
        <f>IF(C15="","",IF(C15="no", "Out of Compliance", "In Compliance"))</f>
        <v/>
      </c>
      <c r="E15" s="33" t="s">
        <v>34</v>
      </c>
      <c r="F15" s="13" t="s">
        <v>35</v>
      </c>
    </row>
    <row r="16" spans="1:6" s="9" customFormat="1" ht="36.950000000000003" customHeight="1" x14ac:dyDescent="0.2">
      <c r="A16" s="28"/>
      <c r="B16" s="6" t="s">
        <v>36</v>
      </c>
      <c r="C16" s="38"/>
      <c r="D16" s="28"/>
      <c r="E16" s="28"/>
      <c r="F16" s="14"/>
    </row>
    <row r="17" spans="1:7" s="8" customFormat="1" ht="68.099999999999994" customHeight="1" x14ac:dyDescent="0.2">
      <c r="A17" s="30">
        <v>10</v>
      </c>
      <c r="B17" s="15" t="s">
        <v>37</v>
      </c>
      <c r="C17" s="39"/>
      <c r="D17" s="33"/>
      <c r="E17" s="33">
        <v>54222.5</v>
      </c>
      <c r="F17" s="13" t="s">
        <v>38</v>
      </c>
      <c r="G17" s="41"/>
    </row>
    <row r="18" spans="1:7" s="8" customFormat="1" ht="68.099999999999994" customHeight="1" x14ac:dyDescent="0.2">
      <c r="A18" s="30">
        <v>11</v>
      </c>
      <c r="B18" s="15" t="s">
        <v>39</v>
      </c>
      <c r="C18" s="39"/>
      <c r="D18" s="33" t="str">
        <f>IF(C18="","",IF((AND(C17="No", C18="No")), "Out of Compliance", "In Compliance"))</f>
        <v/>
      </c>
      <c r="E18" s="33">
        <v>54222.5</v>
      </c>
      <c r="F18" s="13" t="s">
        <v>38</v>
      </c>
      <c r="G18" s="41"/>
    </row>
    <row r="19" spans="1:7" s="8" customFormat="1" ht="66.599999999999994" customHeight="1" x14ac:dyDescent="0.2">
      <c r="A19" s="30">
        <v>12</v>
      </c>
      <c r="B19" s="31" t="s">
        <v>40</v>
      </c>
      <c r="C19" s="39"/>
      <c r="D19" s="34" t="str">
        <f>IF(C19="","",IF(C19="","",IF((AND(D18="In Compliance", C19="Yes")), "In Compliance", "Out of Compliance")))</f>
        <v/>
      </c>
      <c r="E19" s="33">
        <v>54222.5</v>
      </c>
      <c r="F19" s="13" t="s">
        <v>38</v>
      </c>
      <c r="G19" s="41"/>
    </row>
    <row r="20" spans="1:7" s="8" customFormat="1" ht="69" customHeight="1" x14ac:dyDescent="0.2">
      <c r="A20" s="30">
        <v>13</v>
      </c>
      <c r="B20" s="31" t="s">
        <v>41</v>
      </c>
      <c r="C20" s="39"/>
      <c r="D20" s="33" t="str">
        <f>IF(C20="","",IF(C20="no", "Out of Compliance", "In Compliance"))</f>
        <v/>
      </c>
      <c r="E20" s="33" t="s">
        <v>42</v>
      </c>
      <c r="F20" s="13" t="s">
        <v>35</v>
      </c>
      <c r="G20" s="41"/>
    </row>
    <row r="21" spans="1:7" s="8" customFormat="1" ht="69.95" customHeight="1" x14ac:dyDescent="0.2">
      <c r="A21" s="30">
        <v>14</v>
      </c>
      <c r="B21" s="31" t="s">
        <v>43</v>
      </c>
      <c r="C21" s="39"/>
      <c r="D21" s="33" t="str">
        <f>IF(C21="","",IF(C21="Yes","In Compliance", "Out of Compliance"))</f>
        <v/>
      </c>
      <c r="E21" s="33">
        <v>54222.5</v>
      </c>
      <c r="F21" s="13" t="s">
        <v>35</v>
      </c>
      <c r="G21" s="41"/>
    </row>
    <row r="22" spans="1:7" s="8" customFormat="1" ht="53.45" customHeight="1" x14ac:dyDescent="0.2">
      <c r="A22" s="30">
        <v>15</v>
      </c>
      <c r="B22" s="31" t="s">
        <v>44</v>
      </c>
      <c r="C22" s="39"/>
      <c r="D22" s="33"/>
      <c r="E22" s="33">
        <v>54225</v>
      </c>
      <c r="F22" s="17" t="s">
        <v>45</v>
      </c>
      <c r="G22" s="41"/>
    </row>
    <row r="23" spans="1:7" s="8" customFormat="1" ht="36.950000000000003" customHeight="1" x14ac:dyDescent="0.2">
      <c r="A23" s="30">
        <v>16</v>
      </c>
      <c r="B23" s="31" t="s">
        <v>46</v>
      </c>
      <c r="C23" s="39"/>
      <c r="D23" s="33" t="str">
        <f>IF(C23="","",IF(C23&gt;=C22, "In Compliance", "Out of Compliance"))</f>
        <v/>
      </c>
      <c r="E23" s="33">
        <v>54225</v>
      </c>
      <c r="F23" s="13" t="s">
        <v>35</v>
      </c>
      <c r="G23" s="41"/>
    </row>
    <row r="24" spans="1:7" s="9" customFormat="1" ht="36.950000000000003" customHeight="1" x14ac:dyDescent="0.2">
      <c r="A24" s="28"/>
      <c r="B24" s="29" t="s">
        <v>47</v>
      </c>
      <c r="C24" s="38"/>
      <c r="D24" s="28"/>
      <c r="E24" s="28"/>
      <c r="F24" s="14"/>
      <c r="G24" s="42"/>
    </row>
    <row r="25" spans="1:7" s="8" customFormat="1" ht="38.1" customHeight="1" x14ac:dyDescent="0.2">
      <c r="A25" s="30">
        <v>17</v>
      </c>
      <c r="B25" s="31" t="s">
        <v>48</v>
      </c>
      <c r="C25" s="39"/>
      <c r="D25" s="33"/>
      <c r="E25" s="33" t="s">
        <v>49</v>
      </c>
      <c r="F25" s="13" t="s">
        <v>50</v>
      </c>
      <c r="G25" s="41"/>
    </row>
    <row r="26" spans="1:7" s="8" customFormat="1" ht="54" customHeight="1" x14ac:dyDescent="0.2">
      <c r="A26" s="30">
        <v>18</v>
      </c>
      <c r="B26" s="31" t="s">
        <v>51</v>
      </c>
      <c r="C26" s="39"/>
      <c r="D26" s="33"/>
      <c r="E26" s="33" t="s">
        <v>49</v>
      </c>
      <c r="F26" s="13" t="s">
        <v>52</v>
      </c>
      <c r="G26" s="41"/>
    </row>
    <row r="27" spans="1:7" s="8" customFormat="1" ht="52.5" customHeight="1" x14ac:dyDescent="0.2">
      <c r="A27" s="30">
        <v>19</v>
      </c>
      <c r="B27" s="31" t="s">
        <v>53</v>
      </c>
      <c r="C27" s="39"/>
      <c r="D27" s="33" t="str">
        <f>IF(C27="","",IF(C27="No", "Out of Compliance", "In Compliance"))</f>
        <v/>
      </c>
      <c r="E27" s="33" t="s">
        <v>49</v>
      </c>
      <c r="F27" s="13" t="s">
        <v>52</v>
      </c>
      <c r="G27" s="41"/>
    </row>
    <row r="28" spans="1:7" s="8" customFormat="1" ht="53.45" customHeight="1" x14ac:dyDescent="0.2">
      <c r="A28" s="30">
        <v>20</v>
      </c>
      <c r="B28" s="31" t="s">
        <v>54</v>
      </c>
      <c r="C28" s="39"/>
      <c r="D28" s="33" t="str">
        <f>IF(C28="","",IF(C28="No", "Out of Compliance", "In Compliance"))</f>
        <v/>
      </c>
      <c r="E28" s="33" t="s">
        <v>49</v>
      </c>
      <c r="F28" s="13" t="s">
        <v>52</v>
      </c>
      <c r="G28" s="41"/>
    </row>
    <row r="29" spans="1:7" ht="84.95" customHeight="1" x14ac:dyDescent="0.2">
      <c r="A29" s="30">
        <v>21</v>
      </c>
      <c r="B29" s="36" t="s">
        <v>55</v>
      </c>
      <c r="C29" s="39"/>
      <c r="D29" s="33" t="str">
        <f>IF(C29="","",IF(C29="No", "Out of Compliance", "In Compliance"))</f>
        <v/>
      </c>
      <c r="E29" s="33" t="s">
        <v>49</v>
      </c>
      <c r="F29" s="18" t="s">
        <v>52</v>
      </c>
      <c r="G29" s="43"/>
    </row>
    <row r="30" spans="1:7" s="10" customFormat="1" ht="27" customHeight="1" x14ac:dyDescent="0.2">
      <c r="A30" s="28"/>
      <c r="B30" s="29" t="s">
        <v>56</v>
      </c>
      <c r="C30" s="28"/>
      <c r="D30" s="38"/>
      <c r="E30" s="28"/>
      <c r="F30" s="19"/>
      <c r="G30" s="44"/>
    </row>
    <row r="31" spans="1:7" ht="39.6" customHeight="1" x14ac:dyDescent="0.2">
      <c r="A31" s="45">
        <v>22</v>
      </c>
      <c r="B31" s="46" t="s">
        <v>57</v>
      </c>
      <c r="C31" s="47"/>
      <c r="D31" s="48"/>
      <c r="E31" s="48">
        <v>54232</v>
      </c>
      <c r="F31" s="20" t="s">
        <v>58</v>
      </c>
      <c r="G31" s="43"/>
    </row>
    <row r="32" spans="1:7" x14ac:dyDescent="0.2">
      <c r="A32" s="49"/>
      <c r="B32" s="50"/>
      <c r="C32" s="51"/>
      <c r="D32" s="51"/>
      <c r="E32" s="51"/>
      <c r="F32" s="51"/>
      <c r="G32" s="52"/>
    </row>
  </sheetData>
  <sheetProtection algorithmName="SHA-512" hashValue="W9NEfa1iyFivPZOf9DPhKvLuDUSjPCXiCIy4KzdGg1i+1vtmmkRExICr3jbTgxJlCvxke6PHynAR9+/SN2kTUQ==" saltValue="3qf1X2KpbNtdx4oM5oiEZA==" spinCount="100000" sheet="1" objects="1" scenarios="1" selectLockedCells="1" sort="0" autoFilter="0"/>
  <dataConsolidate/>
  <conditionalFormatting sqref="D15">
    <cfRule type="containsText" priority="5" operator="containsText" text="Out of Compliance">
      <formula>NOT(ISERROR(SEARCH("Out of Compliance",D15)))</formula>
    </cfRule>
    <cfRule type="containsText" priority="6" operator="containsText" text="Out of Compliance">
      <formula>NOT(ISERROR(SEARCH("Out of Compliance",D15)))</formula>
    </cfRule>
    <cfRule type="containsText" priority="7" operator="containsText" text="No">
      <formula>NOT(ISERROR(SEARCH("No",D15)))</formula>
    </cfRule>
    <cfRule type="cellIs" priority="8" operator="equal">
      <formula>"No"</formula>
    </cfRule>
  </conditionalFormatting>
  <conditionalFormatting sqref="D31:D1048576 E30 D8:D29 D3 D5">
    <cfRule type="containsText" dxfId="2" priority="4" operator="containsText" text="Out of Compliance">
      <formula>NOT(ISERROR(SEARCH("Out of Compliance",D3)))</formula>
    </cfRule>
  </conditionalFormatting>
  <conditionalFormatting sqref="D4">
    <cfRule type="containsText" dxfId="1" priority="3" operator="containsText" text="Out of Compliance">
      <formula>NOT(ISERROR(SEARCH("Out of Compliance",D4)))</formula>
    </cfRule>
  </conditionalFormatting>
  <conditionalFormatting sqref="D6:D7">
    <cfRule type="containsText" dxfId="0" priority="1" operator="containsText" text="Out of Compliance">
      <formula>NOT(ISERROR(SEARCH("Out of Compliance",D6)))</formula>
    </cfRule>
  </conditionalFormatting>
  <dataValidations xWindow="960" yWindow="560" count="39">
    <dataValidation type="textLength" operator="equal" allowBlank="1" showInputMessage="1" showErrorMessage="1" errorTitle="Error" error="This is a question, not a form field. " prompt="Question Number 4" sqref="B9" xr:uid="{01C616BA-9185-114E-993C-A4ED27B700F7}">
      <formula1>0</formula1>
    </dataValidation>
    <dataValidation type="textLength" operator="equal" allowBlank="1" showInputMessage="1" showErrorMessage="1" errorTitle="Error" error="This is a question, not a form field. " prompt="Question Number 5" sqref="B10" xr:uid="{49FBAB0A-90AF-C44D-91A7-C2F3955DEF5B}">
      <formula1>0</formula1>
    </dataValidation>
    <dataValidation type="textLength" operator="equal" allowBlank="1" showInputMessage="1" showErrorMessage="1" errorTitle="Error" error="This is a question, not a form field." prompt="Question Number 6" sqref="B12" xr:uid="{35F23B77-EC59-CC48-B7E6-95738D83CF35}">
      <formula1>0</formula1>
    </dataValidation>
    <dataValidation type="textLength" operator="equal" allowBlank="1" showInputMessage="1" showErrorMessage="1" errorTitle="Error" error="This is a question, not a form field. " prompt="Question Number 7" sqref="B13" xr:uid="{7E33DCFA-58FD-C848-9373-A3258EDF9B6D}">
      <formula1>0</formula1>
    </dataValidation>
    <dataValidation type="textLength" operator="equal" allowBlank="1" showInputMessage="1" showErrorMessage="1" errorTitle="Error" error="This is a question, not a form field." prompt="Question Number 8" sqref="B14" xr:uid="{373771F7-0B37-374A-84DF-AFF233668A8E}">
      <formula1>0</formula1>
    </dataValidation>
    <dataValidation type="textLength" operator="equal" allowBlank="1" showInputMessage="1" showErrorMessage="1" errorTitle="Error" error="This is a question, not a form field. " prompt="Question Number 9" sqref="B15" xr:uid="{17FC786A-DA03-5645-80D6-A7CEA9067026}">
      <formula1>0</formula1>
    </dataValidation>
    <dataValidation type="textLength" operator="equal" allowBlank="1" showInputMessage="1" showErrorMessage="1" errorTitle="Error" error="This is a question, not a form field." prompt="Question Number 10" sqref="B17" xr:uid="{05CD79FA-CC2C-4847-80D9-A7E939E52486}">
      <formula1>0</formula1>
    </dataValidation>
    <dataValidation type="textLength" operator="equal" allowBlank="1" showInputMessage="1" showErrorMessage="1" errorTitle="Error" error="This is a question, not a form field. " prompt="Question Number 11" sqref="B18" xr:uid="{CFA2F189-EB87-9242-BBB1-D9E55DF9408A}">
      <formula1>0</formula1>
    </dataValidation>
    <dataValidation type="textLength" operator="equal" allowBlank="1" showInputMessage="1" showErrorMessage="1" errorTitle="Error" error="This is a question, not a form field." prompt="Question Number 12" sqref="B19" xr:uid="{2674866C-E70B-BA49-A3CE-23CEA2F468A0}">
      <formula1>0</formula1>
    </dataValidation>
    <dataValidation operator="equal" allowBlank="1" showInputMessage="1" showErrorMessage="1" errorTitle="Error" error="This is a question, not a form field." prompt="Question Number 13" sqref="B20" xr:uid="{1E0A259E-9A16-BB45-85ED-F6E0E46D389B}"/>
    <dataValidation operator="equal" allowBlank="1" showInputMessage="1" showErrorMessage="1" errorTitle="Error" error="This is a question, not a form field." prompt="Question Number 14" sqref="B21" xr:uid="{B48D626A-FBC8-D44D-AF3E-B2D44747170E}"/>
    <dataValidation type="textLength" operator="equal" allowBlank="1" showInputMessage="1" showErrorMessage="1" errorTitle="Error" error="This is a question, not a form field." prompt="Question Number 15" sqref="B22" xr:uid="{655C8F22-5FB4-CE41-89CC-A2FBA1078613}">
      <formula1>0</formula1>
    </dataValidation>
    <dataValidation type="textLength" operator="equal" allowBlank="1" showInputMessage="1" showErrorMessage="1" errorTitle="Error" error="This is a question, not a form field." prompt="Question Number 16" sqref="B23" xr:uid="{7AE7C339-DCFB-6641-A61B-5D0922F9D021}">
      <formula1>0</formula1>
    </dataValidation>
    <dataValidation type="textLength" operator="equal" allowBlank="1" showInputMessage="1" showErrorMessage="1" errorTitle="Error" error="This is a question, not a form field. " prompt="Question Number 17" sqref="B25" xr:uid="{FF75864A-0FD3-4B4F-AC4C-90D9A475E0C7}">
      <formula1>0</formula1>
    </dataValidation>
    <dataValidation type="textLength" operator="equal" allowBlank="1" showInputMessage="1" showErrorMessage="1" errorTitle="Error" error="This is a question, not a form field. " prompt="Question Number 18" sqref="B26" xr:uid="{C6372B7B-B0ED-F94F-9E0E-AD1127B12AD6}">
      <formula1>0</formula1>
    </dataValidation>
    <dataValidation type="textLength" operator="equal" allowBlank="1" showInputMessage="1" showErrorMessage="1" errorTitle="Error" error="This is a question, not a form field." prompt="Question Number 19" sqref="B27" xr:uid="{C8669C18-0427-7644-99F5-163CED3D3CA2}">
      <formula1>0</formula1>
    </dataValidation>
    <dataValidation type="textLength" operator="equal" allowBlank="1" showInputMessage="1" showErrorMessage="1" errorTitle="Error" error="This is a question, not a form field." prompt="Question Number 20" sqref="B28" xr:uid="{12F838B0-BC01-124A-A7B5-BE0FC08ECF13}">
      <formula1>0</formula1>
    </dataValidation>
    <dataValidation type="textLength" operator="equal" allowBlank="1" showInputMessage="1" showErrorMessage="1" errorTitle="Error" error="This is a question, not a form field. " prompt="Question Number 21" sqref="B29" xr:uid="{EE78276C-ACA7-0C44-B07F-29BC39EC2308}">
      <formula1>0</formula1>
    </dataValidation>
    <dataValidation type="textLength" operator="equal" allowBlank="1" showInputMessage="1" showErrorMessage="1" errorTitle="Error" error="This is a question, not a form field. " prompt="Question Number 22" sqref="B31" xr:uid="{80E0AE04-D9C8-CB4E-9475-8C3074B93A52}">
      <formula1>0</formula1>
    </dataValidation>
    <dataValidation type="textLength" operator="equal" allowBlank="1" showInputMessage="1" showErrorMessage="1" errorTitle="Error" error="Tab to continue to question." sqref="B8 B16 B11" xr:uid="{9084B286-6C83-034C-A012-A5FF48E55A4C}">
      <formula1>0</formula1>
    </dataValidation>
    <dataValidation type="textLength" operator="equal" allowBlank="1" showInputMessage="1" showErrorMessage="1" errorTitle="Error" error="Tab to continue to question. " sqref="B24 B30" xr:uid="{F1451022-7F41-C042-A7BB-3D84B9D99AF2}">
      <formula1>0</formula1>
    </dataValidation>
    <dataValidation allowBlank="1" showInputMessage="1" prompt="Answer Yes or No" sqref="C24:C31 C8:C21" xr:uid="{F770421A-B7DE-9B44-8A8A-A3CD216DD37C}"/>
    <dataValidation type="textLength" operator="equal" allowBlank="1" showInputMessage="1" showErrorMessage="1" errorTitle="Error" error="No response needed, tab to continue. " prompt="Applicable Government Code" sqref="E8:E31" xr:uid="{2BCD480F-8444-954D-A5C1-FCB7DA626F7F}">
      <formula1>0</formula1>
    </dataValidation>
    <dataValidation allowBlank="1" showInputMessage="1" sqref="F32:F1048576 F3:F4" xr:uid="{95EC4081-6D4A-4566-A3FC-CACD3C6B0ED1}"/>
    <dataValidation type="textLength" operator="equal" allowBlank="1" showInputMessage="1" showErrorMessage="1" error="This is not a form field. Please press tab to continue. " prompt="Supporting Documentation Needed" sqref="F8:F31" xr:uid="{F0FBD9BB-BFE6-E84C-B64E-A7405B7BCCC7}">
      <formula1>0</formula1>
    </dataValidation>
    <dataValidation allowBlank="1" showInputMessage="1" prompt="Enter years as number" sqref="C23" xr:uid="{4728F659-C94A-4C91-860D-03F528D835C9}"/>
    <dataValidation allowBlank="1" showInputMessage="1" showErrorMessage="1" prompt="Enter years as number" sqref="C22" xr:uid="{BF9E53CF-EE99-4A54-A5B9-D4124ABD2023}"/>
    <dataValidation type="textLength" allowBlank="1" showInputMessage="1" showErrorMessage="1" errorTitle="Error" error="No response needed, tab to continue." promptTitle="Compliance Warning" sqref="D8:D17 D19:D31" xr:uid="{23193C48-216E-4510-8A79-1F4944ACB688}">
      <formula1>0</formula1>
      <formula2>0</formula2>
    </dataValidation>
    <dataValidation allowBlank="1" showInputMessage="1" showErrorMessage="1" prompt="Enter date" sqref="C5 C6" xr:uid="{EF4D3E67-091A-416C-9C56-B39CD167A65A}"/>
    <dataValidation allowBlank="1" showInputMessage="1" showErrorMessage="1" prompt="Applicable Government Code" sqref="E5:E6 E7" xr:uid="{000F1DFB-FBF9-42D4-8558-2CA939DB00EF}"/>
    <dataValidation allowBlank="1" showInputMessage="1" prompt="Supporting documentation needed" sqref="F5" xr:uid="{8E11C76F-3D1F-4CEF-B5B9-8E2B6DAA0367}"/>
    <dataValidation allowBlank="1" showInputMessage="1" showErrorMessage="1" prompt="Supporting documentation needed" sqref="F6:F7" xr:uid="{3F909C01-29BC-4547-BDC8-056DFD3E12E8}"/>
    <dataValidation type="textLength" operator="equal" allowBlank="1" showInputMessage="1" showErrorMessage="1" error="This is a question, not a form field." prompt="Question Number 1" sqref="B5" xr:uid="{295C0F32-990F-48ED-A693-8C00CCAE0971}">
      <formula1>0</formula1>
    </dataValidation>
    <dataValidation type="textLength" operator="equal" allowBlank="1" showInputMessage="1" showErrorMessage="1" error="This is a question, not a form field." prompt="Question Number 2" sqref="B6" xr:uid="{D15A56DA-DC5E-4A8C-9304-778C496F5BEC}">
      <formula1>0</formula1>
    </dataValidation>
    <dataValidation type="textLength" operator="equal" allowBlank="1" showInputMessage="1" showErrorMessage="1" error="Tab to continue to question." sqref="B4" xr:uid="{DD9F1E58-BC7B-4588-910A-0D519E015E8C}">
      <formula1>0</formula1>
    </dataValidation>
    <dataValidation type="textLength" operator="equal" allowBlank="1" showInputMessage="1" showErrorMessage="1" error="This is a question, not a form field." prompt="Question Number 3" sqref="B7" xr:uid="{F6AEB0F9-F0AB-43F6-94F9-9B34F96BC80B}">
      <formula1>0</formula1>
    </dataValidation>
    <dataValidation type="textLength" operator="equal" allowBlank="1" showInputMessage="1" showErrorMessage="1" error="This is not a form field. Tab to continue." sqref="A4:A31" xr:uid="{14F9E8A7-DD0D-43B0-8E75-16E95DEC3AA6}">
      <formula1>0</formula1>
    </dataValidation>
    <dataValidation allowBlank="1" showInputMessage="1" showErrorMessage="1" errorTitle="Error" error="No response needed, tab to continue." promptTitle="Compliance Warning" sqref="D18" xr:uid="{AE6E7A39-49DA-49CE-9E25-CD50A7E50443}"/>
    <dataValidation allowBlank="1" showInputMessage="1" showErrorMessage="1" prompt="Answer Yes or No" sqref="C7" xr:uid="{876799E8-CCC0-4DD4-A426-9FC111BBCAD1}"/>
  </dataValidations>
  <pageMargins left="0.7" right="0.7" top="0.75" bottom="0.75" header="0.3" footer="0.3"/>
  <pageSetup scale="39" orientation="portrait" horizontalDpi="1200" verticalDpi="1200" r:id="rId1"/>
  <headerFooter>
    <oddHeader>&amp;C&amp;"Arial,Regular"&amp;18Description of Disposition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845dcd3-1f94-4c57-9a5e-46dbe65a741b">
      <Terms xmlns="http://schemas.microsoft.com/office/infopath/2007/PartnerControls"/>
    </lcf76f155ced4ddcb4097134ff3c332f>
    <TaxCatchAll xmlns="467e8a32-a4c8-4d53-8185-0fcd20875a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5C1869D4C1A44FAA0D3AFB2B49A97C" ma:contentTypeVersion="17" ma:contentTypeDescription="Create a new document." ma:contentTypeScope="" ma:versionID="bd3ac7eeb4f576d1c60c2f4bb30d0555">
  <xsd:schema xmlns:xsd="http://www.w3.org/2001/XMLSchema" xmlns:xs="http://www.w3.org/2001/XMLSchema" xmlns:p="http://schemas.microsoft.com/office/2006/metadata/properties" xmlns:ns1="http://schemas.microsoft.com/sharepoint/v3" xmlns:ns2="8845dcd3-1f94-4c57-9a5e-46dbe65a741b" xmlns:ns3="467e8a32-a4c8-4d53-8185-0fcd20875a8e" targetNamespace="http://schemas.microsoft.com/office/2006/metadata/properties" ma:root="true" ma:fieldsID="3fb60e6e1cbfbe41f72c791581953938" ns1:_="" ns2:_="" ns3:_="">
    <xsd:import namespace="http://schemas.microsoft.com/sharepoint/v3"/>
    <xsd:import namespace="8845dcd3-1f94-4c57-9a5e-46dbe65a741b"/>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45dcd3-1f94-4c57-9a5e-46dbe65a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AEA99F-0BD2-4E5D-AE89-F469BDA78345}">
  <ds:schemaRefs>
    <ds:schemaRef ds:uri="http://purl.org/dc/elements/1.1/"/>
    <ds:schemaRef ds:uri="467e8a32-a4c8-4d53-8185-0fcd20875a8e"/>
    <ds:schemaRef ds:uri="http://schemas.openxmlformats.org/package/2006/metadata/core-properties"/>
    <ds:schemaRef ds:uri="8845dcd3-1f94-4c57-9a5e-46dbe65a741b"/>
    <ds:schemaRef ds:uri="http://purl.org/dc/dcmitype/"/>
    <ds:schemaRef ds:uri="http://schemas.microsoft.com/office/infopath/2007/PartnerControls"/>
    <ds:schemaRef ds:uri="http://schemas.microsoft.com/office/2006/documentManagement/types"/>
    <ds:schemaRef ds:uri="http://www.w3.org/XML/1998/namespace"/>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E677042-F66E-44F0-8792-EAC3B1A4F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45dcd3-1f94-4c57-9a5e-46dbe65a741b"/>
    <ds:schemaRef ds:uri="467e8a32-a4c8-4d53-8185-0fcd20875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29AF20-8090-4600-B8B8-2A5B3D8247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Surplus Lands Compliance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HCD</dc:creator>
  <cp:keywords/>
  <dc:description/>
  <cp:lastModifiedBy>Alvarez, Nikki@HCD</cp:lastModifiedBy>
  <cp:revision/>
  <dcterms:created xsi:type="dcterms:W3CDTF">2020-08-19T21:54:29Z</dcterms:created>
  <dcterms:modified xsi:type="dcterms:W3CDTF">2023-09-08T17:10:06Z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0x010100A85C1869D4C1A44FAA0D3AFB2B49A97C</vt:lpwstr>
  </property>
  <property fmtid="{D5CDD505-2E9C-101B-9397-08002B2CF9AE}" pid="3" name="MediaServiceImageTags">
    <vt:lpwstr/>
  </property>
</Properties>
</file>