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FA\Programs\Home\NOFA\Application Cycles\2019\3. Appendices\"/>
    </mc:Choice>
  </mc:AlternateContent>
  <workbookProtection workbookPassword="D641" lockStructure="1"/>
  <bookViews>
    <workbookView xWindow="-120" yWindow="-120" windowWidth="29040" windowHeight="15840" tabRatio="890"/>
  </bookViews>
  <sheets>
    <sheet name="Scoring Key" sheetId="9" r:id="rId1"/>
    <sheet name="Rental New Constr." sheetId="2" r:id="rId2"/>
    <sheet name="RR Project" sheetId="10" r:id="rId3"/>
    <sheet name="OOR" sheetId="5" r:id="rId4"/>
    <sheet name="TBRA Data by Jurisdiction" sheetId="6" r:id="rId5"/>
    <sheet name="FTHB Data by Jurisdiction" sheetId="4" r:id="rId6"/>
    <sheet name="TBRA &amp; FTHB Proj County Data  " sheetId="12" r:id="rId7"/>
    <sheet name="TBRA &amp; FTHB Progr County Data" sheetId="13" r:id="rId8"/>
  </sheets>
  <definedNames>
    <definedName name="_xlnm.Print_Titles" localSheetId="5">'FTHB Data by Jurisdiction'!$1:$8</definedName>
    <definedName name="_xlnm.Print_Titles" localSheetId="3">OOR!$1:$7</definedName>
    <definedName name="_xlnm.Print_Titles" localSheetId="1">'Rental New Constr.'!$1:$7</definedName>
    <definedName name="_xlnm.Print_Titles" localSheetId="2">'RR Project'!$1:$7</definedName>
    <definedName name="_xlnm.Print_Titles" localSheetId="7">'TBRA &amp; FTHB Progr County Data'!$1:$6</definedName>
    <definedName name="_xlnm.Print_Titles" localSheetId="6">'TBRA &amp; FTHB Proj County Data  '!$1:$6</definedName>
    <definedName name="_xlnm.Print_Titles" localSheetId="4">'TBRA Data by Jurisdiction'!$1:$8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1" i="13" l="1"/>
  <c r="D42" i="13"/>
  <c r="D43" i="13"/>
  <c r="D44" i="13"/>
  <c r="D41" i="12"/>
  <c r="D42" i="12"/>
  <c r="D43" i="12"/>
  <c r="D44" i="12"/>
  <c r="H9" i="2" l="1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8" i="2"/>
  <c r="D40" i="13" l="1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37" i="12"/>
  <c r="D22" i="12"/>
  <c r="D18" i="12"/>
  <c r="D13" i="12"/>
  <c r="D14" i="12"/>
  <c r="D11" i="12"/>
  <c r="D17" i="12"/>
  <c r="D36" i="12"/>
  <c r="D31" i="12"/>
  <c r="D33" i="12"/>
  <c r="D25" i="12"/>
  <c r="D38" i="12"/>
  <c r="D30" i="12"/>
  <c r="D28" i="12"/>
  <c r="D7" i="12"/>
  <c r="D16" i="12"/>
  <c r="D39" i="12"/>
  <c r="D29" i="12"/>
  <c r="D12" i="12"/>
  <c r="D26" i="12"/>
  <c r="D10" i="12"/>
  <c r="D23" i="12"/>
  <c r="D8" i="12"/>
  <c r="D24" i="12"/>
  <c r="D9" i="12"/>
  <c r="D40" i="12"/>
  <c r="D35" i="12"/>
  <c r="D20" i="12"/>
  <c r="D32" i="12"/>
  <c r="D27" i="12"/>
  <c r="D15" i="12"/>
  <c r="D34" i="12"/>
  <c r="D19" i="12"/>
  <c r="D21" i="12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42" i="4"/>
  <c r="F45" i="6"/>
  <c r="F44" i="5"/>
  <c r="F44" i="10"/>
  <c r="F63" i="4"/>
  <c r="F155" i="4"/>
  <c r="F153" i="5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E44" i="13" l="1"/>
  <c r="F41" i="13"/>
  <c r="E42" i="13"/>
  <c r="E43" i="13"/>
  <c r="F44" i="13"/>
  <c r="E41" i="13"/>
  <c r="F42" i="13"/>
  <c r="F43" i="13"/>
  <c r="F42" i="12"/>
  <c r="F44" i="12"/>
  <c r="F43" i="12"/>
  <c r="F41" i="12"/>
  <c r="E43" i="12"/>
  <c r="E44" i="12"/>
  <c r="E42" i="12"/>
  <c r="E41" i="12"/>
  <c r="E17" i="13"/>
  <c r="F32" i="13"/>
  <c r="E22" i="13"/>
  <c r="F35" i="13"/>
  <c r="F34" i="13"/>
  <c r="E19" i="13"/>
  <c r="E15" i="12"/>
  <c r="F9" i="12"/>
  <c r="F16" i="12"/>
  <c r="E30" i="13"/>
  <c r="F30" i="12"/>
  <c r="E17" i="12"/>
  <c r="F37" i="12"/>
  <c r="F30" i="13"/>
  <c r="E36" i="13"/>
  <c r="F19" i="12"/>
  <c r="E9" i="12"/>
  <c r="E12" i="12"/>
  <c r="E18" i="13"/>
  <c r="F24" i="13"/>
  <c r="F31" i="13"/>
  <c r="F37" i="13"/>
  <c r="E30" i="12"/>
  <c r="E10" i="12"/>
  <c r="E29" i="13"/>
  <c r="F13" i="13"/>
  <c r="F19" i="13"/>
  <c r="E25" i="13"/>
  <c r="E22" i="12"/>
  <c r="F11" i="12"/>
  <c r="F26" i="13"/>
  <c r="E36" i="12"/>
  <c r="F12" i="13"/>
  <c r="F27" i="13"/>
  <c r="F20" i="13"/>
  <c r="F15" i="13"/>
  <c r="F33" i="13"/>
  <c r="F26" i="12"/>
  <c r="F33" i="12"/>
  <c r="E26" i="12"/>
  <c r="E8" i="13"/>
  <c r="F27" i="12"/>
  <c r="F12" i="12"/>
  <c r="F34" i="12"/>
  <c r="E40" i="12"/>
  <c r="F7" i="12"/>
  <c r="F22" i="12"/>
  <c r="E16" i="13"/>
  <c r="E32" i="13"/>
  <c r="E34" i="13"/>
  <c r="E38" i="13"/>
  <c r="E11" i="13"/>
  <c r="E10" i="13"/>
  <c r="F39" i="13"/>
  <c r="E16" i="12"/>
  <c r="F25" i="13"/>
  <c r="E20" i="13"/>
  <c r="E11" i="12"/>
  <c r="E27" i="12"/>
  <c r="F40" i="13"/>
  <c r="F25" i="12"/>
  <c r="E39" i="12"/>
  <c r="E29" i="12"/>
  <c r="F15" i="12"/>
  <c r="F36" i="12"/>
  <c r="F16" i="13"/>
  <c r="F10" i="13"/>
  <c r="E26" i="13"/>
  <c r="F17" i="13"/>
  <c r="E14" i="13"/>
  <c r="E18" i="12"/>
  <c r="E9" i="13"/>
  <c r="E37" i="13"/>
  <c r="E25" i="12"/>
  <c r="E13" i="13"/>
  <c r="E23" i="13"/>
  <c r="E32" i="12"/>
  <c r="E28" i="12"/>
  <c r="E31" i="12"/>
  <c r="F11" i="13"/>
  <c r="F36" i="13"/>
  <c r="E33" i="13"/>
  <c r="F24" i="12"/>
  <c r="E35" i="13"/>
  <c r="E8" i="12"/>
  <c r="F17" i="12"/>
  <c r="E23" i="12"/>
  <c r="E39" i="13"/>
  <c r="F38" i="12"/>
  <c r="E19" i="12"/>
  <c r="E20" i="12"/>
  <c r="E35" i="12"/>
  <c r="F10" i="12"/>
  <c r="F8" i="12"/>
  <c r="F29" i="12"/>
  <c r="E37" i="12"/>
  <c r="F31" i="12"/>
  <c r="F21" i="13"/>
  <c r="F9" i="13"/>
  <c r="F7" i="13"/>
  <c r="E40" i="13"/>
  <c r="F14" i="13"/>
  <c r="E24" i="13"/>
  <c r="F8" i="13"/>
  <c r="E28" i="13"/>
  <c r="F23" i="12"/>
  <c r="E27" i="13"/>
  <c r="E15" i="13"/>
  <c r="F22" i="13"/>
  <c r="F28" i="12"/>
  <c r="F18" i="12"/>
  <c r="E7" i="12"/>
  <c r="F14" i="12"/>
  <c r="F21" i="12"/>
  <c r="E24" i="12"/>
  <c r="E21" i="12"/>
  <c r="F29" i="13"/>
  <c r="E12" i="13"/>
  <c r="F38" i="13"/>
  <c r="E21" i="13"/>
  <c r="F23" i="13"/>
  <c r="E14" i="12"/>
  <c r="F18" i="13"/>
  <c r="E38" i="12"/>
  <c r="F40" i="12"/>
  <c r="E7" i="13"/>
  <c r="F32" i="12"/>
  <c r="E34" i="12"/>
  <c r="F39" i="12"/>
  <c r="E13" i="12"/>
  <c r="F20" i="12"/>
  <c r="E33" i="12"/>
  <c r="F35" i="12"/>
  <c r="F13" i="12"/>
  <c r="F28" i="13"/>
  <c r="E31" i="13"/>
</calcChain>
</file>

<file path=xl/sharedStrings.xml><?xml version="1.0" encoding="utf-8"?>
<sst xmlns="http://schemas.openxmlformats.org/spreadsheetml/2006/main" count="1260" uniqueCount="313">
  <si>
    <t>Community Need Data for All State HOME Eligible Jurisdictions</t>
  </si>
  <si>
    <t>Rating points for Rental New Construction</t>
  </si>
  <si>
    <t>Points Awarded</t>
  </si>
  <si>
    <t xml:space="preserve">Rating Points for TBRA </t>
  </si>
  <si>
    <t>Rating Points for FTHB Homebuyer Program or Project</t>
  </si>
  <si>
    <t>Jurisdiction</t>
  </si>
  <si>
    <t>Total Points Awarded</t>
  </si>
  <si>
    <t>For total Community Need score for FTHB Program/Project, add score from "TBRA &amp; FTHB Data by County" tab</t>
  </si>
  <si>
    <t>For total Community Need score for TBRA, add score from "TBRA &amp; FTHB Data by County" tab</t>
  </si>
  <si>
    <t>Rental New Construction</t>
  </si>
  <si>
    <t>Use this/these tabs</t>
  </si>
  <si>
    <t>Activity</t>
  </si>
  <si>
    <t>Scoring Key</t>
  </si>
  <si>
    <t>Rental New Constr. tab only</t>
  </si>
  <si>
    <t>OOR tab only</t>
  </si>
  <si>
    <t xml:space="preserve">To calculate Community Need by Activity: </t>
  </si>
  <si>
    <t>Rating points for Rental Rehab Projects</t>
  </si>
  <si>
    <t>Rental Rehabilitation Project</t>
  </si>
  <si>
    <t>RR Project tab only</t>
  </si>
  <si>
    <t xml:space="preserve">Data is from 2010 U.S. Census and/or American Community survey </t>
  </si>
  <si>
    <t xml:space="preserve">250   Max   Points </t>
  </si>
  <si>
    <t>140 Points MAX</t>
  </si>
  <si>
    <t>110 Points MAX</t>
  </si>
  <si>
    <t xml:space="preserve">Data is from 2010 U.S. Census and/or American Community Survey </t>
  </si>
  <si>
    <t>250 Max Points</t>
  </si>
  <si>
    <t>25 Points MAX</t>
  </si>
  <si>
    <t>85 Points MAX</t>
  </si>
  <si>
    <t xml:space="preserve">110 Max Points </t>
  </si>
  <si>
    <t>70 Points MAX</t>
  </si>
  <si>
    <t>Total Points Awarded for TBRA     (55 MAX)</t>
  </si>
  <si>
    <t>55 Points MAX</t>
  </si>
  <si>
    <t>195 Max Points</t>
  </si>
  <si>
    <t>Rating points for Owner Occupied Rehab</t>
  </si>
  <si>
    <t>Maximum Purchase Price/After-Rehab Value Limits ("Value Limits") and Median HH Income</t>
  </si>
  <si>
    <t>Tenant-Based Rental Assistance (TBRA)</t>
  </si>
  <si>
    <t>Owner-Occupied Rehabilitation (OOR)</t>
  </si>
  <si>
    <r>
      <t xml:space="preserve">First-Time Homebuyer (FTHB) </t>
    </r>
    <r>
      <rPr>
        <u/>
        <sz val="10"/>
        <rFont val="Arial"/>
        <family val="2"/>
      </rPr>
      <t>Program</t>
    </r>
  </si>
  <si>
    <r>
      <t xml:space="preserve">First-Time Homebuyer (FTHB) </t>
    </r>
    <r>
      <rPr>
        <u/>
        <sz val="10"/>
        <rFont val="Arial"/>
        <family val="2"/>
      </rPr>
      <t>Project</t>
    </r>
  </si>
  <si>
    <r>
      <t xml:space="preserve">TBRA &amp; FTHB </t>
    </r>
    <r>
      <rPr>
        <u/>
        <sz val="10"/>
        <rFont val="Arial"/>
        <family val="2"/>
      </rPr>
      <t>Prog</t>
    </r>
    <r>
      <rPr>
        <sz val="10"/>
        <rFont val="Arial"/>
        <family val="2"/>
      </rPr>
      <t xml:space="preserve"> County Data tab</t>
    </r>
  </si>
  <si>
    <r>
      <t xml:space="preserve">TBRA &amp; FTHB </t>
    </r>
    <r>
      <rPr>
        <u/>
        <sz val="10"/>
        <rFont val="Arial"/>
        <family val="2"/>
      </rPr>
      <t>Proj</t>
    </r>
    <r>
      <rPr>
        <sz val="10"/>
        <rFont val="Arial"/>
        <family val="2"/>
      </rPr>
      <t xml:space="preserve"> County Data tab</t>
    </r>
  </si>
  <si>
    <r>
      <t xml:space="preserve">TBRA &amp; FTHB </t>
    </r>
    <r>
      <rPr>
        <u/>
        <sz val="10"/>
        <rFont val="Arial"/>
        <family val="2"/>
      </rPr>
      <t>Progr</t>
    </r>
    <r>
      <rPr>
        <sz val="10"/>
        <rFont val="Arial"/>
        <family val="2"/>
      </rPr>
      <t xml:space="preserve"> County Data tab</t>
    </r>
  </si>
  <si>
    <r>
      <t xml:space="preserve">FTHB Data by Jurisdiction tab, </t>
    </r>
    <r>
      <rPr>
        <i/>
        <sz val="10"/>
        <rFont val="Arial"/>
        <family val="2"/>
      </rPr>
      <t>and</t>
    </r>
  </si>
  <si>
    <r>
      <t xml:space="preserve">TBRA Data by Jurisdiction tab, </t>
    </r>
    <r>
      <rPr>
        <i/>
        <sz val="10"/>
        <rFont val="Arial"/>
        <family val="2"/>
      </rPr>
      <t>and</t>
    </r>
  </si>
  <si>
    <t>HOME Value Limit for One- Family Structure</t>
  </si>
  <si>
    <t>HOME Value Limit for One-Family Structure</t>
  </si>
  <si>
    <t>Median Income for Household of Four</t>
  </si>
  <si>
    <t>Data is from HUD'S HOME Maximum Purchase Price/After-Rehab Value Limits for Newly-Constructed Housing and from the State Median Income Limits</t>
  </si>
  <si>
    <t>Data is From HUD'S HOME Maximum Purchase Price/After-Rehab Value Limits for Existing Housing and from the State Median Income Limits</t>
  </si>
  <si>
    <t>Ratio of HOME Value Limit to Median Income for Household of Four</t>
  </si>
  <si>
    <r>
      <t xml:space="preserve">For 2019 HOME NOFA FTHB </t>
    </r>
    <r>
      <rPr>
        <b/>
        <u/>
        <sz val="11"/>
        <rFont val="Arial"/>
        <family val="2"/>
      </rPr>
      <t>Programs</t>
    </r>
    <r>
      <rPr>
        <b/>
        <sz val="11"/>
        <rFont val="Arial"/>
        <family val="2"/>
      </rPr>
      <t xml:space="preserve"> only</t>
    </r>
  </si>
  <si>
    <t>For 2019 HOME NOFA</t>
  </si>
  <si>
    <r>
      <t xml:space="preserve">For 2019 HOME NOFA FTHB </t>
    </r>
    <r>
      <rPr>
        <b/>
        <u/>
        <sz val="11"/>
        <rFont val="Arial"/>
        <family val="2"/>
      </rPr>
      <t>Projects</t>
    </r>
    <r>
      <rPr>
        <b/>
        <sz val="11"/>
        <rFont val="Arial"/>
        <family val="2"/>
      </rPr>
      <t xml:space="preserve"> only</t>
    </r>
  </si>
  <si>
    <t>Alpine County, California</t>
  </si>
  <si>
    <t>Amador County, California</t>
  </si>
  <si>
    <t>Butte County, California</t>
  </si>
  <si>
    <t>Calaveras County, California</t>
  </si>
  <si>
    <t>Colusa County, California</t>
  </si>
  <si>
    <t>Del Norte County, California</t>
  </si>
  <si>
    <t>El Dorado County, California</t>
  </si>
  <si>
    <t>Glenn County, California</t>
  </si>
  <si>
    <t>Humboldt County, California</t>
  </si>
  <si>
    <t>Imperial County, California</t>
  </si>
  <si>
    <t>Inyo County, California</t>
  </si>
  <si>
    <t>Kings County, California</t>
  </si>
  <si>
    <t>Lake County, California</t>
  </si>
  <si>
    <t>Lassen County, California</t>
  </si>
  <si>
    <t>Madera County, California</t>
  </si>
  <si>
    <t>Mariposa County, California</t>
  </si>
  <si>
    <t>Mendocino County, California</t>
  </si>
  <si>
    <t>Merced County, California</t>
  </si>
  <si>
    <t>Modoc County, California</t>
  </si>
  <si>
    <t>Mono County, California</t>
  </si>
  <si>
    <t>Monterey County, California</t>
  </si>
  <si>
    <t>Napa County, California</t>
  </si>
  <si>
    <t>Nevada County, California</t>
  </si>
  <si>
    <t>Placer County, California</t>
  </si>
  <si>
    <t>Plumas County, California</t>
  </si>
  <si>
    <t>San Benito County, California</t>
  </si>
  <si>
    <t>Santa Cruz County, California</t>
  </si>
  <si>
    <t>Shasta County, California</t>
  </si>
  <si>
    <t>Sierra County, California</t>
  </si>
  <si>
    <t>Siskiyou County, California</t>
  </si>
  <si>
    <t>Solano County, California</t>
  </si>
  <si>
    <t>Sutter County, California</t>
  </si>
  <si>
    <t>Tehama County, California</t>
  </si>
  <si>
    <t>Trinity County, California</t>
  </si>
  <si>
    <t>Tulare County, California</t>
  </si>
  <si>
    <t>Tuolumne County, California</t>
  </si>
  <si>
    <t>Yolo County, California</t>
  </si>
  <si>
    <t>Yuba County, California</t>
  </si>
  <si>
    <t>Alturas city, California</t>
  </si>
  <si>
    <t>American Canyon city, California</t>
  </si>
  <si>
    <t>Anderson city, California</t>
  </si>
  <si>
    <t>Arcata city, California</t>
  </si>
  <si>
    <t>Artesia city, California</t>
  </si>
  <si>
    <t>Atwater city, California</t>
  </si>
  <si>
    <t>Auburn city, California</t>
  </si>
  <si>
    <t>Avenal city, California</t>
  </si>
  <si>
    <t>Benicia city, California</t>
  </si>
  <si>
    <t>Biggs city, California</t>
  </si>
  <si>
    <t>Bishop city, California</t>
  </si>
  <si>
    <t>Blue Lake city, California</t>
  </si>
  <si>
    <t>Brawley city, California</t>
  </si>
  <si>
    <t>Buena Park city, California</t>
  </si>
  <si>
    <t>Calexico city, California</t>
  </si>
  <si>
    <t>Calimesa city, California</t>
  </si>
  <si>
    <t>Calipatria city, California</t>
  </si>
  <si>
    <t>Calistoga city, California</t>
  </si>
  <si>
    <t>Camarillo city, California</t>
  </si>
  <si>
    <t>Capitola city, California</t>
  </si>
  <si>
    <t>Carmel-by-the-Sea city, California</t>
  </si>
  <si>
    <t>Carson city, California</t>
  </si>
  <si>
    <t>Cathedral City city, California</t>
  </si>
  <si>
    <t>Cerritos city, California</t>
  </si>
  <si>
    <t>Chino city, California</t>
  </si>
  <si>
    <t>Chowchilla city, California</t>
  </si>
  <si>
    <t>Clearlake city, California</t>
  </si>
  <si>
    <t>Clovis city, California</t>
  </si>
  <si>
    <t>Coalinga city, California</t>
  </si>
  <si>
    <t>Colfax city, California</t>
  </si>
  <si>
    <t>Colusa city, California</t>
  </si>
  <si>
    <t>Corcoran city, California</t>
  </si>
  <si>
    <t>Corning city, California</t>
  </si>
  <si>
    <t>Crescent City city, California</t>
  </si>
  <si>
    <t>Del Rey Oaks city, California</t>
  </si>
  <si>
    <t>Dinuba city, California</t>
  </si>
  <si>
    <t>Dixon city, California</t>
  </si>
  <si>
    <t>Dorris city, California</t>
  </si>
  <si>
    <t>Dos Palos city, California</t>
  </si>
  <si>
    <t>Dunsmuir city, California</t>
  </si>
  <si>
    <t>El Centro city, California</t>
  </si>
  <si>
    <t>Elk Grove city, California</t>
  </si>
  <si>
    <t>Etna city, California</t>
  </si>
  <si>
    <t>Eureka city, California</t>
  </si>
  <si>
    <t>Exeter city, California</t>
  </si>
  <si>
    <t>Fairfield city, California</t>
  </si>
  <si>
    <t>Farmersville city, California</t>
  </si>
  <si>
    <t>Ferndale city, California</t>
  </si>
  <si>
    <t>Firebaugh city, California</t>
  </si>
  <si>
    <t>Fort Bragg city, California</t>
  </si>
  <si>
    <t>Fort Jones city, California</t>
  </si>
  <si>
    <t>Fortuna city, California</t>
  </si>
  <si>
    <t>N/A</t>
  </si>
  <si>
    <t>Fountain Valley city, California</t>
  </si>
  <si>
    <t>Gardena city, California</t>
  </si>
  <si>
    <t>Glendora city, California</t>
  </si>
  <si>
    <t>Gonzales city, California</t>
  </si>
  <si>
    <t>Grass Valley city, California</t>
  </si>
  <si>
    <t>Greenfield city, California</t>
  </si>
  <si>
    <t>Gridley city, California</t>
  </si>
  <si>
    <t>Grover Beach city, California</t>
  </si>
  <si>
    <t>Guadalupe city, California</t>
  </si>
  <si>
    <t>Gustine city, California</t>
  </si>
  <si>
    <t>Hanford city, California</t>
  </si>
  <si>
    <t>Hemet city, California</t>
  </si>
  <si>
    <t>Hesperia city, California</t>
  </si>
  <si>
    <t>Hollister city, California</t>
  </si>
  <si>
    <t>Holtville city, California</t>
  </si>
  <si>
    <t>Huron city, California</t>
  </si>
  <si>
    <t>Imperial city, California</t>
  </si>
  <si>
    <t>Indio city, California</t>
  </si>
  <si>
    <t>Industry city, California</t>
  </si>
  <si>
    <t>Ione city, California</t>
  </si>
  <si>
    <t>Jackson city, California</t>
  </si>
  <si>
    <t>King City city, California</t>
  </si>
  <si>
    <t>Laguna Niguel city, California</t>
  </si>
  <si>
    <t>La Habra city, California</t>
  </si>
  <si>
    <t>Lake Elsinore city, California</t>
  </si>
  <si>
    <t>Lake Forest city, California</t>
  </si>
  <si>
    <t>Lakeport city, California</t>
  </si>
  <si>
    <t>Lakewood city, California</t>
  </si>
  <si>
    <t>Lancaster city, California</t>
  </si>
  <si>
    <t>Lemoore city, California</t>
  </si>
  <si>
    <t>Lincoln city, California</t>
  </si>
  <si>
    <t>Lindsay city, California</t>
  </si>
  <si>
    <t>Live Oak city, California</t>
  </si>
  <si>
    <t>Livingston city, California</t>
  </si>
  <si>
    <t>Lodi city, California</t>
  </si>
  <si>
    <t>Loomis town, California</t>
  </si>
  <si>
    <t>Los Banos city, California</t>
  </si>
  <si>
    <t>Loyalton city, California</t>
  </si>
  <si>
    <t>Madera city, California</t>
  </si>
  <si>
    <t>Mammoth Lakes town, California</t>
  </si>
  <si>
    <t>Marina city, California</t>
  </si>
  <si>
    <t>Marysville city, California</t>
  </si>
  <si>
    <t>Menifee city, California</t>
  </si>
  <si>
    <t>Milpitas city, California</t>
  </si>
  <si>
    <t>Mission Viejo city, California</t>
  </si>
  <si>
    <t>Montague city, California</t>
  </si>
  <si>
    <t>Monterey city, California</t>
  </si>
  <si>
    <t>Mount Shasta city, California</t>
  </si>
  <si>
    <t>Napa city, California</t>
  </si>
  <si>
    <t>Nevada City city, California</t>
  </si>
  <si>
    <t>Newport Beach city, California</t>
  </si>
  <si>
    <t>Orange Cove city, California</t>
  </si>
  <si>
    <t>Orland city, California</t>
  </si>
  <si>
    <t>Oroville city, California</t>
  </si>
  <si>
    <t>Pacific Grove city, California</t>
  </si>
  <si>
    <t>Palm Desert city, California</t>
  </si>
  <si>
    <t>Palm Springs city, California</t>
  </si>
  <si>
    <t>Paradise town, California</t>
  </si>
  <si>
    <t>Parlier city, California</t>
  </si>
  <si>
    <t>Perris city, California</t>
  </si>
  <si>
    <t>Petaluma city, California</t>
  </si>
  <si>
    <t>Pico Rivera city, California</t>
  </si>
  <si>
    <t>Placerville city, California</t>
  </si>
  <si>
    <t>Plymouth city, California</t>
  </si>
  <si>
    <t>Point Arena city, California</t>
  </si>
  <si>
    <t>Porterville city, California</t>
  </si>
  <si>
    <t>Portola city, California</t>
  </si>
  <si>
    <t>Rancho Mirage city, California</t>
  </si>
  <si>
    <t>Rancho Santa Margarita city, California</t>
  </si>
  <si>
    <t>Red Bluff city, California</t>
  </si>
  <si>
    <t>Redondo Beach city, California</t>
  </si>
  <si>
    <t>Rialto city, California</t>
  </si>
  <si>
    <t>Rio Dell city, California</t>
  </si>
  <si>
    <t>Rio Vista city, California</t>
  </si>
  <si>
    <t>Riverbank city, California</t>
  </si>
  <si>
    <t>Rocklin city, California</t>
  </si>
  <si>
    <t>Roseville city, California</t>
  </si>
  <si>
    <t>St. Helena city, California</t>
  </si>
  <si>
    <t>San Clemente city, California</t>
  </si>
  <si>
    <t>Sand City city, California</t>
  </si>
  <si>
    <t>San Joaquin city, California</t>
  </si>
  <si>
    <t>San Juan Bautista city, California</t>
  </si>
  <si>
    <t>San Juan Capistrano city, California</t>
  </si>
  <si>
    <t>Santa Clarita city, California</t>
  </si>
  <si>
    <t>Scotts Valley city, California</t>
  </si>
  <si>
    <t>Seaside city, California</t>
  </si>
  <si>
    <t>Shasta Lake city, California</t>
  </si>
  <si>
    <t>Simi Valley city, California</t>
  </si>
  <si>
    <t>Soledad city, California</t>
  </si>
  <si>
    <t>Sonora city, California</t>
  </si>
  <si>
    <t>South Lake Tahoe city, California</t>
  </si>
  <si>
    <t>Suisun City city, California</t>
  </si>
  <si>
    <t>Susanville city, California</t>
  </si>
  <si>
    <t>Sutter Creek city, California</t>
  </si>
  <si>
    <t>Tehama city, California</t>
  </si>
  <si>
    <t>Temecula city, California</t>
  </si>
  <si>
    <t>Thousand Oaks city, California</t>
  </si>
  <si>
    <t>Trinidad city, California</t>
  </si>
  <si>
    <t>Truckee town, California</t>
  </si>
  <si>
    <t>Tulare city, California</t>
  </si>
  <si>
    <t>Tulelake city, California</t>
  </si>
  <si>
    <t>Tustin city, California</t>
  </si>
  <si>
    <t>Ukiah city, California</t>
  </si>
  <si>
    <t>Upland city, California</t>
  </si>
  <si>
    <t>Vacaville city, California</t>
  </si>
  <si>
    <t>Vernon city, California</t>
  </si>
  <si>
    <t>Watsonville city, California</t>
  </si>
  <si>
    <t>Weed city, California</t>
  </si>
  <si>
    <t>West Covina city, California</t>
  </si>
  <si>
    <t>Westmorland city, California</t>
  </si>
  <si>
    <t>Wheatland city, California</t>
  </si>
  <si>
    <t>Williams city, California</t>
  </si>
  <si>
    <t>Willits city, California</t>
  </si>
  <si>
    <t>Willows city, California</t>
  </si>
  <si>
    <t>Winters city, California</t>
  </si>
  <si>
    <t>Woodlake city, California</t>
  </si>
  <si>
    <t>Woodland city, California</t>
  </si>
  <si>
    <t>Yountville city, California</t>
  </si>
  <si>
    <t>Yreka city, California</t>
  </si>
  <si>
    <t>Yuba City city, California</t>
  </si>
  <si>
    <t>Renters in Poverty</t>
  </si>
  <si>
    <t>Renters Overcrowded</t>
  </si>
  <si>
    <t>Rental Vacancy Rate</t>
  </si>
  <si>
    <t>Renter-occupied units built pre-1980</t>
  </si>
  <si>
    <t>Owners in Poverty</t>
  </si>
  <si>
    <t>Owner-occupied units built pre-1980</t>
  </si>
  <si>
    <t>Owners Overcrowded</t>
  </si>
  <si>
    <t>Alpine</t>
  </si>
  <si>
    <t>Amador</t>
  </si>
  <si>
    <t>Butte</t>
  </si>
  <si>
    <t>Calaveras</t>
  </si>
  <si>
    <t>Colusa</t>
  </si>
  <si>
    <t>Del Norte</t>
  </si>
  <si>
    <t>El Dorado</t>
  </si>
  <si>
    <t>Glenn</t>
  </si>
  <si>
    <t>Humboldt</t>
  </si>
  <si>
    <t>Imperial</t>
  </si>
  <si>
    <t>Inyo</t>
  </si>
  <si>
    <t>Kings</t>
  </si>
  <si>
    <t>Lake</t>
  </si>
  <si>
    <t>Lassen</t>
  </si>
  <si>
    <t>Madera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</si>
  <si>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</si>
  <si>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</si>
  <si>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</si>
  <si>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</si>
  <si>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</si>
  <si>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</si>
  <si>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</si>
  <si>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</si>
  <si>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Placer</t>
  </si>
  <si>
    <t>Plumas</t>
  </si>
  <si>
    <t>San Benito</t>
  </si>
  <si>
    <t>Santa Cruz</t>
  </si>
  <si>
    <t>Shasta</t>
  </si>
  <si>
    <t>Sierra</t>
  </si>
  <si>
    <t>Siskiyou</t>
  </si>
  <si>
    <t>Solano</t>
  </si>
  <si>
    <t>Sutter</t>
  </si>
  <si>
    <t>Tehama</t>
  </si>
  <si>
    <t>Trinity</t>
  </si>
  <si>
    <t>Tulare</t>
  </si>
  <si>
    <t>Tuolumne</t>
  </si>
  <si>
    <t>Yolo</t>
  </si>
  <si>
    <t>Yuba</t>
  </si>
  <si>
    <r>
      <t xml:space="preserve">Total Points Awarded for FTHB </t>
    </r>
    <r>
      <rPr>
        <b/>
        <u/>
        <sz val="10"/>
        <rFont val="Arial"/>
        <family val="2"/>
      </rPr>
      <t xml:space="preserve">Project
</t>
    </r>
    <r>
      <rPr>
        <b/>
        <sz val="10"/>
        <rFont val="Arial"/>
        <family val="2"/>
      </rPr>
      <t>(140 MAX)</t>
    </r>
  </si>
  <si>
    <r>
      <t xml:space="preserve">Total Points Awarded for FTHB </t>
    </r>
    <r>
      <rPr>
        <b/>
        <u/>
        <sz val="10"/>
        <rFont val="Arial"/>
        <family val="2"/>
      </rPr>
      <t>Program</t>
    </r>
    <r>
      <rPr>
        <b/>
        <sz val="10"/>
        <rFont val="Arial"/>
        <family val="2"/>
      </rPr>
      <t xml:space="preserve">
(140 MAX)</t>
    </r>
  </si>
  <si>
    <t>County Name</t>
  </si>
  <si>
    <t>For example, to determine the total Community Need score for a TBRA activity in the City of Dixon, go to the tab, "TBRA Data by Jurisdiction" to get the subtotal points of 156 points, and then go to the tab, "TBRA &amp; FTHB Progr County Data" to get the county score (for Yolo County) of 40 points for a total Community Need Score of 196 points.</t>
  </si>
  <si>
    <t>Appendix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</si>
</sst>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sz val="10"/>
      <color theme="0" tint="-0.14999847407452621"/>
      <name val="Arial"/>
      <family val="2"/>
    </font>
    <font>
      <sz val="11"/>
      <color rgb="FF777779"/>
      <name val="Courier New"/>
      <family val="3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84">
    <xf numFmtId="0" fontId="0" fillId="0" borderId="0" xfId="0"/>
    <xf numFmtId="0" fontId="4" fillId="0" borderId="0" xfId="0" applyFont="1"/>
    <xf numFmtId="0" fontId="3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0" xfId="0" applyBorder="1"/>
    <xf numFmtId="0" fontId="5" fillId="0" borderId="0" xfId="0" applyFont="1"/>
    <xf numFmtId="0" fontId="0" fillId="0" borderId="0" xfId="0" applyAlignment="1">
      <alignment horizontal="left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4" fillId="0" borderId="0" xfId="0" applyFont="1" applyFill="1"/>
    <xf numFmtId="10" fontId="3" fillId="0" borderId="1" xfId="0" applyNumberFormat="1" applyFont="1" applyFill="1" applyBorder="1" applyAlignment="1">
      <alignment horizontal="center" wrapText="1"/>
    </xf>
    <xf numFmtId="10" fontId="4" fillId="0" borderId="0" xfId="0" applyNumberFormat="1" applyFont="1" applyFill="1"/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right"/>
    </xf>
    <xf numFmtId="0" fontId="9" fillId="0" borderId="1" xfId="0" applyFont="1" applyFill="1" applyBorder="1" applyAlignment="1">
      <alignment horizontal="center" wrapText="1"/>
    </xf>
    <xf numFmtId="10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0" fontId="4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8" fillId="0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wrapText="1"/>
    </xf>
    <xf numFmtId="1" fontId="3" fillId="2" borderId="3" xfId="0" applyNumberFormat="1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 wrapText="1"/>
    </xf>
    <xf numFmtId="0" fontId="0" fillId="0" borderId="4" xfId="0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wrapText="1"/>
    </xf>
    <xf numFmtId="1" fontId="7" fillId="0" borderId="0" xfId="0" applyNumberFormat="1" applyFont="1" applyAlignment="1">
      <alignment horizontal="center" vertical="top" wrapText="1"/>
    </xf>
    <xf numFmtId="1" fontId="0" fillId="0" borderId="0" xfId="0" applyNumberFormat="1"/>
    <xf numFmtId="1" fontId="4" fillId="0" borderId="0" xfId="0" applyNumberFormat="1" applyFont="1" applyFill="1" applyBorder="1" applyAlignment="1">
      <alignment horizontal="right" vertical="top" wrapText="1"/>
    </xf>
    <xf numFmtId="1" fontId="4" fillId="0" borderId="0" xfId="0" applyNumberFormat="1" applyFont="1" applyBorder="1" applyAlignment="1">
      <alignment horizontal="center" vertical="top" wrapText="1"/>
    </xf>
    <xf numFmtId="0" fontId="0" fillId="0" borderId="0" xfId="0" applyBorder="1" applyAlignment="1">
      <alignment horizontal="right"/>
    </xf>
    <xf numFmtId="1" fontId="3" fillId="2" borderId="5" xfId="0" applyNumberFormat="1" applyFont="1" applyFill="1" applyBorder="1" applyAlignment="1">
      <alignment horizontal="center"/>
    </xf>
    <xf numFmtId="1" fontId="4" fillId="4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wrapText="1"/>
    </xf>
    <xf numFmtId="1" fontId="4" fillId="4" borderId="3" xfId="0" applyNumberFormat="1" applyFont="1" applyFill="1" applyBorder="1" applyAlignment="1">
      <alignment horizontal="center"/>
    </xf>
    <xf numFmtId="1" fontId="4" fillId="4" borderId="9" xfId="0" applyNumberFormat="1" applyFont="1" applyFill="1" applyBorder="1" applyAlignment="1">
      <alignment horizontal="center"/>
    </xf>
    <xf numFmtId="1" fontId="4" fillId="4" borderId="3" xfId="3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1" fontId="3" fillId="2" borderId="10" xfId="0" applyNumberFormat="1" applyFont="1" applyFill="1" applyBorder="1" applyAlignment="1">
      <alignment horizontal="center"/>
    </xf>
    <xf numFmtId="1" fontId="4" fillId="4" borderId="12" xfId="0" applyNumberFormat="1" applyFont="1" applyFill="1" applyBorder="1" applyAlignment="1">
      <alignment horizontal="center"/>
    </xf>
    <xf numFmtId="1" fontId="4" fillId="4" borderId="12" xfId="3" applyNumberFormat="1" applyFont="1" applyFill="1" applyBorder="1" applyAlignment="1">
      <alignment horizontal="center"/>
    </xf>
    <xf numFmtId="1" fontId="4" fillId="4" borderId="9" xfId="3" applyNumberFormat="1" applyFont="1" applyFill="1" applyBorder="1" applyAlignment="1">
      <alignment horizontal="center"/>
    </xf>
    <xf numFmtId="3" fontId="0" fillId="4" borderId="0" xfId="0" applyNumberFormat="1" applyFill="1" applyAlignment="1">
      <alignment horizontal="center"/>
    </xf>
    <xf numFmtId="49" fontId="0" fillId="4" borderId="3" xfId="0" applyNumberFormat="1" applyFill="1" applyBorder="1"/>
    <xf numFmtId="0" fontId="0" fillId="0" borderId="2" xfId="0" applyBorder="1" applyAlignment="1">
      <alignment horizontal="center"/>
    </xf>
    <xf numFmtId="10" fontId="4" fillId="4" borderId="14" xfId="0" applyNumberFormat="1" applyFont="1" applyFill="1" applyBorder="1" applyAlignment="1">
      <alignment horizontal="center"/>
    </xf>
    <xf numFmtId="3" fontId="0" fillId="4" borderId="14" xfId="0" applyNumberForma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3" fillId="5" borderId="5" xfId="0" applyNumberFormat="1" applyFont="1" applyFill="1" applyBorder="1" applyAlignment="1">
      <alignment horizontal="center"/>
    </xf>
    <xf numFmtId="1" fontId="0" fillId="0" borderId="3" xfId="3" applyNumberFormat="1" applyFont="1" applyBorder="1" applyAlignment="1">
      <alignment horizontal="center"/>
    </xf>
    <xf numFmtId="49" fontId="4" fillId="4" borderId="3" xfId="0" applyNumberFormat="1" applyFont="1" applyFill="1" applyBorder="1"/>
    <xf numFmtId="49" fontId="0" fillId="4" borderId="9" xfId="0" applyNumberFormat="1" applyFill="1" applyBorder="1"/>
    <xf numFmtId="10" fontId="4" fillId="4" borderId="8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3" fontId="0" fillId="4" borderId="8" xfId="0" applyNumberFormat="1" applyFill="1" applyBorder="1" applyAlignment="1">
      <alignment horizontal="center"/>
    </xf>
    <xf numFmtId="10" fontId="4" fillId="4" borderId="16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3" fontId="0" fillId="4" borderId="16" xfId="0" applyNumberFormat="1" applyFill="1" applyBorder="1" applyAlignment="1">
      <alignment horizontal="center"/>
    </xf>
    <xf numFmtId="1" fontId="3" fillId="2" borderId="18" xfId="0" applyNumberFormat="1" applyFont="1" applyFill="1" applyBorder="1" applyAlignment="1">
      <alignment horizontal="center"/>
    </xf>
    <xf numFmtId="10" fontId="0" fillId="0" borderId="2" xfId="3" applyNumberFormat="1" applyFont="1" applyBorder="1" applyAlignment="1">
      <alignment horizontal="center" wrapText="1"/>
    </xf>
    <xf numFmtId="10" fontId="0" fillId="0" borderId="17" xfId="3" applyNumberFormat="1" applyFont="1" applyBorder="1" applyAlignment="1">
      <alignment horizontal="center" wrapText="1"/>
    </xf>
    <xf numFmtId="10" fontId="0" fillId="0" borderId="19" xfId="3" applyNumberFormat="1" applyFont="1" applyBorder="1" applyAlignment="1">
      <alignment horizontal="center" wrapText="1"/>
    </xf>
    <xf numFmtId="10" fontId="0" fillId="0" borderId="20" xfId="3" applyNumberFormat="1" applyFont="1" applyBorder="1" applyAlignment="1">
      <alignment horizontal="center" wrapText="1"/>
    </xf>
    <xf numFmtId="10" fontId="0" fillId="0" borderId="15" xfId="3" applyNumberFormat="1" applyFont="1" applyBorder="1" applyAlignment="1">
      <alignment horizontal="center" wrapText="1"/>
    </xf>
    <xf numFmtId="10" fontId="0" fillId="0" borderId="21" xfId="3" applyNumberFormat="1" applyFont="1" applyBorder="1" applyAlignment="1">
      <alignment horizontal="center" wrapText="1"/>
    </xf>
    <xf numFmtId="1" fontId="0" fillId="0" borderId="9" xfId="3" applyNumberFormat="1" applyFont="1" applyBorder="1" applyAlignment="1">
      <alignment horizontal="center"/>
    </xf>
    <xf numFmtId="0" fontId="9" fillId="0" borderId="22" xfId="0" applyFont="1" applyFill="1" applyBorder="1" applyAlignment="1">
      <alignment horizont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0" fontId="0" fillId="0" borderId="26" xfId="3" applyNumberFormat="1" applyFont="1" applyBorder="1" applyAlignment="1">
      <alignment horizontal="center"/>
    </xf>
    <xf numFmtId="10" fontId="0" fillId="0" borderId="27" xfId="3" applyNumberFormat="1" applyFont="1" applyBorder="1" applyAlignment="1">
      <alignment horizontal="center"/>
    </xf>
    <xf numFmtId="10" fontId="0" fillId="0" borderId="28" xfId="3" applyNumberFormat="1" applyFont="1" applyBorder="1" applyAlignment="1">
      <alignment horizontal="center"/>
    </xf>
    <xf numFmtId="0" fontId="0" fillId="0" borderId="29" xfId="0" applyBorder="1"/>
    <xf numFmtId="0" fontId="0" fillId="0" borderId="20" xfId="0" applyBorder="1"/>
    <xf numFmtId="0" fontId="0" fillId="0" borderId="21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10" fontId="10" fillId="4" borderId="16" xfId="3" applyNumberFormat="1" applyFont="1" applyFill="1" applyBorder="1" applyAlignment="1">
      <alignment horizontal="center"/>
    </xf>
    <xf numFmtId="10" fontId="10" fillId="4" borderId="14" xfId="3" applyNumberFormat="1" applyFont="1" applyFill="1" applyBorder="1" applyAlignment="1">
      <alignment horizontal="center"/>
    </xf>
    <xf numFmtId="10" fontId="10" fillId="4" borderId="8" xfId="3" applyNumberFormat="1" applyFont="1" applyFill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0" fillId="0" borderId="33" xfId="0" applyBorder="1"/>
    <xf numFmtId="10" fontId="0" fillId="0" borderId="35" xfId="3" applyNumberFormat="1" applyFont="1" applyBorder="1" applyAlignment="1">
      <alignment horizontal="center" wrapText="1"/>
    </xf>
    <xf numFmtId="10" fontId="10" fillId="4" borderId="2" xfId="3" applyNumberFormat="1" applyFont="1" applyFill="1" applyBorder="1" applyAlignment="1">
      <alignment horizontal="center" wrapText="1"/>
    </xf>
    <xf numFmtId="10" fontId="10" fillId="4" borderId="36" xfId="3" applyNumberFormat="1" applyFont="1" applyFill="1" applyBorder="1" applyAlignment="1">
      <alignment horizontal="center"/>
    </xf>
    <xf numFmtId="0" fontId="9" fillId="0" borderId="37" xfId="0" applyFont="1" applyFill="1" applyBorder="1" applyAlignment="1">
      <alignment horizontal="center" wrapText="1"/>
    </xf>
    <xf numFmtId="0" fontId="9" fillId="0" borderId="38" xfId="0" applyFont="1" applyFill="1" applyBorder="1" applyAlignment="1">
      <alignment horizontal="center" wrapText="1"/>
    </xf>
    <xf numFmtId="10" fontId="9" fillId="0" borderId="39" xfId="0" applyNumberFormat="1" applyFont="1" applyFill="1" applyBorder="1" applyAlignment="1">
      <alignment horizontal="center" wrapText="1"/>
    </xf>
    <xf numFmtId="2" fontId="4" fillId="0" borderId="24" xfId="0" applyNumberFormat="1" applyFont="1" applyBorder="1" applyAlignment="1">
      <alignment horizontal="center" vertical="top" wrapText="1"/>
    </xf>
    <xf numFmtId="1" fontId="3" fillId="6" borderId="30" xfId="0" applyNumberFormat="1" applyFont="1" applyFill="1" applyBorder="1" applyAlignment="1">
      <alignment horizontal="center" vertical="top" wrapText="1"/>
    </xf>
    <xf numFmtId="10" fontId="0" fillId="0" borderId="16" xfId="3" applyNumberFormat="1" applyFont="1" applyBorder="1" applyAlignment="1">
      <alignment horizontal="center"/>
    </xf>
    <xf numFmtId="10" fontId="0" fillId="0" borderId="14" xfId="3" applyNumberFormat="1" applyFont="1" applyBorder="1" applyAlignment="1">
      <alignment horizontal="center"/>
    </xf>
    <xf numFmtId="10" fontId="0" fillId="0" borderId="8" xfId="3" applyNumberFormat="1" applyFont="1" applyBorder="1" applyAlignment="1">
      <alignment horizontal="center"/>
    </xf>
    <xf numFmtId="10" fontId="0" fillId="0" borderId="5" xfId="3" applyNumberFormat="1" applyFont="1" applyBorder="1" applyAlignment="1">
      <alignment horizontal="center"/>
    </xf>
    <xf numFmtId="10" fontId="0" fillId="0" borderId="7" xfId="3" applyNumberFormat="1" applyFont="1" applyBorder="1" applyAlignment="1">
      <alignment horizontal="center"/>
    </xf>
    <xf numFmtId="0" fontId="4" fillId="0" borderId="40" xfId="0" applyFont="1" applyBorder="1"/>
    <xf numFmtId="0" fontId="4" fillId="0" borderId="41" xfId="0" applyFont="1" applyBorder="1"/>
    <xf numFmtId="0" fontId="0" fillId="0" borderId="42" xfId="0" applyBorder="1"/>
    <xf numFmtId="0" fontId="4" fillId="0" borderId="42" xfId="0" applyFont="1" applyBorder="1"/>
    <xf numFmtId="0" fontId="0" fillId="0" borderId="43" xfId="0" applyBorder="1"/>
    <xf numFmtId="0" fontId="4" fillId="0" borderId="44" xfId="0" applyFont="1" applyBorder="1"/>
    <xf numFmtId="0" fontId="4" fillId="0" borderId="45" xfId="0" applyFont="1" applyBorder="1"/>
    <xf numFmtId="0" fontId="16" fillId="7" borderId="46" xfId="0" applyFont="1" applyFill="1" applyBorder="1"/>
    <xf numFmtId="0" fontId="16" fillId="7" borderId="47" xfId="0" applyFont="1" applyFill="1" applyBorder="1"/>
    <xf numFmtId="0" fontId="0" fillId="7" borderId="48" xfId="0" applyFill="1" applyBorder="1"/>
    <xf numFmtId="0" fontId="0" fillId="7" borderId="47" xfId="0" applyFill="1" applyBorder="1"/>
    <xf numFmtId="0" fontId="0" fillId="7" borderId="49" xfId="0" applyFill="1" applyBorder="1"/>
    <xf numFmtId="0" fontId="0" fillId="7" borderId="46" xfId="0" applyFill="1" applyBorder="1"/>
    <xf numFmtId="0" fontId="4" fillId="7" borderId="48" xfId="0" applyFont="1" applyFill="1" applyBorder="1"/>
    <xf numFmtId="0" fontId="12" fillId="0" borderId="0" xfId="0" applyFont="1"/>
    <xf numFmtId="0" fontId="4" fillId="0" borderId="50" xfId="0" applyFont="1" applyBorder="1"/>
    <xf numFmtId="1" fontId="3" fillId="6" borderId="1" xfId="0" applyNumberFormat="1" applyFont="1" applyFill="1" applyBorder="1" applyAlignment="1">
      <alignment horizontal="center" wrapText="1"/>
    </xf>
    <xf numFmtId="0" fontId="17" fillId="0" borderId="0" xfId="0" applyFont="1"/>
    <xf numFmtId="0" fontId="7" fillId="0" borderId="51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1" fontId="7" fillId="0" borderId="0" xfId="0" applyNumberFormat="1" applyFont="1" applyBorder="1" applyAlignment="1">
      <alignment horizontal="center" vertical="top" wrapText="1"/>
    </xf>
    <xf numFmtId="1" fontId="3" fillId="6" borderId="37" xfId="0" applyNumberFormat="1" applyFont="1" applyFill="1" applyBorder="1" applyAlignment="1">
      <alignment horizontal="center" wrapText="1"/>
    </xf>
    <xf numFmtId="1" fontId="3" fillId="6" borderId="16" xfId="0" applyNumberFormat="1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3" xfId="0" applyFont="1" applyFill="1" applyBorder="1" applyAlignment="1">
      <alignment wrapText="1"/>
    </xf>
    <xf numFmtId="0" fontId="3" fillId="0" borderId="59" xfId="0" applyFont="1" applyFill="1" applyBorder="1" applyAlignment="1">
      <alignment wrapText="1"/>
    </xf>
    <xf numFmtId="0" fontId="3" fillId="0" borderId="22" xfId="0" applyFont="1" applyFill="1" applyBorder="1" applyAlignment="1">
      <alignment wrapText="1"/>
    </xf>
    <xf numFmtId="10" fontId="9" fillId="0" borderId="1" xfId="0" applyNumberFormat="1" applyFont="1" applyFill="1" applyBorder="1" applyAlignment="1">
      <alignment horizontal="center" wrapText="1"/>
    </xf>
    <xf numFmtId="10" fontId="0" fillId="0" borderId="18" xfId="3" applyNumberFormat="1" applyFont="1" applyBorder="1" applyAlignment="1">
      <alignment horizontal="center"/>
    </xf>
    <xf numFmtId="1" fontId="3" fillId="6" borderId="3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wrapText="1"/>
    </xf>
    <xf numFmtId="0" fontId="9" fillId="4" borderId="58" xfId="0" applyFont="1" applyFill="1" applyBorder="1" applyAlignment="1">
      <alignment wrapText="1"/>
    </xf>
    <xf numFmtId="0" fontId="9" fillId="2" borderId="13" xfId="0" applyFont="1" applyFill="1" applyBorder="1" applyAlignment="1">
      <alignment horizontal="center" wrapText="1"/>
    </xf>
    <xf numFmtId="10" fontId="9" fillId="0" borderId="13" xfId="0" applyNumberFormat="1" applyFont="1" applyFill="1" applyBorder="1" applyAlignment="1">
      <alignment horizontal="center" wrapText="1"/>
    </xf>
    <xf numFmtId="10" fontId="9" fillId="2" borderId="34" xfId="0" applyNumberFormat="1" applyFont="1" applyFill="1" applyBorder="1" applyAlignment="1">
      <alignment horizontal="center" wrapText="1"/>
    </xf>
    <xf numFmtId="6" fontId="4" fillId="0" borderId="27" xfId="0" applyNumberFormat="1" applyFont="1" applyFill="1" applyBorder="1" applyAlignment="1">
      <alignment horizontal="right" vertical="top" wrapText="1"/>
    </xf>
    <xf numFmtId="0" fontId="18" fillId="0" borderId="2" xfId="0" applyFont="1" applyBorder="1" applyAlignment="1">
      <alignment vertical="center" wrapText="1"/>
    </xf>
    <xf numFmtId="6" fontId="18" fillId="0" borderId="2" xfId="0" applyNumberFormat="1" applyFont="1" applyBorder="1" applyAlignment="1">
      <alignment vertical="center" wrapText="1"/>
    </xf>
    <xf numFmtId="1" fontId="7" fillId="0" borderId="57" xfId="0" applyNumberFormat="1" applyFont="1" applyBorder="1" applyAlignment="1">
      <alignment horizontal="center" vertical="top" wrapText="1"/>
    </xf>
    <xf numFmtId="1" fontId="3" fillId="6" borderId="19" xfId="0" applyNumberFormat="1" applyFont="1" applyFill="1" applyBorder="1" applyAlignment="1">
      <alignment horizontal="center" vertical="top" wrapText="1"/>
    </xf>
    <xf numFmtId="10" fontId="9" fillId="0" borderId="60" xfId="0" applyNumberFormat="1" applyFont="1" applyFill="1" applyBorder="1" applyAlignment="1">
      <alignment horizontal="center" wrapText="1"/>
    </xf>
    <xf numFmtId="1" fontId="3" fillId="6" borderId="20" xfId="0" applyNumberFormat="1" applyFont="1" applyFill="1" applyBorder="1" applyAlignment="1">
      <alignment horizontal="center" vertical="top" wrapText="1"/>
    </xf>
    <xf numFmtId="0" fontId="4" fillId="0" borderId="52" xfId="0" applyFont="1" applyBorder="1" applyAlignment="1">
      <alignment wrapText="1"/>
    </xf>
    <xf numFmtId="0" fontId="0" fillId="0" borderId="53" xfId="0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6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6" fillId="0" borderId="37" xfId="0" applyFont="1" applyFill="1" applyBorder="1" applyAlignment="1">
      <alignment horizontal="center" wrapText="1"/>
    </xf>
    <xf numFmtId="0" fontId="6" fillId="0" borderId="38" xfId="0" applyFont="1" applyFill="1" applyBorder="1" applyAlignment="1">
      <alignment horizontal="center" wrapText="1"/>
    </xf>
    <xf numFmtId="0" fontId="6" fillId="0" borderId="39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3" fillId="0" borderId="56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3" fillId="3" borderId="57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 wrapText="1"/>
    </xf>
    <xf numFmtId="0" fontId="6" fillId="0" borderId="56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3" fillId="3" borderId="56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 vertical="top" wrapText="1"/>
    </xf>
  </cellXfs>
  <cellStyles count="5">
    <cellStyle name="Normal" xfId="0" builtinId="0"/>
    <cellStyle name="Normal 3" xfId="1"/>
    <cellStyle name="Normal 5" xfId="2"/>
    <cellStyle name="Percent" xfId="3" builtinId="5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tabSelected="1" topLeftCell="A2" zoomScaleNormal="100" workbookViewId="0">
      <selection activeCell="F22" sqref="F22"/>
    </sheetView>
  </sheetViews>
  <sheetFormatPr defaultRowHeight="12.75" x14ac:dyDescent="0.2"/>
  <cols>
    <col min="1" max="1" width="43.140625" customWidth="1"/>
    <col min="2" max="2" width="32.42578125" customWidth="1"/>
  </cols>
  <sheetData>
    <row r="1" spans="1:8" x14ac:dyDescent="0.2">
      <c r="A1" s="154" t="s">
        <v>312</v>
      </c>
      <c r="B1" s="154"/>
      <c r="C1" s="27"/>
      <c r="D1" s="27"/>
      <c r="E1" s="27"/>
      <c r="F1" s="27"/>
      <c r="G1" s="27"/>
      <c r="H1" s="27"/>
    </row>
    <row r="2" spans="1:8" x14ac:dyDescent="0.2">
      <c r="A2" s="154" t="s">
        <v>0</v>
      </c>
      <c r="B2" s="154"/>
      <c r="C2" s="27"/>
      <c r="D2" s="27"/>
      <c r="E2" s="27"/>
      <c r="F2" s="27"/>
      <c r="G2" s="27"/>
      <c r="H2" s="27"/>
    </row>
    <row r="3" spans="1:8" x14ac:dyDescent="0.2">
      <c r="A3" s="154" t="s">
        <v>50</v>
      </c>
      <c r="B3" s="154"/>
      <c r="C3" s="27"/>
      <c r="D3" s="27"/>
      <c r="E3" s="27"/>
      <c r="F3" s="27"/>
      <c r="G3" s="27"/>
      <c r="H3" s="27"/>
    </row>
    <row r="4" spans="1:8" x14ac:dyDescent="0.2">
      <c r="A4" s="155" t="s">
        <v>12</v>
      </c>
      <c r="B4" s="155"/>
      <c r="C4" s="28"/>
      <c r="D4" s="28"/>
      <c r="E4" s="28"/>
      <c r="F4" s="28"/>
      <c r="G4" s="28"/>
      <c r="H4" s="28"/>
    </row>
    <row r="6" spans="1:8" ht="15" x14ac:dyDescent="0.2">
      <c r="A6" s="123" t="s">
        <v>15</v>
      </c>
    </row>
    <row r="8" spans="1:8" ht="13.5" thickBot="1" x14ac:dyDescent="0.25"/>
    <row r="9" spans="1:8" ht="13.5" thickTop="1" x14ac:dyDescent="0.2">
      <c r="A9" s="156" t="s">
        <v>11</v>
      </c>
      <c r="B9" s="158" t="s">
        <v>10</v>
      </c>
    </row>
    <row r="10" spans="1:8" x14ac:dyDescent="0.2">
      <c r="A10" s="157"/>
      <c r="B10" s="159"/>
    </row>
    <row r="11" spans="1:8" x14ac:dyDescent="0.2">
      <c r="A11" s="111" t="s">
        <v>9</v>
      </c>
      <c r="B11" s="113" t="s">
        <v>13</v>
      </c>
    </row>
    <row r="12" spans="1:8" x14ac:dyDescent="0.2">
      <c r="A12" s="116"/>
      <c r="B12" s="117"/>
    </row>
    <row r="13" spans="1:8" x14ac:dyDescent="0.2">
      <c r="A13" s="112" t="s">
        <v>17</v>
      </c>
      <c r="B13" s="113" t="s">
        <v>18</v>
      </c>
    </row>
    <row r="14" spans="1:8" x14ac:dyDescent="0.2">
      <c r="A14" s="122"/>
      <c r="B14" s="119"/>
    </row>
    <row r="15" spans="1:8" x14ac:dyDescent="0.2">
      <c r="A15" s="114" t="s">
        <v>37</v>
      </c>
      <c r="B15" s="124" t="s">
        <v>41</v>
      </c>
    </row>
    <row r="16" spans="1:8" x14ac:dyDescent="0.2">
      <c r="A16" s="115"/>
      <c r="B16" s="110" t="s">
        <v>39</v>
      </c>
    </row>
    <row r="17" spans="1:9" x14ac:dyDescent="0.2">
      <c r="A17" s="118"/>
      <c r="B17" s="119"/>
    </row>
    <row r="18" spans="1:9" x14ac:dyDescent="0.2">
      <c r="A18" s="112" t="s">
        <v>35</v>
      </c>
      <c r="B18" s="113" t="s">
        <v>14</v>
      </c>
    </row>
    <row r="19" spans="1:9" x14ac:dyDescent="0.2">
      <c r="A19" s="120"/>
      <c r="B19" s="119"/>
    </row>
    <row r="20" spans="1:9" x14ac:dyDescent="0.2">
      <c r="A20" s="114" t="s">
        <v>34</v>
      </c>
      <c r="B20" s="124" t="s">
        <v>42</v>
      </c>
    </row>
    <row r="21" spans="1:9" x14ac:dyDescent="0.2">
      <c r="A21" s="115"/>
      <c r="B21" s="110" t="s">
        <v>38</v>
      </c>
    </row>
    <row r="22" spans="1:9" x14ac:dyDescent="0.2">
      <c r="A22" s="121"/>
      <c r="B22" s="119"/>
    </row>
    <row r="23" spans="1:9" x14ac:dyDescent="0.2">
      <c r="A23" s="114" t="s">
        <v>36</v>
      </c>
      <c r="B23" s="124" t="s">
        <v>41</v>
      </c>
    </row>
    <row r="24" spans="1:9" ht="13.5" thickBot="1" x14ac:dyDescent="0.25">
      <c r="A24" s="26"/>
      <c r="B24" s="109" t="s">
        <v>40</v>
      </c>
    </row>
    <row r="25" spans="1:9" ht="13.5" thickTop="1" x14ac:dyDescent="0.2">
      <c r="A25" s="4"/>
      <c r="B25" s="4"/>
    </row>
    <row r="26" spans="1:9" x14ac:dyDescent="0.2">
      <c r="A26" s="4"/>
      <c r="B26" s="4"/>
    </row>
    <row r="27" spans="1:9" ht="13.5" thickBot="1" x14ac:dyDescent="0.25">
      <c r="A27" s="4"/>
      <c r="B27" s="4"/>
    </row>
    <row r="28" spans="1:9" ht="52.5" customHeight="1" thickTop="1" thickBot="1" x14ac:dyDescent="0.25">
      <c r="A28" s="152" t="s">
        <v>311</v>
      </c>
      <c r="B28" s="153"/>
      <c r="C28" s="29"/>
      <c r="D28" s="4"/>
      <c r="E28" s="4"/>
      <c r="F28" s="4"/>
      <c r="G28" s="4"/>
      <c r="H28" s="4"/>
      <c r="I28" s="4"/>
    </row>
    <row r="29" spans="1:9" ht="13.5" thickTop="1" x14ac:dyDescent="0.2">
      <c r="A29" s="29"/>
      <c r="B29" s="29"/>
      <c r="C29" s="29"/>
      <c r="D29" s="4"/>
      <c r="E29" s="4"/>
      <c r="F29" s="4"/>
      <c r="G29" s="4"/>
      <c r="H29" s="4"/>
      <c r="I29" s="4"/>
    </row>
    <row r="30" spans="1:9" x14ac:dyDescent="0.2">
      <c r="A30" s="29"/>
      <c r="B30" s="29"/>
      <c r="C30" s="29"/>
      <c r="D30" s="4"/>
      <c r="E30" s="4"/>
      <c r="F30" s="4"/>
      <c r="G30" s="4"/>
      <c r="H30" s="4"/>
      <c r="I30" s="4"/>
    </row>
  </sheetData>
  <sheetProtection password="D641" sheet="1" objects="1" scenarios="1"/>
  <mergeCells count="7">
    <mergeCell ref="A28:B28"/>
    <mergeCell ref="A1:B1"/>
    <mergeCell ref="A2:B2"/>
    <mergeCell ref="A3:B3"/>
    <mergeCell ref="A4:B4"/>
    <mergeCell ref="A9:A10"/>
    <mergeCell ref="B9:B10"/>
  </mergeCells>
  <phoneticPr fontId="2" type="noConversion"/>
  <printOptions horizontalCentered="1"/>
  <pageMargins left="0.75" right="0.75" top="1" bottom="1" header="0.5" footer="0.5"/>
  <pageSetup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11"/>
  <sheetViews>
    <sheetView zoomScaleNormal="100" workbookViewId="0">
      <pane xSplit="1" ySplit="7" topLeftCell="B8" activePane="bottomRight" state="frozen"/>
      <selection activeCell="A152" sqref="A152:IV152"/>
      <selection pane="topRight" activeCell="A152" sqref="A152:IV152"/>
      <selection pane="bottomLeft" activeCell="A152" sqref="A152:IV152"/>
      <selection pane="bottomRight" activeCell="O11" sqref="O11"/>
    </sheetView>
  </sheetViews>
  <sheetFormatPr defaultRowHeight="12.75" x14ac:dyDescent="0.2"/>
  <cols>
    <col min="1" max="1" width="34.140625" style="22" bestFit="1" customWidth="1"/>
    <col min="2" max="2" width="11.140625" style="19" customWidth="1"/>
    <col min="3" max="3" width="9.140625" style="19" customWidth="1"/>
    <col min="4" max="4" width="12.85546875" style="18" customWidth="1"/>
    <col min="5" max="5" width="9" style="12" customWidth="1"/>
    <col min="6" max="6" width="10.7109375" style="10" customWidth="1"/>
    <col min="7" max="7" width="9.28515625" style="10" customWidth="1"/>
    <col min="8" max="8" width="9.85546875" style="19" customWidth="1"/>
    <col min="9" max="16384" width="9.140625" style="10"/>
  </cols>
  <sheetData>
    <row r="1" spans="1:8" x14ac:dyDescent="0.2">
      <c r="A1" s="154" t="s">
        <v>312</v>
      </c>
      <c r="B1" s="154"/>
      <c r="C1" s="154"/>
      <c r="D1" s="154"/>
      <c r="E1" s="154"/>
      <c r="F1" s="154"/>
      <c r="G1" s="154"/>
      <c r="H1" s="154"/>
    </row>
    <row r="2" spans="1:8" x14ac:dyDescent="0.2">
      <c r="A2" s="154" t="s">
        <v>0</v>
      </c>
      <c r="B2" s="154"/>
      <c r="C2" s="154"/>
      <c r="D2" s="154"/>
      <c r="E2" s="154"/>
      <c r="F2" s="154"/>
      <c r="G2" s="154"/>
      <c r="H2" s="154"/>
    </row>
    <row r="3" spans="1:8" x14ac:dyDescent="0.2">
      <c r="A3" s="154" t="s">
        <v>50</v>
      </c>
      <c r="B3" s="154"/>
      <c r="C3" s="154"/>
      <c r="D3" s="154"/>
      <c r="E3" s="154"/>
      <c r="F3" s="154"/>
      <c r="G3" s="154"/>
      <c r="H3" s="154"/>
    </row>
    <row r="4" spans="1:8" ht="13.5" customHeight="1" thickBot="1" x14ac:dyDescent="0.25">
      <c r="A4" s="154" t="s">
        <v>19</v>
      </c>
      <c r="B4" s="154"/>
      <c r="C4" s="154"/>
      <c r="D4" s="154"/>
      <c r="E4" s="154"/>
      <c r="F4" s="154"/>
      <c r="G4" s="154"/>
      <c r="H4" s="154"/>
    </row>
    <row r="5" spans="1:8" ht="25.5" customHeight="1" thickBot="1" x14ac:dyDescent="0.3">
      <c r="A5" s="162" t="s">
        <v>1</v>
      </c>
      <c r="B5" s="163"/>
      <c r="C5" s="163"/>
      <c r="D5" s="163"/>
      <c r="E5" s="163"/>
      <c r="F5" s="163"/>
      <c r="G5" s="163"/>
      <c r="H5" s="164"/>
    </row>
    <row r="6" spans="1:8" s="2" customFormat="1" ht="43.5" customHeight="1" thickBot="1" x14ac:dyDescent="0.25">
      <c r="B6" s="160" t="s">
        <v>28</v>
      </c>
      <c r="C6" s="161"/>
      <c r="D6" s="160" t="s">
        <v>28</v>
      </c>
      <c r="E6" s="161"/>
      <c r="F6" s="160" t="s">
        <v>22</v>
      </c>
      <c r="G6" s="161"/>
      <c r="H6" s="43" t="s">
        <v>20</v>
      </c>
    </row>
    <row r="7" spans="1:8" s="2" customFormat="1" ht="52.5" customHeight="1" thickBot="1" x14ac:dyDescent="0.25">
      <c r="A7" s="132" t="s">
        <v>5</v>
      </c>
      <c r="B7" s="38" t="s">
        <v>263</v>
      </c>
      <c r="C7" s="39" t="s">
        <v>2</v>
      </c>
      <c r="D7" s="38" t="s">
        <v>264</v>
      </c>
      <c r="E7" s="39" t="s">
        <v>2</v>
      </c>
      <c r="F7" s="38" t="s">
        <v>265</v>
      </c>
      <c r="G7" s="39" t="s">
        <v>2</v>
      </c>
      <c r="H7" s="44" t="s">
        <v>6</v>
      </c>
    </row>
    <row r="8" spans="1:8" ht="12" customHeight="1" x14ac:dyDescent="0.2">
      <c r="A8" s="51" t="s">
        <v>52</v>
      </c>
      <c r="B8" s="67">
        <v>0.2857142857142857</v>
      </c>
      <c r="C8" s="36">
        <v>49</v>
      </c>
      <c r="D8" s="72">
        <v>6.1538461538461542E-2</v>
      </c>
      <c r="E8" s="68">
        <v>56</v>
      </c>
      <c r="F8" s="73">
        <v>0.43478260869565216</v>
      </c>
      <c r="G8" s="69">
        <v>55</v>
      </c>
      <c r="H8" s="70">
        <f>C8+E8+G8</f>
        <v>160</v>
      </c>
    </row>
    <row r="9" spans="1:8" ht="12" customHeight="1" x14ac:dyDescent="0.2">
      <c r="A9" s="51" t="s">
        <v>53</v>
      </c>
      <c r="B9" s="53">
        <v>0.19351408825093036</v>
      </c>
      <c r="C9" s="40">
        <v>42</v>
      </c>
      <c r="D9" s="71">
        <v>4.3227665706051877E-3</v>
      </c>
      <c r="E9" s="52">
        <v>35</v>
      </c>
      <c r="F9" s="74">
        <v>8.5638998682476944E-2</v>
      </c>
      <c r="G9" s="54">
        <v>66</v>
      </c>
      <c r="H9" s="70">
        <f t="shared" ref="H9:H72" si="0">C9+E9+G9</f>
        <v>143</v>
      </c>
    </row>
    <row r="10" spans="1:8" ht="12" customHeight="1" x14ac:dyDescent="0.2">
      <c r="A10" s="51" t="s">
        <v>54</v>
      </c>
      <c r="B10" s="53">
        <v>0.26116373477672533</v>
      </c>
      <c r="C10" s="40">
        <v>49</v>
      </c>
      <c r="D10" s="71">
        <v>1.4666478634889296E-2</v>
      </c>
      <c r="E10" s="52">
        <v>42</v>
      </c>
      <c r="F10" s="74">
        <v>6.3894389438943891E-2</v>
      </c>
      <c r="G10" s="54">
        <v>77</v>
      </c>
      <c r="H10" s="70">
        <f t="shared" si="0"/>
        <v>168</v>
      </c>
    </row>
    <row r="11" spans="1:8" ht="12" customHeight="1" x14ac:dyDescent="0.2">
      <c r="A11" s="51" t="s">
        <v>55</v>
      </c>
      <c r="B11" s="53">
        <v>0.21504916631038906</v>
      </c>
      <c r="C11" s="40">
        <v>49</v>
      </c>
      <c r="D11" s="71">
        <v>7.3710073710073713E-3</v>
      </c>
      <c r="E11" s="52">
        <v>42</v>
      </c>
      <c r="F11" s="74">
        <v>9.1517857142857137E-2</v>
      </c>
      <c r="G11" s="54">
        <v>66</v>
      </c>
      <c r="H11" s="70">
        <f t="shared" si="0"/>
        <v>157</v>
      </c>
    </row>
    <row r="12" spans="1:8" ht="12" customHeight="1" x14ac:dyDescent="0.2">
      <c r="A12" s="51" t="s">
        <v>56</v>
      </c>
      <c r="B12" s="53">
        <v>0.22650733297121131</v>
      </c>
      <c r="C12" s="40">
        <v>49</v>
      </c>
      <c r="D12" s="71">
        <v>4.4444444444444446E-2</v>
      </c>
      <c r="E12" s="52">
        <v>49</v>
      </c>
      <c r="F12" s="74">
        <v>5.1724137931034482E-2</v>
      </c>
      <c r="G12" s="54">
        <v>88</v>
      </c>
      <c r="H12" s="70">
        <f t="shared" si="0"/>
        <v>186</v>
      </c>
    </row>
    <row r="13" spans="1:8" ht="12" customHeight="1" x14ac:dyDescent="0.2">
      <c r="A13" s="51" t="s">
        <v>57</v>
      </c>
      <c r="B13" s="53">
        <v>0.32911392405063289</v>
      </c>
      <c r="C13" s="40">
        <v>56</v>
      </c>
      <c r="D13" s="71">
        <v>2.8416779431664412E-2</v>
      </c>
      <c r="E13" s="52">
        <v>42</v>
      </c>
      <c r="F13" s="74">
        <v>2.8909329829172142E-2</v>
      </c>
      <c r="G13" s="54">
        <v>99</v>
      </c>
      <c r="H13" s="70">
        <f t="shared" si="0"/>
        <v>197</v>
      </c>
    </row>
    <row r="14" spans="1:8" ht="12" customHeight="1" x14ac:dyDescent="0.2">
      <c r="A14" s="51" t="s">
        <v>58</v>
      </c>
      <c r="B14" s="53">
        <v>0.17493796526054592</v>
      </c>
      <c r="C14" s="40">
        <v>42</v>
      </c>
      <c r="D14" s="71">
        <v>1.0050251256281407E-2</v>
      </c>
      <c r="E14" s="52">
        <v>42</v>
      </c>
      <c r="F14" s="74">
        <v>6.6501103752759388E-2</v>
      </c>
      <c r="G14" s="54">
        <v>77</v>
      </c>
      <c r="H14" s="70">
        <f t="shared" si="0"/>
        <v>161</v>
      </c>
    </row>
    <row r="15" spans="1:8" ht="12" customHeight="1" x14ac:dyDescent="0.2">
      <c r="A15" s="51" t="s">
        <v>59</v>
      </c>
      <c r="B15" s="53">
        <v>0.33083551892094415</v>
      </c>
      <c r="C15" s="40">
        <v>56</v>
      </c>
      <c r="D15" s="71">
        <v>1.5606242496998799E-2</v>
      </c>
      <c r="E15" s="52">
        <v>42</v>
      </c>
      <c r="F15" s="74">
        <v>1.3033175355450236E-2</v>
      </c>
      <c r="G15" s="54">
        <v>110</v>
      </c>
      <c r="H15" s="70">
        <f t="shared" si="0"/>
        <v>208</v>
      </c>
    </row>
    <row r="16" spans="1:8" ht="12" customHeight="1" x14ac:dyDescent="0.2">
      <c r="A16" s="51" t="s">
        <v>60</v>
      </c>
      <c r="B16" s="53">
        <v>0.19967235231762551</v>
      </c>
      <c r="C16" s="40">
        <v>42</v>
      </c>
      <c r="D16" s="71">
        <v>1.521784448613717E-2</v>
      </c>
      <c r="E16" s="52">
        <v>42</v>
      </c>
      <c r="F16" s="74">
        <v>3.1104827307614623E-2</v>
      </c>
      <c r="G16" s="54">
        <v>99</v>
      </c>
      <c r="H16" s="70">
        <f t="shared" si="0"/>
        <v>183</v>
      </c>
    </row>
    <row r="17" spans="1:8" ht="12" customHeight="1" x14ac:dyDescent="0.2">
      <c r="A17" s="51" t="s">
        <v>61</v>
      </c>
      <c r="B17" s="53">
        <v>0.36323142336505365</v>
      </c>
      <c r="C17" s="40">
        <v>56</v>
      </c>
      <c r="D17" s="71">
        <v>2.9869168106640337E-2</v>
      </c>
      <c r="E17" s="52">
        <v>42</v>
      </c>
      <c r="F17" s="74">
        <v>4.8390885600187929E-2</v>
      </c>
      <c r="G17" s="54">
        <v>88</v>
      </c>
      <c r="H17" s="70">
        <f t="shared" si="0"/>
        <v>186</v>
      </c>
    </row>
    <row r="18" spans="1:8" ht="12" customHeight="1" x14ac:dyDescent="0.2">
      <c r="A18" s="51" t="s">
        <v>62</v>
      </c>
      <c r="B18" s="53">
        <v>0.12412412412412413</v>
      </c>
      <c r="C18" s="40">
        <v>42</v>
      </c>
      <c r="D18" s="71">
        <v>3.6101083032490976E-3</v>
      </c>
      <c r="E18" s="52">
        <v>35</v>
      </c>
      <c r="F18" s="74">
        <v>4.1522491349480967E-2</v>
      </c>
      <c r="G18" s="54">
        <v>88</v>
      </c>
      <c r="H18" s="70">
        <f t="shared" si="0"/>
        <v>165</v>
      </c>
    </row>
    <row r="19" spans="1:8" ht="12" customHeight="1" x14ac:dyDescent="0.2">
      <c r="A19" s="51" t="s">
        <v>63</v>
      </c>
      <c r="B19" s="53">
        <v>0.26917334057282477</v>
      </c>
      <c r="C19" s="40">
        <v>49</v>
      </c>
      <c r="D19" s="71">
        <v>3.2111190989695663E-2</v>
      </c>
      <c r="E19" s="52">
        <v>42</v>
      </c>
      <c r="F19" s="74">
        <v>4.2889908256880736E-2</v>
      </c>
      <c r="G19" s="54">
        <v>88</v>
      </c>
      <c r="H19" s="70">
        <f t="shared" si="0"/>
        <v>179</v>
      </c>
    </row>
    <row r="20" spans="1:8" ht="12" customHeight="1" x14ac:dyDescent="0.2">
      <c r="A20" s="51" t="s">
        <v>64</v>
      </c>
      <c r="B20" s="53">
        <v>0.33923758182518288</v>
      </c>
      <c r="C20" s="40">
        <v>56</v>
      </c>
      <c r="D20" s="71">
        <v>2.2809745982374289E-2</v>
      </c>
      <c r="E20" s="52">
        <v>42</v>
      </c>
      <c r="F20" s="74">
        <v>7.1256620125180553E-2</v>
      </c>
      <c r="G20" s="54">
        <v>77</v>
      </c>
      <c r="H20" s="70">
        <f t="shared" si="0"/>
        <v>175</v>
      </c>
    </row>
    <row r="21" spans="1:8" ht="12" customHeight="1" x14ac:dyDescent="0.2">
      <c r="A21" s="51" t="s">
        <v>65</v>
      </c>
      <c r="B21" s="53">
        <v>0.24204946996466431</v>
      </c>
      <c r="C21" s="40">
        <v>49</v>
      </c>
      <c r="D21" s="71">
        <v>7.429420505200594E-3</v>
      </c>
      <c r="E21" s="52">
        <v>42</v>
      </c>
      <c r="F21" s="74">
        <v>7.1724137931034479E-2</v>
      </c>
      <c r="G21" s="54">
        <v>77</v>
      </c>
      <c r="H21" s="70">
        <f t="shared" si="0"/>
        <v>168</v>
      </c>
    </row>
    <row r="22" spans="1:8" ht="12" customHeight="1" x14ac:dyDescent="0.2">
      <c r="A22" s="51" t="s">
        <v>66</v>
      </c>
      <c r="B22" s="53">
        <v>0.34074309304541123</v>
      </c>
      <c r="C22" s="40">
        <v>56</v>
      </c>
      <c r="D22" s="71">
        <v>3.827052293309962E-2</v>
      </c>
      <c r="E22" s="52">
        <v>49</v>
      </c>
      <c r="F22" s="74">
        <v>5.5202870549268562E-2</v>
      </c>
      <c r="G22" s="54">
        <v>88</v>
      </c>
      <c r="H22" s="70">
        <f t="shared" si="0"/>
        <v>193</v>
      </c>
    </row>
    <row r="23" spans="1:8" ht="12" customHeight="1" x14ac:dyDescent="0.2">
      <c r="A23" s="51" t="s">
        <v>67</v>
      </c>
      <c r="B23" s="53">
        <v>0.20016963528413911</v>
      </c>
      <c r="C23" s="40">
        <v>49</v>
      </c>
      <c r="D23" s="71">
        <v>1.8140589569160999E-3</v>
      </c>
      <c r="E23" s="52">
        <v>35</v>
      </c>
      <c r="F23" s="74">
        <v>0.15192307692307691</v>
      </c>
      <c r="G23" s="54">
        <v>55</v>
      </c>
      <c r="H23" s="70">
        <f t="shared" si="0"/>
        <v>139</v>
      </c>
    </row>
    <row r="24" spans="1:8" ht="12" customHeight="1" x14ac:dyDescent="0.2">
      <c r="A24" s="51" t="s">
        <v>68</v>
      </c>
      <c r="B24" s="53">
        <v>0.27130317353139771</v>
      </c>
      <c r="C24" s="40">
        <v>49</v>
      </c>
      <c r="D24" s="71">
        <v>1.8880647336480108E-2</v>
      </c>
      <c r="E24" s="52">
        <v>42</v>
      </c>
      <c r="F24" s="74">
        <v>3.2615786040443573E-2</v>
      </c>
      <c r="G24" s="54">
        <v>99</v>
      </c>
      <c r="H24" s="70">
        <f t="shared" si="0"/>
        <v>190</v>
      </c>
    </row>
    <row r="25" spans="1:8" ht="12" customHeight="1" x14ac:dyDescent="0.2">
      <c r="A25" s="51" t="s">
        <v>69</v>
      </c>
      <c r="B25" s="53">
        <v>0.33928187486562028</v>
      </c>
      <c r="C25" s="40">
        <v>56</v>
      </c>
      <c r="D25" s="71">
        <v>3.1701444622792938E-2</v>
      </c>
      <c r="E25" s="52">
        <v>42</v>
      </c>
      <c r="F25" s="74">
        <v>4.3010752688172046E-2</v>
      </c>
      <c r="G25" s="54">
        <v>88</v>
      </c>
      <c r="H25" s="70">
        <f t="shared" si="0"/>
        <v>186</v>
      </c>
    </row>
    <row r="26" spans="1:8" ht="12" customHeight="1" x14ac:dyDescent="0.2">
      <c r="A26" s="51" t="s">
        <v>70</v>
      </c>
      <c r="B26" s="53">
        <v>0.15990453460620524</v>
      </c>
      <c r="C26" s="40">
        <v>42</v>
      </c>
      <c r="D26" s="71">
        <v>4.3010752688172043E-3</v>
      </c>
      <c r="E26" s="52">
        <v>35</v>
      </c>
      <c r="F26" s="74">
        <v>0</v>
      </c>
      <c r="G26" s="54">
        <v>110</v>
      </c>
      <c r="H26" s="70">
        <f t="shared" si="0"/>
        <v>187</v>
      </c>
    </row>
    <row r="27" spans="1:8" ht="12" customHeight="1" x14ac:dyDescent="0.2">
      <c r="A27" s="51" t="s">
        <v>71</v>
      </c>
      <c r="B27" s="53">
        <v>6.741573033707865E-2</v>
      </c>
      <c r="C27" s="40">
        <v>35</v>
      </c>
      <c r="D27" s="71">
        <v>2.4830699774266364E-2</v>
      </c>
      <c r="E27" s="52">
        <v>42</v>
      </c>
      <c r="F27" s="74">
        <v>0.35139092240117131</v>
      </c>
      <c r="G27" s="54">
        <v>55</v>
      </c>
      <c r="H27" s="70">
        <f t="shared" si="0"/>
        <v>132</v>
      </c>
    </row>
    <row r="28" spans="1:8" ht="12" customHeight="1" x14ac:dyDescent="0.2">
      <c r="A28" s="51" t="s">
        <v>72</v>
      </c>
      <c r="B28" s="53">
        <v>0.19317669930534151</v>
      </c>
      <c r="C28" s="40">
        <v>42</v>
      </c>
      <c r="D28" s="71">
        <v>7.9207138908631444E-2</v>
      </c>
      <c r="E28" s="52">
        <v>63</v>
      </c>
      <c r="F28" s="74">
        <v>4.2350449973530969E-2</v>
      </c>
      <c r="G28" s="54">
        <v>88</v>
      </c>
      <c r="H28" s="70">
        <f t="shared" si="0"/>
        <v>193</v>
      </c>
    </row>
    <row r="29" spans="1:8" ht="12" customHeight="1" x14ac:dyDescent="0.2">
      <c r="A29" s="51" t="s">
        <v>73</v>
      </c>
      <c r="B29" s="53">
        <v>9.3134646088344861E-2</v>
      </c>
      <c r="C29" s="40">
        <v>35</v>
      </c>
      <c r="D29" s="71">
        <v>2.9000790930661744E-2</v>
      </c>
      <c r="E29" s="52">
        <v>42</v>
      </c>
      <c r="F29" s="74">
        <v>5.810777253538614E-2</v>
      </c>
      <c r="G29" s="54">
        <v>88</v>
      </c>
      <c r="H29" s="70">
        <f t="shared" si="0"/>
        <v>165</v>
      </c>
    </row>
    <row r="30" spans="1:8" ht="12" customHeight="1" x14ac:dyDescent="0.2">
      <c r="A30" s="51" t="s">
        <v>74</v>
      </c>
      <c r="B30" s="53">
        <v>0.20205346764819837</v>
      </c>
      <c r="C30" s="40">
        <v>49</v>
      </c>
      <c r="D30" s="71">
        <v>7.5187969924812026E-3</v>
      </c>
      <c r="E30" s="52">
        <v>42</v>
      </c>
      <c r="F30" s="74">
        <v>4.0729741196436145E-2</v>
      </c>
      <c r="G30" s="54">
        <v>88</v>
      </c>
      <c r="H30" s="70">
        <f t="shared" si="0"/>
        <v>179</v>
      </c>
    </row>
    <row r="31" spans="1:8" ht="12" customHeight="1" x14ac:dyDescent="0.2">
      <c r="A31" s="51" t="s">
        <v>75</v>
      </c>
      <c r="B31" s="53">
        <v>0.13971233116997017</v>
      </c>
      <c r="C31" s="40">
        <v>42</v>
      </c>
      <c r="D31" s="71">
        <v>1.4912602371348246E-2</v>
      </c>
      <c r="E31" s="52">
        <v>42</v>
      </c>
      <c r="F31" s="74">
        <v>5.6074766355140186E-2</v>
      </c>
      <c r="G31" s="54">
        <v>88</v>
      </c>
      <c r="H31" s="70">
        <f t="shared" si="0"/>
        <v>172</v>
      </c>
    </row>
    <row r="32" spans="1:8" ht="12" customHeight="1" x14ac:dyDescent="0.2">
      <c r="A32" s="51" t="s">
        <v>76</v>
      </c>
      <c r="B32" s="53">
        <v>0.27390180878552972</v>
      </c>
      <c r="C32" s="40">
        <v>49</v>
      </c>
      <c r="D32" s="71">
        <v>1.6597510373443983E-2</v>
      </c>
      <c r="E32" s="52">
        <v>42</v>
      </c>
      <c r="F32" s="74">
        <v>9.2278719397363471E-2</v>
      </c>
      <c r="G32" s="54">
        <v>66</v>
      </c>
      <c r="H32" s="70">
        <f t="shared" si="0"/>
        <v>157</v>
      </c>
    </row>
    <row r="33" spans="1:8" ht="12" customHeight="1" x14ac:dyDescent="0.2">
      <c r="A33" s="51" t="s">
        <v>77</v>
      </c>
      <c r="B33" s="53">
        <v>0.16967892834361045</v>
      </c>
      <c r="C33" s="40">
        <v>42</v>
      </c>
      <c r="D33" s="71">
        <v>4.3412033511043412E-2</v>
      </c>
      <c r="E33" s="52">
        <v>49</v>
      </c>
      <c r="F33" s="74">
        <v>1.3523666416228399E-2</v>
      </c>
      <c r="G33" s="54">
        <v>110</v>
      </c>
      <c r="H33" s="70">
        <f t="shared" si="0"/>
        <v>201</v>
      </c>
    </row>
    <row r="34" spans="1:8" ht="12" customHeight="1" x14ac:dyDescent="0.2">
      <c r="A34" s="51" t="s">
        <v>78</v>
      </c>
      <c r="B34" s="53">
        <v>0.18439329298541521</v>
      </c>
      <c r="C34" s="40">
        <v>42</v>
      </c>
      <c r="D34" s="71">
        <v>5.1355384232777919E-2</v>
      </c>
      <c r="E34" s="52">
        <v>49</v>
      </c>
      <c r="F34" s="74">
        <v>1.950743721043648E-2</v>
      </c>
      <c r="G34" s="54">
        <v>110</v>
      </c>
      <c r="H34" s="70">
        <f t="shared" si="0"/>
        <v>201</v>
      </c>
    </row>
    <row r="35" spans="1:8" ht="12" customHeight="1" x14ac:dyDescent="0.2">
      <c r="A35" s="51" t="s">
        <v>79</v>
      </c>
      <c r="B35" s="53">
        <v>0.23950685690538856</v>
      </c>
      <c r="C35" s="40">
        <v>49</v>
      </c>
      <c r="D35" s="71">
        <v>1.8735806207418621E-2</v>
      </c>
      <c r="E35" s="52">
        <v>42</v>
      </c>
      <c r="F35" s="74">
        <v>3.9796474650190802E-2</v>
      </c>
      <c r="G35" s="54">
        <v>99</v>
      </c>
      <c r="H35" s="70">
        <f t="shared" si="0"/>
        <v>190</v>
      </c>
    </row>
    <row r="36" spans="1:8" ht="12" customHeight="1" x14ac:dyDescent="0.2">
      <c r="A36" s="51" t="s">
        <v>80</v>
      </c>
      <c r="B36" s="53">
        <v>9.2592592592592587E-2</v>
      </c>
      <c r="C36" s="40">
        <v>35</v>
      </c>
      <c r="D36" s="71">
        <v>0</v>
      </c>
      <c r="E36" s="52">
        <v>35</v>
      </c>
      <c r="F36" s="74">
        <v>0</v>
      </c>
      <c r="G36" s="54">
        <v>110</v>
      </c>
      <c r="H36" s="70">
        <f t="shared" si="0"/>
        <v>180</v>
      </c>
    </row>
    <row r="37" spans="1:8" ht="12" customHeight="1" x14ac:dyDescent="0.2">
      <c r="A37" s="51" t="s">
        <v>81</v>
      </c>
      <c r="B37" s="53">
        <v>0.30147475893363584</v>
      </c>
      <c r="C37" s="40">
        <v>56</v>
      </c>
      <c r="D37" s="71">
        <v>9.3930635838150294E-3</v>
      </c>
      <c r="E37" s="52">
        <v>42</v>
      </c>
      <c r="F37" s="74">
        <v>3.8220986796386379E-2</v>
      </c>
      <c r="G37" s="54">
        <v>99</v>
      </c>
      <c r="H37" s="70">
        <f t="shared" si="0"/>
        <v>197</v>
      </c>
    </row>
    <row r="38" spans="1:8" ht="12" customHeight="1" x14ac:dyDescent="0.2">
      <c r="A38" s="51" t="s">
        <v>82</v>
      </c>
      <c r="B38" s="53">
        <v>0.18670796231771841</v>
      </c>
      <c r="C38" s="40">
        <v>42</v>
      </c>
      <c r="D38" s="71">
        <v>2.3299003883167312E-2</v>
      </c>
      <c r="E38" s="52">
        <v>42</v>
      </c>
      <c r="F38" s="74">
        <v>4.7136422136422135E-2</v>
      </c>
      <c r="G38" s="54">
        <v>88</v>
      </c>
      <c r="H38" s="70">
        <f t="shared" si="0"/>
        <v>172</v>
      </c>
    </row>
    <row r="39" spans="1:8" ht="12" customHeight="1" x14ac:dyDescent="0.2">
      <c r="A39" s="62" t="s">
        <v>83</v>
      </c>
      <c r="B39" s="53">
        <v>0.25281069583713156</v>
      </c>
      <c r="C39" s="40">
        <v>49</v>
      </c>
      <c r="D39" s="71">
        <v>3.6390101892285295E-2</v>
      </c>
      <c r="E39" s="52">
        <v>49</v>
      </c>
      <c r="F39" s="74">
        <v>3.9160839160839164E-2</v>
      </c>
      <c r="G39" s="54">
        <v>99</v>
      </c>
      <c r="H39" s="70">
        <f t="shared" si="0"/>
        <v>197</v>
      </c>
    </row>
    <row r="40" spans="1:8" ht="12" customHeight="1" x14ac:dyDescent="0.2">
      <c r="A40" s="51" t="s">
        <v>84</v>
      </c>
      <c r="B40" s="53">
        <v>0.3163538873994638</v>
      </c>
      <c r="C40" s="40">
        <v>56</v>
      </c>
      <c r="D40" s="71">
        <v>3.0264817150063052E-2</v>
      </c>
      <c r="E40" s="52">
        <v>42</v>
      </c>
      <c r="F40" s="74">
        <v>6.0426540284360189E-2</v>
      </c>
      <c r="G40" s="54">
        <v>77</v>
      </c>
      <c r="H40" s="70">
        <f t="shared" si="0"/>
        <v>175</v>
      </c>
    </row>
    <row r="41" spans="1:8" ht="12" customHeight="1" x14ac:dyDescent="0.2">
      <c r="A41" s="51" t="s">
        <v>85</v>
      </c>
      <c r="B41" s="53">
        <v>0.30439560439560437</v>
      </c>
      <c r="C41" s="40">
        <v>56</v>
      </c>
      <c r="D41" s="71">
        <v>1.1299435028248588E-2</v>
      </c>
      <c r="E41" s="52">
        <v>42</v>
      </c>
      <c r="F41" s="74">
        <v>5.6000000000000001E-2</v>
      </c>
      <c r="G41" s="54">
        <v>88</v>
      </c>
      <c r="H41" s="70">
        <f t="shared" si="0"/>
        <v>186</v>
      </c>
    </row>
    <row r="42" spans="1:8" ht="12" customHeight="1" x14ac:dyDescent="0.2">
      <c r="A42" s="51" t="s">
        <v>86</v>
      </c>
      <c r="B42" s="53">
        <v>0.39150320848313841</v>
      </c>
      <c r="C42" s="40">
        <v>56</v>
      </c>
      <c r="D42" s="71">
        <v>3.5365644802192155E-2</v>
      </c>
      <c r="E42" s="52">
        <v>49</v>
      </c>
      <c r="F42" s="74">
        <v>3.2316871063970833E-2</v>
      </c>
      <c r="G42" s="54">
        <v>99</v>
      </c>
      <c r="H42" s="70">
        <f t="shared" si="0"/>
        <v>204</v>
      </c>
    </row>
    <row r="43" spans="1:8" ht="12" customHeight="1" x14ac:dyDescent="0.2">
      <c r="A43" s="51" t="s">
        <v>87</v>
      </c>
      <c r="B43" s="53">
        <v>0.22848155561910208</v>
      </c>
      <c r="C43" s="40">
        <v>49</v>
      </c>
      <c r="D43" s="71">
        <v>6.3380281690140847E-3</v>
      </c>
      <c r="E43" s="52">
        <v>42</v>
      </c>
      <c r="F43" s="74">
        <v>5.2069425901201602E-2</v>
      </c>
      <c r="G43" s="54">
        <v>88</v>
      </c>
      <c r="H43" s="70">
        <f t="shared" si="0"/>
        <v>179</v>
      </c>
    </row>
    <row r="44" spans="1:8" ht="12" customHeight="1" x14ac:dyDescent="0.2">
      <c r="A44" s="51" t="s">
        <v>88</v>
      </c>
      <c r="B44" s="53">
        <v>0.18451561065197428</v>
      </c>
      <c r="C44" s="40">
        <v>42</v>
      </c>
      <c r="D44" s="71">
        <v>1.9519094766619519E-2</v>
      </c>
      <c r="E44" s="52">
        <v>42</v>
      </c>
      <c r="F44" s="74">
        <v>2.2130013831258646E-2</v>
      </c>
      <c r="G44" s="54">
        <v>99</v>
      </c>
      <c r="H44" s="70">
        <f t="shared" si="0"/>
        <v>183</v>
      </c>
    </row>
    <row r="45" spans="1:8" ht="12" customHeight="1" x14ac:dyDescent="0.2">
      <c r="A45" s="51" t="s">
        <v>89</v>
      </c>
      <c r="B45" s="53">
        <v>0.31261298845779445</v>
      </c>
      <c r="C45" s="40">
        <v>56</v>
      </c>
      <c r="D45" s="71">
        <v>3.6950420954162767E-2</v>
      </c>
      <c r="E45" s="52">
        <v>49</v>
      </c>
      <c r="F45" s="74">
        <v>5.9806508355321017E-2</v>
      </c>
      <c r="G45" s="54">
        <v>88</v>
      </c>
      <c r="H45" s="70">
        <f t="shared" si="0"/>
        <v>193</v>
      </c>
    </row>
    <row r="46" spans="1:8" ht="12" customHeight="1" x14ac:dyDescent="0.2">
      <c r="A46" s="51" t="s">
        <v>90</v>
      </c>
      <c r="B46" s="53">
        <v>0.13114754098360656</v>
      </c>
      <c r="C46" s="40">
        <v>42</v>
      </c>
      <c r="D46" s="71">
        <v>0</v>
      </c>
      <c r="E46" s="52">
        <v>35</v>
      </c>
      <c r="F46" s="74">
        <v>0</v>
      </c>
      <c r="G46" s="54">
        <v>110</v>
      </c>
      <c r="H46" s="70">
        <f t="shared" si="0"/>
        <v>187</v>
      </c>
    </row>
    <row r="47" spans="1:8" ht="12" customHeight="1" x14ac:dyDescent="0.2">
      <c r="A47" s="51" t="s">
        <v>91</v>
      </c>
      <c r="B47" s="53">
        <v>0.13946280991735538</v>
      </c>
      <c r="C47" s="40">
        <v>42</v>
      </c>
      <c r="D47" s="71">
        <v>7.4906367041198503E-3</v>
      </c>
      <c r="E47" s="52">
        <v>42</v>
      </c>
      <c r="F47" s="74">
        <v>4.3010752688172046E-2</v>
      </c>
      <c r="G47" s="54">
        <v>88</v>
      </c>
      <c r="H47" s="70">
        <f t="shared" si="0"/>
        <v>172</v>
      </c>
    </row>
    <row r="48" spans="1:8" ht="12" customHeight="1" x14ac:dyDescent="0.2">
      <c r="A48" s="51" t="s">
        <v>92</v>
      </c>
      <c r="B48" s="53">
        <v>0.31603773584905659</v>
      </c>
      <c r="C48" s="40">
        <v>56</v>
      </c>
      <c r="D48" s="71">
        <v>1.9801980198019802E-2</v>
      </c>
      <c r="E48" s="52">
        <v>42</v>
      </c>
      <c r="F48" s="74">
        <v>3.8095238095238099E-2</v>
      </c>
      <c r="G48" s="54">
        <v>99</v>
      </c>
      <c r="H48" s="70">
        <f t="shared" si="0"/>
        <v>197</v>
      </c>
    </row>
    <row r="49" spans="1:8" ht="12" customHeight="1" x14ac:dyDescent="0.2">
      <c r="A49" s="51" t="s">
        <v>93</v>
      </c>
      <c r="B49" s="53">
        <v>0.27576335877862596</v>
      </c>
      <c r="C49" s="40">
        <v>49</v>
      </c>
      <c r="D49" s="71">
        <v>6.4585575888051671E-3</v>
      </c>
      <c r="E49" s="52">
        <v>42</v>
      </c>
      <c r="F49" s="74">
        <v>3.5306334371754934E-2</v>
      </c>
      <c r="G49" s="54">
        <v>99</v>
      </c>
      <c r="H49" s="70">
        <f t="shared" si="0"/>
        <v>190</v>
      </c>
    </row>
    <row r="50" spans="1:8" ht="12" customHeight="1" x14ac:dyDescent="0.2">
      <c r="A50" s="51" t="s">
        <v>94</v>
      </c>
      <c r="B50" s="53">
        <v>0.12773506800709639</v>
      </c>
      <c r="C50" s="40">
        <v>42</v>
      </c>
      <c r="D50" s="71">
        <v>6.637168141592921E-2</v>
      </c>
      <c r="E50" s="52">
        <v>56</v>
      </c>
      <c r="F50" s="74">
        <v>3.2119914346895075E-2</v>
      </c>
      <c r="G50" s="54">
        <v>99</v>
      </c>
      <c r="H50" s="70">
        <f t="shared" si="0"/>
        <v>197</v>
      </c>
    </row>
    <row r="51" spans="1:8" ht="12" customHeight="1" x14ac:dyDescent="0.2">
      <c r="A51" s="51" t="s">
        <v>95</v>
      </c>
      <c r="B51" s="53">
        <v>0.29847238542890719</v>
      </c>
      <c r="C51" s="40">
        <v>56</v>
      </c>
      <c r="D51" s="71">
        <v>1.9362186788154899E-2</v>
      </c>
      <c r="E51" s="52">
        <v>42</v>
      </c>
      <c r="F51" s="74">
        <v>1.899441340782123E-2</v>
      </c>
      <c r="G51" s="54">
        <v>110</v>
      </c>
      <c r="H51" s="70">
        <f t="shared" si="0"/>
        <v>208</v>
      </c>
    </row>
    <row r="52" spans="1:8" ht="12" customHeight="1" x14ac:dyDescent="0.2">
      <c r="A52" s="51" t="s">
        <v>96</v>
      </c>
      <c r="B52" s="53">
        <v>0.13801261829652997</v>
      </c>
      <c r="C52" s="40">
        <v>42</v>
      </c>
      <c r="D52" s="71">
        <v>0</v>
      </c>
      <c r="E52" s="52">
        <v>35</v>
      </c>
      <c r="F52" s="74">
        <v>5.650684931506849E-2</v>
      </c>
      <c r="G52" s="54">
        <v>88</v>
      </c>
      <c r="H52" s="70">
        <f t="shared" si="0"/>
        <v>165</v>
      </c>
    </row>
    <row r="53" spans="1:8" ht="12" customHeight="1" x14ac:dyDescent="0.2">
      <c r="A53" s="51" t="s">
        <v>97</v>
      </c>
      <c r="B53" s="53">
        <v>0.51866801210898084</v>
      </c>
      <c r="C53" s="40">
        <v>70</v>
      </c>
      <c r="D53" s="71">
        <v>6.1475409836065573E-2</v>
      </c>
      <c r="E53" s="52">
        <v>56</v>
      </c>
      <c r="F53" s="74">
        <v>9.9630996309963096E-2</v>
      </c>
      <c r="G53" s="54">
        <v>66</v>
      </c>
      <c r="H53" s="70">
        <f t="shared" si="0"/>
        <v>192</v>
      </c>
    </row>
    <row r="54" spans="1:8" ht="12" customHeight="1" x14ac:dyDescent="0.2">
      <c r="A54" s="51" t="s">
        <v>98</v>
      </c>
      <c r="B54" s="53">
        <v>0.3125</v>
      </c>
      <c r="C54" s="40">
        <v>56</v>
      </c>
      <c r="D54" s="71">
        <v>1.1220196353436185E-2</v>
      </c>
      <c r="E54" s="52">
        <v>42</v>
      </c>
      <c r="F54" s="74">
        <v>3.6486486486486489E-2</v>
      </c>
      <c r="G54" s="54">
        <v>99</v>
      </c>
      <c r="H54" s="70">
        <f t="shared" si="0"/>
        <v>197</v>
      </c>
    </row>
    <row r="55" spans="1:8" ht="12" customHeight="1" x14ac:dyDescent="0.2">
      <c r="A55" s="51" t="s">
        <v>99</v>
      </c>
      <c r="B55" s="53">
        <v>0</v>
      </c>
      <c r="C55" s="40">
        <v>35</v>
      </c>
      <c r="D55" s="71">
        <v>4.4444444444444446E-2</v>
      </c>
      <c r="E55" s="52">
        <v>49</v>
      </c>
      <c r="F55" s="74">
        <v>0</v>
      </c>
      <c r="G55" s="54">
        <v>110</v>
      </c>
      <c r="H55" s="70">
        <f t="shared" si="0"/>
        <v>194</v>
      </c>
    </row>
    <row r="56" spans="1:8" ht="12" customHeight="1" x14ac:dyDescent="0.2">
      <c r="A56" s="51" t="s">
        <v>100</v>
      </c>
      <c r="B56" s="53">
        <v>0</v>
      </c>
      <c r="C56" s="40">
        <v>35</v>
      </c>
      <c r="D56" s="71">
        <v>0</v>
      </c>
      <c r="E56" s="52">
        <v>35</v>
      </c>
      <c r="F56" s="74">
        <v>0</v>
      </c>
      <c r="G56" s="54">
        <v>110</v>
      </c>
      <c r="H56" s="70">
        <f t="shared" si="0"/>
        <v>180</v>
      </c>
    </row>
    <row r="57" spans="1:8" ht="12" customHeight="1" x14ac:dyDescent="0.2">
      <c r="A57" s="51" t="s">
        <v>101</v>
      </c>
      <c r="B57" s="53">
        <v>0.24719101123595505</v>
      </c>
      <c r="C57" s="40">
        <v>49</v>
      </c>
      <c r="D57" s="71">
        <v>0</v>
      </c>
      <c r="E57" s="52">
        <v>35</v>
      </c>
      <c r="F57" s="74">
        <v>0</v>
      </c>
      <c r="G57" s="54">
        <v>110</v>
      </c>
      <c r="H57" s="70">
        <f t="shared" si="0"/>
        <v>194</v>
      </c>
    </row>
    <row r="58" spans="1:8" ht="12" customHeight="1" x14ac:dyDescent="0.2">
      <c r="A58" s="51" t="s">
        <v>102</v>
      </c>
      <c r="B58" s="53">
        <v>0.43546391752577318</v>
      </c>
      <c r="C58" s="40">
        <v>63</v>
      </c>
      <c r="D58" s="71">
        <v>3.490136570561457E-2</v>
      </c>
      <c r="E58" s="52">
        <v>42</v>
      </c>
      <c r="F58" s="74">
        <v>5.7224606580829757E-2</v>
      </c>
      <c r="G58" s="54">
        <v>88</v>
      </c>
      <c r="H58" s="70">
        <f t="shared" si="0"/>
        <v>193</v>
      </c>
    </row>
    <row r="59" spans="1:8" ht="12" customHeight="1" x14ac:dyDescent="0.2">
      <c r="A59" s="51" t="s">
        <v>103</v>
      </c>
      <c r="B59" s="53">
        <v>0.18426080726056843</v>
      </c>
      <c r="C59" s="40">
        <v>42</v>
      </c>
      <c r="D59" s="71">
        <v>4.5410628019323669E-2</v>
      </c>
      <c r="E59" s="52">
        <v>49</v>
      </c>
      <c r="F59" s="74">
        <v>1.849217638691323E-2</v>
      </c>
      <c r="G59" s="54">
        <v>110</v>
      </c>
      <c r="H59" s="70">
        <f t="shared" si="0"/>
        <v>201</v>
      </c>
    </row>
    <row r="60" spans="1:8" ht="12" customHeight="1" x14ac:dyDescent="0.2">
      <c r="A60" s="51" t="s">
        <v>104</v>
      </c>
      <c r="B60" s="53">
        <v>0.38705847432472545</v>
      </c>
      <c r="C60" s="40">
        <v>56</v>
      </c>
      <c r="D60" s="71">
        <v>2.9670329670329669E-2</v>
      </c>
      <c r="E60" s="52">
        <v>42</v>
      </c>
      <c r="F60" s="74">
        <v>3.7037037037037035E-2</v>
      </c>
      <c r="G60" s="54">
        <v>99</v>
      </c>
      <c r="H60" s="70">
        <f t="shared" si="0"/>
        <v>197</v>
      </c>
    </row>
    <row r="61" spans="1:8" ht="12" customHeight="1" x14ac:dyDescent="0.2">
      <c r="A61" s="51" t="s">
        <v>105</v>
      </c>
      <c r="B61" s="53">
        <v>0.22818791946308725</v>
      </c>
      <c r="C61" s="40">
        <v>49</v>
      </c>
      <c r="D61" s="71">
        <v>0</v>
      </c>
      <c r="E61" s="52">
        <v>35</v>
      </c>
      <c r="F61" s="74">
        <v>0</v>
      </c>
      <c r="G61" s="54">
        <v>110</v>
      </c>
      <c r="H61" s="70">
        <f t="shared" si="0"/>
        <v>194</v>
      </c>
    </row>
    <row r="62" spans="1:8" ht="12" customHeight="1" x14ac:dyDescent="0.2">
      <c r="A62" s="51" t="s">
        <v>106</v>
      </c>
      <c r="B62" s="53">
        <v>0.47129186602870815</v>
      </c>
      <c r="C62" s="40">
        <v>63</v>
      </c>
      <c r="D62" s="71">
        <v>4.3478260869565216E-2</v>
      </c>
      <c r="E62" s="52">
        <v>49</v>
      </c>
      <c r="F62" s="74">
        <v>6.1224489795918366E-2</v>
      </c>
      <c r="G62" s="54">
        <v>77</v>
      </c>
      <c r="H62" s="70">
        <f t="shared" si="0"/>
        <v>189</v>
      </c>
    </row>
    <row r="63" spans="1:8" ht="12" customHeight="1" x14ac:dyDescent="0.2">
      <c r="A63" s="51" t="s">
        <v>107</v>
      </c>
      <c r="B63" s="53">
        <v>9.5617529880478086E-2</v>
      </c>
      <c r="C63" s="40">
        <v>35</v>
      </c>
      <c r="D63" s="71">
        <v>0.10303030303030303</v>
      </c>
      <c r="E63" s="52">
        <v>70</v>
      </c>
      <c r="F63" s="74">
        <v>0</v>
      </c>
      <c r="G63" s="54">
        <v>110</v>
      </c>
      <c r="H63" s="70">
        <f t="shared" si="0"/>
        <v>215</v>
      </c>
    </row>
    <row r="64" spans="1:8" ht="12" customHeight="1" x14ac:dyDescent="0.2">
      <c r="A64" s="51" t="s">
        <v>108</v>
      </c>
      <c r="B64" s="53">
        <v>9.1003748438150775E-2</v>
      </c>
      <c r="C64" s="40">
        <v>35</v>
      </c>
      <c r="D64" s="71">
        <v>1.8284993694829759E-2</v>
      </c>
      <c r="E64" s="52">
        <v>42</v>
      </c>
      <c r="F64" s="74">
        <v>4.8590281943611278E-2</v>
      </c>
      <c r="G64" s="54">
        <v>88</v>
      </c>
      <c r="H64" s="70">
        <f t="shared" si="0"/>
        <v>165</v>
      </c>
    </row>
    <row r="65" spans="1:8" ht="12" customHeight="1" x14ac:dyDescent="0.2">
      <c r="A65" s="51" t="s">
        <v>109</v>
      </c>
      <c r="B65" s="53">
        <v>0.12652068126520682</v>
      </c>
      <c r="C65" s="40">
        <v>42</v>
      </c>
      <c r="D65" s="71">
        <v>2.2088353413654619E-2</v>
      </c>
      <c r="E65" s="52">
        <v>42</v>
      </c>
      <c r="F65" s="74">
        <v>0</v>
      </c>
      <c r="G65" s="54">
        <v>110</v>
      </c>
      <c r="H65" s="70">
        <f t="shared" si="0"/>
        <v>194</v>
      </c>
    </row>
    <row r="66" spans="1:8" ht="12" customHeight="1" x14ac:dyDescent="0.2">
      <c r="A66" s="51" t="s">
        <v>110</v>
      </c>
      <c r="B66" s="53">
        <v>0</v>
      </c>
      <c r="C66" s="40">
        <v>35</v>
      </c>
      <c r="D66" s="71">
        <v>9.5588235294117641E-2</v>
      </c>
      <c r="E66" s="52">
        <v>70</v>
      </c>
      <c r="F66" s="74">
        <v>0.1111111111111111</v>
      </c>
      <c r="G66" s="54">
        <v>55</v>
      </c>
      <c r="H66" s="70">
        <f t="shared" si="0"/>
        <v>160</v>
      </c>
    </row>
    <row r="67" spans="1:8" ht="12" customHeight="1" x14ac:dyDescent="0.2">
      <c r="A67" s="51" t="s">
        <v>111</v>
      </c>
      <c r="B67" s="53">
        <v>0.17939300212642567</v>
      </c>
      <c r="C67" s="40">
        <v>42</v>
      </c>
      <c r="D67" s="71">
        <v>7.4960127591706532E-2</v>
      </c>
      <c r="E67" s="52">
        <v>56</v>
      </c>
      <c r="F67" s="74">
        <v>1.1820330969267139E-2</v>
      </c>
      <c r="G67" s="54">
        <v>110</v>
      </c>
      <c r="H67" s="70">
        <f t="shared" si="0"/>
        <v>208</v>
      </c>
    </row>
    <row r="68" spans="1:8" ht="12" customHeight="1" x14ac:dyDescent="0.2">
      <c r="A68" s="51" t="s">
        <v>112</v>
      </c>
      <c r="B68" s="53">
        <v>0.25718073353954929</v>
      </c>
      <c r="C68" s="40">
        <v>49</v>
      </c>
      <c r="D68" s="71">
        <v>6.1971830985915494E-2</v>
      </c>
      <c r="E68" s="52">
        <v>56</v>
      </c>
      <c r="F68" s="74">
        <v>4.5698924731182797E-2</v>
      </c>
      <c r="G68" s="54">
        <v>88</v>
      </c>
      <c r="H68" s="70">
        <f t="shared" si="0"/>
        <v>193</v>
      </c>
    </row>
    <row r="69" spans="1:8" ht="12" customHeight="1" x14ac:dyDescent="0.2">
      <c r="A69" s="51" t="s">
        <v>113</v>
      </c>
      <c r="B69" s="53">
        <v>6.8100358422939072E-2</v>
      </c>
      <c r="C69" s="40">
        <v>35</v>
      </c>
      <c r="D69" s="71">
        <v>6.0092449922958396E-2</v>
      </c>
      <c r="E69" s="52">
        <v>56</v>
      </c>
      <c r="F69" s="74">
        <v>5.393586005830904E-2</v>
      </c>
      <c r="G69" s="54">
        <v>88</v>
      </c>
      <c r="H69" s="70">
        <f t="shared" si="0"/>
        <v>179</v>
      </c>
    </row>
    <row r="70" spans="1:8" ht="12" customHeight="1" x14ac:dyDescent="0.2">
      <c r="A70" s="51" t="s">
        <v>114</v>
      </c>
      <c r="B70" s="53">
        <v>0.17588895227229512</v>
      </c>
      <c r="C70" s="40">
        <v>42</v>
      </c>
      <c r="D70" s="71">
        <v>2.7426160337552744E-2</v>
      </c>
      <c r="E70" s="52">
        <v>42</v>
      </c>
      <c r="F70" s="74">
        <v>4.3712172158708811E-2</v>
      </c>
      <c r="G70" s="54">
        <v>88</v>
      </c>
      <c r="H70" s="70">
        <f t="shared" si="0"/>
        <v>172</v>
      </c>
    </row>
    <row r="71" spans="1:8" ht="12" customHeight="1" x14ac:dyDescent="0.2">
      <c r="A71" s="51" t="s">
        <v>115</v>
      </c>
      <c r="B71" s="53">
        <v>0.37816455696202533</v>
      </c>
      <c r="C71" s="40">
        <v>56</v>
      </c>
      <c r="D71" s="71">
        <v>2.0779220779220779E-2</v>
      </c>
      <c r="E71" s="52">
        <v>42</v>
      </c>
      <c r="F71" s="74">
        <v>7.4519230769230768E-2</v>
      </c>
      <c r="G71" s="54">
        <v>77</v>
      </c>
      <c r="H71" s="70">
        <f t="shared" si="0"/>
        <v>175</v>
      </c>
    </row>
    <row r="72" spans="1:8" ht="12" customHeight="1" x14ac:dyDescent="0.2">
      <c r="A72" s="51" t="s">
        <v>116</v>
      </c>
      <c r="B72" s="53">
        <v>0.45155607751027599</v>
      </c>
      <c r="C72" s="40">
        <v>63</v>
      </c>
      <c r="D72" s="71">
        <v>9.5238095238095247E-3</v>
      </c>
      <c r="E72" s="52">
        <v>42</v>
      </c>
      <c r="F72" s="74">
        <v>5.6886227544910177E-2</v>
      </c>
      <c r="G72" s="54">
        <v>88</v>
      </c>
      <c r="H72" s="70">
        <f t="shared" si="0"/>
        <v>193</v>
      </c>
    </row>
    <row r="73" spans="1:8" ht="12" customHeight="1" x14ac:dyDescent="0.2">
      <c r="A73" s="51" t="s">
        <v>117</v>
      </c>
      <c r="B73" s="53">
        <v>0.21673211169284468</v>
      </c>
      <c r="C73" s="40">
        <v>49</v>
      </c>
      <c r="D73" s="71">
        <v>1.8807665010645847E-2</v>
      </c>
      <c r="E73" s="52">
        <v>42</v>
      </c>
      <c r="F73" s="74">
        <v>3.8553394745820542E-2</v>
      </c>
      <c r="G73" s="54">
        <v>99</v>
      </c>
      <c r="H73" s="70">
        <f t="shared" ref="H73:H136" si="1">C73+E73+G73</f>
        <v>190</v>
      </c>
    </row>
    <row r="74" spans="1:8" ht="12" customHeight="1" x14ac:dyDescent="0.2">
      <c r="A74" s="51" t="s">
        <v>118</v>
      </c>
      <c r="B74" s="53">
        <v>0.39665787159190852</v>
      </c>
      <c r="C74" s="40">
        <v>63</v>
      </c>
      <c r="D74" s="71">
        <v>2.8645833333333332E-2</v>
      </c>
      <c r="E74" s="52">
        <v>42</v>
      </c>
      <c r="F74" s="74">
        <v>7.6923076923076927E-2</v>
      </c>
      <c r="G74" s="54">
        <v>77</v>
      </c>
      <c r="H74" s="70">
        <f t="shared" si="1"/>
        <v>182</v>
      </c>
    </row>
    <row r="75" spans="1:8" ht="12" customHeight="1" x14ac:dyDescent="0.2">
      <c r="A75" s="51" t="s">
        <v>119</v>
      </c>
      <c r="B75" s="53">
        <v>0.15743440233236153</v>
      </c>
      <c r="C75" s="40">
        <v>42</v>
      </c>
      <c r="D75" s="71">
        <v>0</v>
      </c>
      <c r="E75" s="52">
        <v>35</v>
      </c>
      <c r="F75" s="74">
        <v>0</v>
      </c>
      <c r="G75" s="54">
        <v>110</v>
      </c>
      <c r="H75" s="70">
        <f t="shared" si="1"/>
        <v>187</v>
      </c>
    </row>
    <row r="76" spans="1:8" ht="12" customHeight="1" x14ac:dyDescent="0.2">
      <c r="A76" s="51" t="s">
        <v>120</v>
      </c>
      <c r="B76" s="53">
        <v>0.30978260869565216</v>
      </c>
      <c r="C76" s="40">
        <v>56</v>
      </c>
      <c r="D76" s="71">
        <v>3.0303030303030304E-2</v>
      </c>
      <c r="E76" s="52">
        <v>42</v>
      </c>
      <c r="F76" s="74">
        <v>7.8212290502793297E-2</v>
      </c>
      <c r="G76" s="54">
        <v>77</v>
      </c>
      <c r="H76" s="70">
        <f t="shared" si="1"/>
        <v>175</v>
      </c>
    </row>
    <row r="77" spans="1:8" ht="12" customHeight="1" x14ac:dyDescent="0.2">
      <c r="A77" s="51" t="s">
        <v>121</v>
      </c>
      <c r="B77" s="53">
        <v>0.42516556291390728</v>
      </c>
      <c r="C77" s="40">
        <v>63</v>
      </c>
      <c r="D77" s="71">
        <v>4.8054919908466817E-2</v>
      </c>
      <c r="E77" s="52">
        <v>49</v>
      </c>
      <c r="F77" s="74">
        <v>4.3763676148796497E-2</v>
      </c>
      <c r="G77" s="54">
        <v>88</v>
      </c>
      <c r="H77" s="70">
        <f t="shared" si="1"/>
        <v>200</v>
      </c>
    </row>
    <row r="78" spans="1:8" ht="12" customHeight="1" x14ac:dyDescent="0.2">
      <c r="A78" s="51" t="s">
        <v>122</v>
      </c>
      <c r="B78" s="53">
        <v>0.4780763790664781</v>
      </c>
      <c r="C78" s="40">
        <v>63</v>
      </c>
      <c r="D78" s="71">
        <v>0.10830324909747292</v>
      </c>
      <c r="E78" s="52">
        <v>70</v>
      </c>
      <c r="F78" s="74">
        <v>9.4771241830065356E-2</v>
      </c>
      <c r="G78" s="54">
        <v>66</v>
      </c>
      <c r="H78" s="70">
        <f t="shared" si="1"/>
        <v>199</v>
      </c>
    </row>
    <row r="79" spans="1:8" ht="12" customHeight="1" x14ac:dyDescent="0.2">
      <c r="A79" s="51" t="s">
        <v>123</v>
      </c>
      <c r="B79" s="53">
        <v>0.36738703339882123</v>
      </c>
      <c r="C79" s="40">
        <v>56</v>
      </c>
      <c r="D79" s="71">
        <v>1.7777777777777778E-2</v>
      </c>
      <c r="E79" s="52">
        <v>42</v>
      </c>
      <c r="F79" s="74">
        <v>5.8577405857740586E-2</v>
      </c>
      <c r="G79" s="54">
        <v>88</v>
      </c>
      <c r="H79" s="70">
        <f t="shared" si="1"/>
        <v>186</v>
      </c>
    </row>
    <row r="80" spans="1:8" ht="12" customHeight="1" x14ac:dyDescent="0.2">
      <c r="A80" s="51" t="s">
        <v>124</v>
      </c>
      <c r="B80" s="53">
        <v>0.332398316970547</v>
      </c>
      <c r="C80" s="40">
        <v>56</v>
      </c>
      <c r="D80" s="71">
        <v>0</v>
      </c>
      <c r="E80" s="52">
        <v>35</v>
      </c>
      <c r="F80" s="74">
        <v>0</v>
      </c>
      <c r="G80" s="54">
        <v>110</v>
      </c>
      <c r="H80" s="70">
        <f t="shared" si="1"/>
        <v>201</v>
      </c>
    </row>
    <row r="81" spans="1:8" ht="12" customHeight="1" x14ac:dyDescent="0.2">
      <c r="A81" s="51" t="s">
        <v>125</v>
      </c>
      <c r="B81" s="53">
        <v>0.35143644234553323</v>
      </c>
      <c r="C81" s="40">
        <v>56</v>
      </c>
      <c r="D81" s="71">
        <v>3.0063291139240507E-2</v>
      </c>
      <c r="E81" s="52">
        <v>42</v>
      </c>
      <c r="F81" s="74">
        <v>0</v>
      </c>
      <c r="G81" s="54">
        <v>110</v>
      </c>
      <c r="H81" s="70">
        <f t="shared" si="1"/>
        <v>208</v>
      </c>
    </row>
    <row r="82" spans="1:8" ht="12" customHeight="1" x14ac:dyDescent="0.2">
      <c r="A82" s="51" t="s">
        <v>126</v>
      </c>
      <c r="B82" s="53">
        <v>0.31395348837209303</v>
      </c>
      <c r="C82" s="40">
        <v>56</v>
      </c>
      <c r="D82" s="71">
        <v>7.1232876712328766E-2</v>
      </c>
      <c r="E82" s="52">
        <v>56</v>
      </c>
      <c r="F82" s="74">
        <v>0</v>
      </c>
      <c r="G82" s="54">
        <v>110</v>
      </c>
      <c r="H82" s="70">
        <f t="shared" si="1"/>
        <v>222</v>
      </c>
    </row>
    <row r="83" spans="1:8" ht="12" customHeight="1" x14ac:dyDescent="0.2">
      <c r="A83" s="51" t="s">
        <v>127</v>
      </c>
      <c r="B83" s="53">
        <v>0.52439024390243905</v>
      </c>
      <c r="C83" s="40">
        <v>70</v>
      </c>
      <c r="D83" s="71">
        <v>0</v>
      </c>
      <c r="E83" s="52">
        <v>35</v>
      </c>
      <c r="F83" s="74">
        <v>0</v>
      </c>
      <c r="G83" s="54">
        <v>110</v>
      </c>
      <c r="H83" s="70">
        <f t="shared" si="1"/>
        <v>215</v>
      </c>
    </row>
    <row r="84" spans="1:8" ht="12" customHeight="1" x14ac:dyDescent="0.2">
      <c r="A84" s="51" t="s">
        <v>128</v>
      </c>
      <c r="B84" s="53">
        <v>0.35229759299781183</v>
      </c>
      <c r="C84" s="40">
        <v>56</v>
      </c>
      <c r="D84" s="71">
        <v>8.8888888888888892E-2</v>
      </c>
      <c r="E84" s="52">
        <v>63</v>
      </c>
      <c r="F84" s="74">
        <v>0</v>
      </c>
      <c r="G84" s="54">
        <v>110</v>
      </c>
      <c r="H84" s="70">
        <f t="shared" si="1"/>
        <v>229</v>
      </c>
    </row>
    <row r="85" spans="1:8" ht="12" customHeight="1" x14ac:dyDescent="0.2">
      <c r="A85" s="51" t="s">
        <v>129</v>
      </c>
      <c r="B85" s="53">
        <v>0.29605263157894735</v>
      </c>
      <c r="C85" s="40">
        <v>56</v>
      </c>
      <c r="D85" s="71">
        <v>0</v>
      </c>
      <c r="E85" s="52">
        <v>35</v>
      </c>
      <c r="F85" s="74">
        <v>5.4794520547945202E-2</v>
      </c>
      <c r="G85" s="54">
        <v>88</v>
      </c>
      <c r="H85" s="70">
        <f t="shared" si="1"/>
        <v>179</v>
      </c>
    </row>
    <row r="86" spans="1:8" ht="12" customHeight="1" x14ac:dyDescent="0.2">
      <c r="A86" s="51" t="s">
        <v>130</v>
      </c>
      <c r="B86" s="53">
        <v>0.35298165137614679</v>
      </c>
      <c r="C86" s="40">
        <v>56</v>
      </c>
      <c r="D86" s="71">
        <v>3.3091202582728005E-2</v>
      </c>
      <c r="E86" s="52">
        <v>42</v>
      </c>
      <c r="F86" s="74">
        <v>5.7794676806083647E-2</v>
      </c>
      <c r="G86" s="54">
        <v>88</v>
      </c>
      <c r="H86" s="70">
        <f t="shared" si="1"/>
        <v>186</v>
      </c>
    </row>
    <row r="87" spans="1:8" ht="12" customHeight="1" x14ac:dyDescent="0.2">
      <c r="A87" s="51" t="s">
        <v>131</v>
      </c>
      <c r="B87" s="53">
        <v>0</v>
      </c>
      <c r="C87" s="40">
        <v>35</v>
      </c>
      <c r="D87" s="71">
        <v>1.0261854210898797E-2</v>
      </c>
      <c r="E87" s="52">
        <v>42</v>
      </c>
      <c r="F87" s="74">
        <v>2.6188835286009647E-2</v>
      </c>
      <c r="G87" s="54">
        <v>99</v>
      </c>
      <c r="H87" s="70">
        <f t="shared" si="1"/>
        <v>176</v>
      </c>
    </row>
    <row r="88" spans="1:8" ht="12" customHeight="1" x14ac:dyDescent="0.2">
      <c r="A88" s="51" t="s">
        <v>132</v>
      </c>
      <c r="B88" s="53">
        <v>0.47619047619047616</v>
      </c>
      <c r="C88" s="40">
        <v>63</v>
      </c>
      <c r="D88" s="71">
        <v>0</v>
      </c>
      <c r="E88" s="52">
        <v>35</v>
      </c>
      <c r="F88" s="74">
        <v>0</v>
      </c>
      <c r="G88" s="54">
        <v>110</v>
      </c>
      <c r="H88" s="70">
        <f t="shared" si="1"/>
        <v>208</v>
      </c>
    </row>
    <row r="89" spans="1:8" ht="12" customHeight="1" x14ac:dyDescent="0.2">
      <c r="A89" s="51" t="s">
        <v>133</v>
      </c>
      <c r="B89" s="53">
        <v>0.19051233396584441</v>
      </c>
      <c r="C89" s="40">
        <v>42</v>
      </c>
      <c r="D89" s="71">
        <v>1.8487394957983194E-2</v>
      </c>
      <c r="E89" s="52">
        <v>42</v>
      </c>
      <c r="F89" s="74">
        <v>1.8961253091508656E-2</v>
      </c>
      <c r="G89" s="54">
        <v>110</v>
      </c>
      <c r="H89" s="70">
        <f t="shared" si="1"/>
        <v>194</v>
      </c>
    </row>
    <row r="90" spans="1:8" ht="12" customHeight="1" x14ac:dyDescent="0.2">
      <c r="A90" s="51" t="s">
        <v>134</v>
      </c>
      <c r="B90" s="53">
        <v>0.3438177874186551</v>
      </c>
      <c r="C90" s="40">
        <v>56</v>
      </c>
      <c r="D90" s="71">
        <v>1.1194029850746268E-2</v>
      </c>
      <c r="E90" s="52">
        <v>42</v>
      </c>
      <c r="F90" s="74">
        <v>0</v>
      </c>
      <c r="G90" s="54">
        <v>110</v>
      </c>
      <c r="H90" s="70">
        <f t="shared" si="1"/>
        <v>208</v>
      </c>
    </row>
    <row r="91" spans="1:8" ht="12" customHeight="1" x14ac:dyDescent="0.2">
      <c r="A91" s="51" t="s">
        <v>135</v>
      </c>
      <c r="B91" s="53">
        <v>4.0339702760084924E-2</v>
      </c>
      <c r="C91" s="40">
        <v>35</v>
      </c>
      <c r="D91" s="71">
        <v>3.1771501925545571E-2</v>
      </c>
      <c r="E91" s="52">
        <v>42</v>
      </c>
      <c r="F91" s="74">
        <v>4.6803303762618535E-2</v>
      </c>
      <c r="G91" s="54">
        <v>88</v>
      </c>
      <c r="H91" s="70">
        <f t="shared" si="1"/>
        <v>165</v>
      </c>
    </row>
    <row r="92" spans="1:8" ht="12" customHeight="1" x14ac:dyDescent="0.2">
      <c r="A92" s="51" t="s">
        <v>136</v>
      </c>
      <c r="B92" s="53">
        <v>0.29289940828402367</v>
      </c>
      <c r="C92" s="40">
        <v>56</v>
      </c>
      <c r="D92" s="71">
        <v>4.4692737430167599E-2</v>
      </c>
      <c r="E92" s="52">
        <v>49</v>
      </c>
      <c r="F92" s="74">
        <v>0</v>
      </c>
      <c r="G92" s="54">
        <v>110</v>
      </c>
      <c r="H92" s="70">
        <f t="shared" si="1"/>
        <v>215</v>
      </c>
    </row>
    <row r="93" spans="1:8" ht="12" customHeight="1" x14ac:dyDescent="0.2">
      <c r="A93" s="51" t="s">
        <v>137</v>
      </c>
      <c r="B93" s="53">
        <v>7.1895424836601302E-2</v>
      </c>
      <c r="C93" s="40">
        <v>35</v>
      </c>
      <c r="D93" s="71">
        <v>0</v>
      </c>
      <c r="E93" s="52">
        <v>35</v>
      </c>
      <c r="F93" s="74">
        <v>0</v>
      </c>
      <c r="G93" s="54">
        <v>110</v>
      </c>
      <c r="H93" s="70">
        <f t="shared" si="1"/>
        <v>180</v>
      </c>
    </row>
    <row r="94" spans="1:8" ht="12" customHeight="1" x14ac:dyDescent="0.2">
      <c r="A94" s="51" t="s">
        <v>138</v>
      </c>
      <c r="B94" s="53">
        <v>0.39664804469273746</v>
      </c>
      <c r="C94" s="40">
        <v>63</v>
      </c>
      <c r="D94" s="71">
        <v>9.6916299559471369E-2</v>
      </c>
      <c r="E94" s="52">
        <v>70</v>
      </c>
      <c r="F94" s="74">
        <v>0</v>
      </c>
      <c r="G94" s="54">
        <v>110</v>
      </c>
      <c r="H94" s="70">
        <f t="shared" si="1"/>
        <v>243</v>
      </c>
    </row>
    <row r="95" spans="1:8" ht="12" customHeight="1" x14ac:dyDescent="0.2">
      <c r="A95" s="51" t="s">
        <v>139</v>
      </c>
      <c r="B95" s="53">
        <v>0.24874118831822759</v>
      </c>
      <c r="C95" s="40">
        <v>49</v>
      </c>
      <c r="D95" s="71">
        <v>8.3102493074792248E-3</v>
      </c>
      <c r="E95" s="52">
        <v>42</v>
      </c>
      <c r="F95" s="74">
        <v>0</v>
      </c>
      <c r="G95" s="54">
        <v>110</v>
      </c>
      <c r="H95" s="70">
        <f t="shared" si="1"/>
        <v>201</v>
      </c>
    </row>
    <row r="96" spans="1:8" ht="12" customHeight="1" x14ac:dyDescent="0.2">
      <c r="A96" s="51" t="s">
        <v>140</v>
      </c>
      <c r="B96" s="53">
        <v>0.6</v>
      </c>
      <c r="C96" s="40">
        <v>70</v>
      </c>
      <c r="D96" s="71">
        <v>2.9629629629629631E-2</v>
      </c>
      <c r="E96" s="52">
        <v>42</v>
      </c>
      <c r="F96" s="74">
        <v>0</v>
      </c>
      <c r="G96" s="54">
        <v>110</v>
      </c>
      <c r="H96" s="70">
        <f t="shared" si="1"/>
        <v>222</v>
      </c>
    </row>
    <row r="97" spans="1:8" ht="12" customHeight="1" x14ac:dyDescent="0.2">
      <c r="A97" s="51" t="s">
        <v>141</v>
      </c>
      <c r="B97" s="53" t="s">
        <v>142</v>
      </c>
      <c r="C97" s="40">
        <v>70</v>
      </c>
      <c r="D97" s="71">
        <v>3.4912718204488775E-2</v>
      </c>
      <c r="E97" s="52">
        <v>42</v>
      </c>
      <c r="F97" s="74">
        <v>6.0889929742388757E-2</v>
      </c>
      <c r="G97" s="54">
        <v>77</v>
      </c>
      <c r="H97" s="70">
        <f t="shared" si="1"/>
        <v>189</v>
      </c>
    </row>
    <row r="98" spans="1:8" ht="12" customHeight="1" x14ac:dyDescent="0.2">
      <c r="A98" s="51" t="s">
        <v>143</v>
      </c>
      <c r="B98" s="53">
        <v>0.1227972027972028</v>
      </c>
      <c r="C98" s="40">
        <v>42</v>
      </c>
      <c r="D98" s="71">
        <v>1.5706806282722512E-2</v>
      </c>
      <c r="E98" s="52">
        <v>42</v>
      </c>
      <c r="F98" s="74">
        <v>0</v>
      </c>
      <c r="G98" s="54">
        <v>110</v>
      </c>
      <c r="H98" s="70">
        <f t="shared" si="1"/>
        <v>194</v>
      </c>
    </row>
    <row r="99" spans="1:8" ht="12" customHeight="1" x14ac:dyDescent="0.2">
      <c r="A99" s="51" t="s">
        <v>144</v>
      </c>
      <c r="B99" s="53">
        <v>0.25367647058823528</v>
      </c>
      <c r="C99" s="40">
        <v>49</v>
      </c>
      <c r="D99" s="71">
        <v>6.7091087169441718E-2</v>
      </c>
      <c r="E99" s="52">
        <v>56</v>
      </c>
      <c r="F99" s="74">
        <v>3.3601514434453382E-2</v>
      </c>
      <c r="G99" s="54">
        <v>99</v>
      </c>
      <c r="H99" s="70">
        <f t="shared" si="1"/>
        <v>204</v>
      </c>
    </row>
    <row r="100" spans="1:8" ht="12" customHeight="1" x14ac:dyDescent="0.2">
      <c r="A100" s="51" t="s">
        <v>145</v>
      </c>
      <c r="B100" s="53">
        <v>0.16966010042487448</v>
      </c>
      <c r="C100" s="40">
        <v>42</v>
      </c>
      <c r="D100" s="71">
        <v>1.0731707317073172E-2</v>
      </c>
      <c r="E100" s="52">
        <v>42</v>
      </c>
      <c r="F100" s="74">
        <v>3.2105760151085933E-2</v>
      </c>
      <c r="G100" s="54">
        <v>99</v>
      </c>
      <c r="H100" s="70">
        <f t="shared" si="1"/>
        <v>183</v>
      </c>
    </row>
    <row r="101" spans="1:8" ht="12" customHeight="1" x14ac:dyDescent="0.2">
      <c r="A101" s="51" t="s">
        <v>146</v>
      </c>
      <c r="B101" s="53">
        <v>0.2889137737961926</v>
      </c>
      <c r="C101" s="40">
        <v>49</v>
      </c>
      <c r="D101" s="71">
        <v>0.22058823529411764</v>
      </c>
      <c r="E101" s="52">
        <v>70</v>
      </c>
      <c r="F101" s="74">
        <v>0</v>
      </c>
      <c r="G101" s="54">
        <v>110</v>
      </c>
      <c r="H101" s="70">
        <f t="shared" si="1"/>
        <v>229</v>
      </c>
    </row>
    <row r="102" spans="1:8" ht="12" customHeight="1" x14ac:dyDescent="0.2">
      <c r="A102" s="51" t="s">
        <v>147</v>
      </c>
      <c r="B102" s="53">
        <v>0.36977058029689608</v>
      </c>
      <c r="C102" s="40">
        <v>56</v>
      </c>
      <c r="D102" s="71">
        <v>0</v>
      </c>
      <c r="E102" s="52">
        <v>35</v>
      </c>
      <c r="F102" s="74">
        <v>4.7489823609226593E-2</v>
      </c>
      <c r="G102" s="54">
        <v>88</v>
      </c>
      <c r="H102" s="70">
        <f t="shared" si="1"/>
        <v>179</v>
      </c>
    </row>
    <row r="103" spans="1:8" ht="12" customHeight="1" x14ac:dyDescent="0.2">
      <c r="A103" s="51" t="s">
        <v>148</v>
      </c>
      <c r="B103" s="53">
        <v>0.14285714285714285</v>
      </c>
      <c r="C103" s="40">
        <v>42</v>
      </c>
      <c r="D103" s="71">
        <v>0.27034120734908135</v>
      </c>
      <c r="E103" s="52">
        <v>70</v>
      </c>
      <c r="F103" s="74">
        <v>5.6930693069306933E-2</v>
      </c>
      <c r="G103" s="54">
        <v>88</v>
      </c>
      <c r="H103" s="70">
        <f t="shared" si="1"/>
        <v>200</v>
      </c>
    </row>
    <row r="104" spans="1:8" ht="12" customHeight="1" x14ac:dyDescent="0.2">
      <c r="A104" s="51" t="s">
        <v>149</v>
      </c>
      <c r="B104" s="53">
        <v>0.3437094682230869</v>
      </c>
      <c r="C104" s="40">
        <v>56</v>
      </c>
      <c r="D104" s="71">
        <v>3.5555555555555557E-3</v>
      </c>
      <c r="E104" s="52">
        <v>35</v>
      </c>
      <c r="F104" s="74">
        <v>8.9068825910931168E-2</v>
      </c>
      <c r="G104" s="54">
        <v>66</v>
      </c>
      <c r="H104" s="70">
        <f t="shared" si="1"/>
        <v>157</v>
      </c>
    </row>
    <row r="105" spans="1:8" ht="12" customHeight="1" x14ac:dyDescent="0.2">
      <c r="A105" s="51" t="s">
        <v>150</v>
      </c>
      <c r="B105" s="53">
        <v>0.15569823434991975</v>
      </c>
      <c r="C105" s="40">
        <v>42</v>
      </c>
      <c r="D105" s="71">
        <v>6.3593004769475362E-3</v>
      </c>
      <c r="E105" s="52">
        <v>42</v>
      </c>
      <c r="F105" s="74">
        <v>0</v>
      </c>
      <c r="G105" s="54">
        <v>110</v>
      </c>
      <c r="H105" s="70">
        <f t="shared" si="1"/>
        <v>194</v>
      </c>
    </row>
    <row r="106" spans="1:8" ht="12" customHeight="1" x14ac:dyDescent="0.2">
      <c r="A106" s="51" t="s">
        <v>151</v>
      </c>
      <c r="B106" s="53">
        <v>0.22273781902552203</v>
      </c>
      <c r="C106" s="40">
        <v>49</v>
      </c>
      <c r="D106" s="71">
        <v>8.2872928176795577E-2</v>
      </c>
      <c r="E106" s="52">
        <v>63</v>
      </c>
      <c r="F106" s="74">
        <v>0</v>
      </c>
      <c r="G106" s="54">
        <v>110</v>
      </c>
      <c r="H106" s="70">
        <f t="shared" si="1"/>
        <v>222</v>
      </c>
    </row>
    <row r="107" spans="1:8" ht="12" customHeight="1" x14ac:dyDescent="0.2">
      <c r="A107" s="51" t="s">
        <v>152</v>
      </c>
      <c r="B107" s="53">
        <v>0.24701873935264054</v>
      </c>
      <c r="C107" s="40">
        <v>49</v>
      </c>
      <c r="D107" s="71">
        <v>0</v>
      </c>
      <c r="E107" s="52">
        <v>35</v>
      </c>
      <c r="F107" s="74">
        <v>0</v>
      </c>
      <c r="G107" s="54">
        <v>110</v>
      </c>
      <c r="H107" s="70">
        <f t="shared" si="1"/>
        <v>194</v>
      </c>
    </row>
    <row r="108" spans="1:8" ht="12" customHeight="1" x14ac:dyDescent="0.2">
      <c r="A108" s="51" t="s">
        <v>153</v>
      </c>
      <c r="B108" s="53">
        <v>0.27774572033083283</v>
      </c>
      <c r="C108" s="40">
        <v>49</v>
      </c>
      <c r="D108" s="71">
        <v>2.8869778869778869E-2</v>
      </c>
      <c r="E108" s="52">
        <v>42</v>
      </c>
      <c r="F108" s="74">
        <v>4.1224970553592463E-2</v>
      </c>
      <c r="G108" s="54">
        <v>88</v>
      </c>
      <c r="H108" s="70">
        <f t="shared" si="1"/>
        <v>179</v>
      </c>
    </row>
    <row r="109" spans="1:8" ht="12" customHeight="1" x14ac:dyDescent="0.2">
      <c r="A109" s="51" t="s">
        <v>154</v>
      </c>
      <c r="B109" s="53">
        <v>0.31414621611203908</v>
      </c>
      <c r="C109" s="40">
        <v>56</v>
      </c>
      <c r="D109" s="71">
        <v>2.1897810218978103E-2</v>
      </c>
      <c r="E109" s="52">
        <v>42</v>
      </c>
      <c r="F109" s="74">
        <v>7.0025008931761348E-2</v>
      </c>
      <c r="G109" s="54">
        <v>77</v>
      </c>
      <c r="H109" s="70">
        <f t="shared" si="1"/>
        <v>175</v>
      </c>
    </row>
    <row r="110" spans="1:8" ht="12" customHeight="1" x14ac:dyDescent="0.2">
      <c r="A110" s="51" t="s">
        <v>155</v>
      </c>
      <c r="B110" s="53">
        <v>0.35050301810865192</v>
      </c>
      <c r="C110" s="40">
        <v>56</v>
      </c>
      <c r="D110" s="71">
        <v>3.4277198211624442E-2</v>
      </c>
      <c r="E110" s="52">
        <v>42</v>
      </c>
      <c r="F110" s="74">
        <v>2.5181598062953996E-2</v>
      </c>
      <c r="G110" s="54">
        <v>99</v>
      </c>
      <c r="H110" s="70">
        <f t="shared" si="1"/>
        <v>197</v>
      </c>
    </row>
    <row r="111" spans="1:8" ht="12" customHeight="1" x14ac:dyDescent="0.2">
      <c r="A111" s="51" t="s">
        <v>156</v>
      </c>
      <c r="B111" s="53">
        <v>0.17989078059749439</v>
      </c>
      <c r="C111" s="40">
        <v>42</v>
      </c>
      <c r="D111" s="71">
        <v>4.4340723453908985E-2</v>
      </c>
      <c r="E111" s="52">
        <v>49</v>
      </c>
      <c r="F111" s="74">
        <v>1.4942528735632184E-2</v>
      </c>
      <c r="G111" s="54">
        <v>110</v>
      </c>
      <c r="H111" s="70">
        <f t="shared" si="1"/>
        <v>201</v>
      </c>
    </row>
    <row r="112" spans="1:8" ht="12" customHeight="1" x14ac:dyDescent="0.2">
      <c r="A112" s="51" t="s">
        <v>157</v>
      </c>
      <c r="B112" s="53">
        <v>0.42406311637080868</v>
      </c>
      <c r="C112" s="40">
        <v>63</v>
      </c>
      <c r="D112" s="71">
        <v>3.896103896103896E-2</v>
      </c>
      <c r="E112" s="52">
        <v>49</v>
      </c>
      <c r="F112" s="74">
        <v>0</v>
      </c>
      <c r="G112" s="54">
        <v>110</v>
      </c>
      <c r="H112" s="70">
        <f t="shared" si="1"/>
        <v>222</v>
      </c>
    </row>
    <row r="113" spans="1:8" ht="12" customHeight="1" x14ac:dyDescent="0.2">
      <c r="A113" s="51" t="s">
        <v>158</v>
      </c>
      <c r="B113" s="53">
        <v>0.58974358974358976</v>
      </c>
      <c r="C113" s="40">
        <v>70</v>
      </c>
      <c r="D113" s="71">
        <v>0.1038961038961039</v>
      </c>
      <c r="E113" s="52">
        <v>70</v>
      </c>
      <c r="F113" s="74">
        <v>7.5999999999999998E-2</v>
      </c>
      <c r="G113" s="54">
        <v>77</v>
      </c>
      <c r="H113" s="70">
        <f t="shared" si="1"/>
        <v>217</v>
      </c>
    </row>
    <row r="114" spans="1:8" ht="12" customHeight="1" x14ac:dyDescent="0.2">
      <c r="A114" s="51" t="s">
        <v>159</v>
      </c>
      <c r="B114" s="53">
        <v>0.18582986025986761</v>
      </c>
      <c r="C114" s="40">
        <v>42</v>
      </c>
      <c r="D114" s="71">
        <v>0</v>
      </c>
      <c r="E114" s="52">
        <v>35</v>
      </c>
      <c r="F114" s="74">
        <v>0</v>
      </c>
      <c r="G114" s="54">
        <v>110</v>
      </c>
      <c r="H114" s="70">
        <f t="shared" si="1"/>
        <v>187</v>
      </c>
    </row>
    <row r="115" spans="1:8" ht="12" customHeight="1" x14ac:dyDescent="0.2">
      <c r="A115" s="51" t="s">
        <v>160</v>
      </c>
      <c r="B115" s="53">
        <v>0.27878692149739376</v>
      </c>
      <c r="C115" s="40">
        <v>49</v>
      </c>
      <c r="D115" s="71">
        <v>3.608247422680412E-2</v>
      </c>
      <c r="E115" s="52">
        <v>49</v>
      </c>
      <c r="F115" s="74">
        <v>5.504140282513395E-2</v>
      </c>
      <c r="G115" s="54">
        <v>88</v>
      </c>
      <c r="H115" s="70">
        <f t="shared" si="1"/>
        <v>186</v>
      </c>
    </row>
    <row r="116" spans="1:8" ht="12" customHeight="1" x14ac:dyDescent="0.2">
      <c r="A116" s="51" t="s">
        <v>161</v>
      </c>
      <c r="B116" s="53">
        <v>0.10909090909090909</v>
      </c>
      <c r="C116" s="40">
        <v>42</v>
      </c>
      <c r="D116" s="71">
        <v>0.08</v>
      </c>
      <c r="E116" s="52">
        <v>63</v>
      </c>
      <c r="F116" s="74">
        <v>0</v>
      </c>
      <c r="G116" s="54">
        <v>110</v>
      </c>
      <c r="H116" s="70">
        <f t="shared" si="1"/>
        <v>215</v>
      </c>
    </row>
    <row r="117" spans="1:8" ht="12" customHeight="1" x14ac:dyDescent="0.2">
      <c r="A117" s="51" t="s">
        <v>162</v>
      </c>
      <c r="B117" s="53">
        <v>0.28444444444444444</v>
      </c>
      <c r="C117" s="40">
        <v>49</v>
      </c>
      <c r="D117" s="71">
        <v>0</v>
      </c>
      <c r="E117" s="52">
        <v>35</v>
      </c>
      <c r="F117" s="74">
        <v>0</v>
      </c>
      <c r="G117" s="54">
        <v>110</v>
      </c>
      <c r="H117" s="70">
        <f t="shared" si="1"/>
        <v>194</v>
      </c>
    </row>
    <row r="118" spans="1:8" ht="12" customHeight="1" x14ac:dyDescent="0.2">
      <c r="A118" s="51" t="s">
        <v>163</v>
      </c>
      <c r="B118" s="53">
        <v>0.14807692307692308</v>
      </c>
      <c r="C118" s="40">
        <v>42</v>
      </c>
      <c r="D118" s="71">
        <v>0</v>
      </c>
      <c r="E118" s="52">
        <v>35</v>
      </c>
      <c r="F118" s="74">
        <v>0.13297872340425532</v>
      </c>
      <c r="G118" s="54">
        <v>55</v>
      </c>
      <c r="H118" s="70">
        <f t="shared" si="1"/>
        <v>132</v>
      </c>
    </row>
    <row r="119" spans="1:8" ht="12" customHeight="1" x14ac:dyDescent="0.2">
      <c r="A119" s="51" t="s">
        <v>164</v>
      </c>
      <c r="B119" s="53">
        <v>0.35529891304347827</v>
      </c>
      <c r="C119" s="40">
        <v>56</v>
      </c>
      <c r="D119" s="71">
        <v>0.29154518950437319</v>
      </c>
      <c r="E119" s="52">
        <v>70</v>
      </c>
      <c r="F119" s="74">
        <v>0</v>
      </c>
      <c r="G119" s="54">
        <v>110</v>
      </c>
      <c r="H119" s="70">
        <f t="shared" si="1"/>
        <v>236</v>
      </c>
    </row>
    <row r="120" spans="1:8" ht="12" customHeight="1" x14ac:dyDescent="0.2">
      <c r="A120" s="51" t="s">
        <v>165</v>
      </c>
      <c r="B120" s="53" t="s">
        <v>142</v>
      </c>
      <c r="C120" s="40">
        <v>70</v>
      </c>
      <c r="D120" s="71">
        <v>8.7306917394224318E-3</v>
      </c>
      <c r="E120" s="52">
        <v>42</v>
      </c>
      <c r="F120" s="74">
        <v>3.4370946822308693E-2</v>
      </c>
      <c r="G120" s="54">
        <v>99</v>
      </c>
      <c r="H120" s="70">
        <f t="shared" si="1"/>
        <v>211</v>
      </c>
    </row>
    <row r="121" spans="1:8" ht="12" customHeight="1" x14ac:dyDescent="0.2">
      <c r="A121" s="51" t="s">
        <v>166</v>
      </c>
      <c r="B121" s="53">
        <v>0.16113438607798905</v>
      </c>
      <c r="C121" s="40">
        <v>42</v>
      </c>
      <c r="D121" s="71">
        <v>5.8857472590882864E-2</v>
      </c>
      <c r="E121" s="52">
        <v>56</v>
      </c>
      <c r="F121" s="74">
        <v>4.6754675467546754E-2</v>
      </c>
      <c r="G121" s="54">
        <v>88</v>
      </c>
      <c r="H121" s="70">
        <f t="shared" si="1"/>
        <v>186</v>
      </c>
    </row>
    <row r="122" spans="1:8" ht="12" customHeight="1" x14ac:dyDescent="0.2">
      <c r="A122" s="51" t="s">
        <v>167</v>
      </c>
      <c r="B122" s="53">
        <v>9.1054313099041537E-2</v>
      </c>
      <c r="C122" s="40">
        <v>35</v>
      </c>
      <c r="D122" s="71">
        <v>4.1803278688524591E-2</v>
      </c>
      <c r="E122" s="52">
        <v>49</v>
      </c>
      <c r="F122" s="74">
        <v>7.365223993925589E-2</v>
      </c>
      <c r="G122" s="54">
        <v>77</v>
      </c>
      <c r="H122" s="70">
        <f t="shared" si="1"/>
        <v>161</v>
      </c>
    </row>
    <row r="123" spans="1:8" ht="12" customHeight="1" x14ac:dyDescent="0.2">
      <c r="A123" s="51" t="s">
        <v>168</v>
      </c>
      <c r="B123" s="53">
        <v>9.3468468468468471E-2</v>
      </c>
      <c r="C123" s="40">
        <v>35</v>
      </c>
      <c r="D123" s="71">
        <v>3.4960819770946353E-2</v>
      </c>
      <c r="E123" s="52">
        <v>42</v>
      </c>
      <c r="F123" s="74">
        <v>5.3622361665715913E-2</v>
      </c>
      <c r="G123" s="54">
        <v>88</v>
      </c>
      <c r="H123" s="70">
        <f t="shared" si="1"/>
        <v>165</v>
      </c>
    </row>
    <row r="124" spans="1:8" ht="12" customHeight="1" x14ac:dyDescent="0.2">
      <c r="A124" s="51" t="s">
        <v>169</v>
      </c>
      <c r="B124" s="53">
        <v>0.27455497382198951</v>
      </c>
      <c r="C124" s="40">
        <v>49</v>
      </c>
      <c r="D124" s="71">
        <v>0</v>
      </c>
      <c r="E124" s="52">
        <v>35</v>
      </c>
      <c r="F124" s="74">
        <v>0</v>
      </c>
      <c r="G124" s="54">
        <v>110</v>
      </c>
      <c r="H124" s="70">
        <f t="shared" si="1"/>
        <v>194</v>
      </c>
    </row>
    <row r="125" spans="1:8" ht="12" customHeight="1" x14ac:dyDescent="0.2">
      <c r="A125" s="51" t="s">
        <v>170</v>
      </c>
      <c r="B125" s="53">
        <v>0</v>
      </c>
      <c r="C125" s="40">
        <v>35</v>
      </c>
      <c r="D125" s="71">
        <v>3.9455782312925167E-2</v>
      </c>
      <c r="E125" s="52">
        <v>49</v>
      </c>
      <c r="F125" s="74">
        <v>9.1470951792336219E-2</v>
      </c>
      <c r="G125" s="54">
        <v>66</v>
      </c>
      <c r="H125" s="70">
        <f t="shared" si="1"/>
        <v>150</v>
      </c>
    </row>
    <row r="126" spans="1:8" ht="12" customHeight="1" x14ac:dyDescent="0.2">
      <c r="A126" s="51" t="s">
        <v>171</v>
      </c>
      <c r="B126" s="53">
        <v>0</v>
      </c>
      <c r="C126" s="40">
        <v>35</v>
      </c>
      <c r="D126" s="71">
        <v>1.5994436717663423E-2</v>
      </c>
      <c r="E126" s="52">
        <v>42</v>
      </c>
      <c r="F126" s="74">
        <v>6.8250539956803455E-2</v>
      </c>
      <c r="G126" s="54">
        <v>77</v>
      </c>
      <c r="H126" s="70">
        <f t="shared" si="1"/>
        <v>154</v>
      </c>
    </row>
    <row r="127" spans="1:8" ht="12" customHeight="1" x14ac:dyDescent="0.2">
      <c r="A127" s="51" t="s">
        <v>172</v>
      </c>
      <c r="B127" s="53">
        <v>0.20364176885916016</v>
      </c>
      <c r="C127" s="40">
        <v>49</v>
      </c>
      <c r="D127" s="71">
        <v>2.9411764705882353E-2</v>
      </c>
      <c r="E127" s="52">
        <v>42</v>
      </c>
      <c r="F127" s="74">
        <v>0</v>
      </c>
      <c r="G127" s="54">
        <v>110</v>
      </c>
      <c r="H127" s="70">
        <f t="shared" si="1"/>
        <v>201</v>
      </c>
    </row>
    <row r="128" spans="1:8" ht="12" customHeight="1" x14ac:dyDescent="0.2">
      <c r="A128" s="51" t="s">
        <v>173</v>
      </c>
      <c r="B128" s="53">
        <v>0.10160880609652836</v>
      </c>
      <c r="C128" s="40">
        <v>42</v>
      </c>
      <c r="D128" s="71">
        <v>1.6624040920716114E-2</v>
      </c>
      <c r="E128" s="52">
        <v>42</v>
      </c>
      <c r="F128" s="74">
        <v>0</v>
      </c>
      <c r="G128" s="54">
        <v>110</v>
      </c>
      <c r="H128" s="70">
        <f t="shared" si="1"/>
        <v>194</v>
      </c>
    </row>
    <row r="129" spans="1:8" ht="12" customHeight="1" x14ac:dyDescent="0.2">
      <c r="A129" s="51" t="s">
        <v>174</v>
      </c>
      <c r="B129" s="53">
        <v>0.54233025984911987</v>
      </c>
      <c r="C129" s="40">
        <v>70</v>
      </c>
      <c r="D129" s="71">
        <v>2.865329512893983E-2</v>
      </c>
      <c r="E129" s="52">
        <v>42</v>
      </c>
      <c r="F129" s="74">
        <v>2.2408963585434174E-2</v>
      </c>
      <c r="G129" s="54">
        <v>99</v>
      </c>
      <c r="H129" s="70">
        <f t="shared" si="1"/>
        <v>211</v>
      </c>
    </row>
    <row r="130" spans="1:8" ht="12" customHeight="1" x14ac:dyDescent="0.2">
      <c r="A130" s="51" t="s">
        <v>175</v>
      </c>
      <c r="B130" s="53">
        <v>0.45539906103286387</v>
      </c>
      <c r="C130" s="40">
        <v>63</v>
      </c>
      <c r="D130" s="71">
        <v>2.9411764705882353E-2</v>
      </c>
      <c r="E130" s="52">
        <v>42</v>
      </c>
      <c r="F130" s="74">
        <v>9.0909090909090912E-2</v>
      </c>
      <c r="G130" s="54">
        <v>66</v>
      </c>
      <c r="H130" s="70">
        <f t="shared" si="1"/>
        <v>171</v>
      </c>
    </row>
    <row r="131" spans="1:8" ht="12" customHeight="1" x14ac:dyDescent="0.2">
      <c r="A131" s="51" t="s">
        <v>176</v>
      </c>
      <c r="B131" s="53">
        <v>0.3245341614906832</v>
      </c>
      <c r="C131" s="40">
        <v>56</v>
      </c>
      <c r="D131" s="71">
        <v>4.8148148148148148E-2</v>
      </c>
      <c r="E131" s="52">
        <v>49</v>
      </c>
      <c r="F131" s="74">
        <v>0</v>
      </c>
      <c r="G131" s="54">
        <v>110</v>
      </c>
      <c r="H131" s="70">
        <f t="shared" si="1"/>
        <v>215</v>
      </c>
    </row>
    <row r="132" spans="1:8" ht="12" customHeight="1" x14ac:dyDescent="0.2">
      <c r="A132" s="51" t="s">
        <v>177</v>
      </c>
      <c r="B132" s="53">
        <v>0.21411265899454876</v>
      </c>
      <c r="C132" s="40">
        <v>49</v>
      </c>
      <c r="D132" s="71">
        <v>3.640776699029126E-2</v>
      </c>
      <c r="E132" s="52">
        <v>49</v>
      </c>
      <c r="F132" s="74">
        <v>4.230590423059042E-2</v>
      </c>
      <c r="G132" s="54">
        <v>88</v>
      </c>
      <c r="H132" s="70">
        <f t="shared" si="1"/>
        <v>186</v>
      </c>
    </row>
    <row r="133" spans="1:8" ht="12" customHeight="1" x14ac:dyDescent="0.2">
      <c r="A133" s="51" t="s">
        <v>178</v>
      </c>
      <c r="B133" s="53">
        <v>0</v>
      </c>
      <c r="C133" s="40">
        <v>35</v>
      </c>
      <c r="D133" s="71">
        <v>0</v>
      </c>
      <c r="E133" s="52">
        <v>35</v>
      </c>
      <c r="F133" s="74">
        <v>0.14054054054054055</v>
      </c>
      <c r="G133" s="54">
        <v>55</v>
      </c>
      <c r="H133" s="70">
        <f t="shared" si="1"/>
        <v>125</v>
      </c>
    </row>
    <row r="134" spans="1:8" ht="12" customHeight="1" x14ac:dyDescent="0.2">
      <c r="A134" s="51" t="s">
        <v>179</v>
      </c>
      <c r="B134" s="53">
        <v>0.35123406563601844</v>
      </c>
      <c r="C134" s="40">
        <v>56</v>
      </c>
      <c r="D134" s="71">
        <v>3.6889332003988036E-2</v>
      </c>
      <c r="E134" s="52">
        <v>49</v>
      </c>
      <c r="F134" s="74">
        <v>3.8350910834132314E-2</v>
      </c>
      <c r="G134" s="54">
        <v>99</v>
      </c>
      <c r="H134" s="70">
        <f t="shared" si="1"/>
        <v>204</v>
      </c>
    </row>
    <row r="135" spans="1:8" ht="12" customHeight="1" x14ac:dyDescent="0.2">
      <c r="A135" s="51" t="s">
        <v>180</v>
      </c>
      <c r="B135" s="53">
        <v>0.14925373134328357</v>
      </c>
      <c r="C135" s="40">
        <v>42</v>
      </c>
      <c r="D135" s="71">
        <v>0</v>
      </c>
      <c r="E135" s="52">
        <v>35</v>
      </c>
      <c r="F135" s="74">
        <v>0</v>
      </c>
      <c r="G135" s="54">
        <v>110</v>
      </c>
      <c r="H135" s="70">
        <f t="shared" si="1"/>
        <v>187</v>
      </c>
    </row>
    <row r="136" spans="1:8" ht="12" customHeight="1" x14ac:dyDescent="0.2">
      <c r="A136" s="51" t="s">
        <v>181</v>
      </c>
      <c r="B136" s="53">
        <v>4.4303797468354431E-2</v>
      </c>
      <c r="C136" s="40">
        <v>35</v>
      </c>
      <c r="D136" s="71">
        <v>4.9144119271120924E-2</v>
      </c>
      <c r="E136" s="52">
        <v>49</v>
      </c>
      <c r="F136" s="74">
        <v>4.1798941798941801E-2</v>
      </c>
      <c r="G136" s="54">
        <v>88</v>
      </c>
      <c r="H136" s="70">
        <f t="shared" si="1"/>
        <v>172</v>
      </c>
    </row>
    <row r="137" spans="1:8" ht="12" customHeight="1" x14ac:dyDescent="0.2">
      <c r="A137" s="51" t="s">
        <v>182</v>
      </c>
      <c r="B137" s="53">
        <v>0.15270541082164329</v>
      </c>
      <c r="C137" s="40">
        <v>42</v>
      </c>
      <c r="D137" s="71">
        <v>3.2640949554896145E-2</v>
      </c>
      <c r="E137" s="52">
        <v>42</v>
      </c>
      <c r="F137" s="74">
        <v>0.37476808905380332</v>
      </c>
      <c r="G137" s="54">
        <v>55</v>
      </c>
      <c r="H137" s="70">
        <f t="shared" ref="H137:H200" si="2">C137+E137+G137</f>
        <v>139</v>
      </c>
    </row>
    <row r="138" spans="1:8" ht="12" customHeight="1" x14ac:dyDescent="0.2">
      <c r="A138" s="51" t="s">
        <v>183</v>
      </c>
      <c r="B138" s="53">
        <v>0</v>
      </c>
      <c r="C138" s="40">
        <v>35</v>
      </c>
      <c r="D138" s="71">
        <v>7.0866141732283464E-2</v>
      </c>
      <c r="E138" s="52">
        <v>56</v>
      </c>
      <c r="F138" s="74">
        <v>4.0992448759439054E-2</v>
      </c>
      <c r="G138" s="54">
        <v>88</v>
      </c>
      <c r="H138" s="70">
        <f t="shared" si="2"/>
        <v>179</v>
      </c>
    </row>
    <row r="139" spans="1:8" ht="12" customHeight="1" x14ac:dyDescent="0.2">
      <c r="A139" s="51" t="s">
        <v>184</v>
      </c>
      <c r="B139" s="53" t="s">
        <v>142</v>
      </c>
      <c r="C139" s="40">
        <v>70</v>
      </c>
      <c r="D139" s="71">
        <v>2.2569444444444444E-2</v>
      </c>
      <c r="E139" s="52">
        <v>42</v>
      </c>
      <c r="F139" s="74">
        <v>5.7283142389525366E-2</v>
      </c>
      <c r="G139" s="54">
        <v>88</v>
      </c>
      <c r="H139" s="70">
        <f t="shared" si="2"/>
        <v>200</v>
      </c>
    </row>
    <row r="140" spans="1:8" ht="12" customHeight="1" x14ac:dyDescent="0.2">
      <c r="A140" s="51" t="s">
        <v>185</v>
      </c>
      <c r="B140" s="53">
        <v>0.16566576931041624</v>
      </c>
      <c r="C140" s="40">
        <v>42</v>
      </c>
      <c r="D140" s="71">
        <v>2.5084745762711864E-2</v>
      </c>
      <c r="E140" s="52">
        <v>42</v>
      </c>
      <c r="F140" s="74">
        <v>3.5317200784826683E-2</v>
      </c>
      <c r="G140" s="54">
        <v>99</v>
      </c>
      <c r="H140" s="70">
        <f t="shared" si="2"/>
        <v>183</v>
      </c>
    </row>
    <row r="141" spans="1:8" ht="12" customHeight="1" x14ac:dyDescent="0.2">
      <c r="A141" s="51" t="s">
        <v>186</v>
      </c>
      <c r="B141" s="53">
        <v>0.11370846552012022</v>
      </c>
      <c r="C141" s="40">
        <v>42</v>
      </c>
      <c r="D141" s="71">
        <v>2.9850746268656716E-2</v>
      </c>
      <c r="E141" s="52">
        <v>42</v>
      </c>
      <c r="F141" s="74">
        <v>0</v>
      </c>
      <c r="G141" s="54">
        <v>110</v>
      </c>
      <c r="H141" s="70">
        <f t="shared" si="2"/>
        <v>194</v>
      </c>
    </row>
    <row r="142" spans="1:8" ht="12" customHeight="1" x14ac:dyDescent="0.2">
      <c r="A142" s="51" t="s">
        <v>187</v>
      </c>
      <c r="B142" s="53">
        <v>7.6166109033654797E-2</v>
      </c>
      <c r="C142" s="40">
        <v>35</v>
      </c>
      <c r="D142" s="71">
        <v>1.423948220064725E-2</v>
      </c>
      <c r="E142" s="52">
        <v>42</v>
      </c>
      <c r="F142" s="74">
        <v>3.7982565379825653E-2</v>
      </c>
      <c r="G142" s="54">
        <v>99</v>
      </c>
      <c r="H142" s="70">
        <f t="shared" si="2"/>
        <v>176</v>
      </c>
    </row>
    <row r="143" spans="1:8" ht="12" customHeight="1" x14ac:dyDescent="0.2">
      <c r="A143" s="51" t="s">
        <v>188</v>
      </c>
      <c r="B143" s="53">
        <v>0.22807017543859648</v>
      </c>
      <c r="C143" s="40">
        <v>49</v>
      </c>
      <c r="D143" s="71">
        <v>0</v>
      </c>
      <c r="E143" s="52">
        <v>35</v>
      </c>
      <c r="F143" s="74">
        <v>0</v>
      </c>
      <c r="G143" s="54">
        <v>110</v>
      </c>
      <c r="H143" s="70">
        <f t="shared" si="2"/>
        <v>194</v>
      </c>
    </row>
    <row r="144" spans="1:8" ht="12" customHeight="1" x14ac:dyDescent="0.2">
      <c r="A144" s="51" t="s">
        <v>189</v>
      </c>
      <c r="B144" s="53">
        <v>0.15389560298277191</v>
      </c>
      <c r="C144" s="40">
        <v>42</v>
      </c>
      <c r="D144" s="71">
        <v>2.0025839793281652E-2</v>
      </c>
      <c r="E144" s="52">
        <v>42</v>
      </c>
      <c r="F144" s="74">
        <v>5.5521659548505187E-2</v>
      </c>
      <c r="G144" s="54">
        <v>88</v>
      </c>
      <c r="H144" s="70">
        <f t="shared" si="2"/>
        <v>172</v>
      </c>
    </row>
    <row r="145" spans="1:8" ht="12" customHeight="1" x14ac:dyDescent="0.2">
      <c r="A145" s="51" t="s">
        <v>190</v>
      </c>
      <c r="B145" s="53">
        <v>5.9300610912155043E-2</v>
      </c>
      <c r="C145" s="40">
        <v>35</v>
      </c>
      <c r="D145" s="71">
        <v>0</v>
      </c>
      <c r="E145" s="52">
        <v>35</v>
      </c>
      <c r="F145" s="74">
        <v>0</v>
      </c>
      <c r="G145" s="54">
        <v>110</v>
      </c>
      <c r="H145" s="70">
        <f t="shared" si="2"/>
        <v>180</v>
      </c>
    </row>
    <row r="146" spans="1:8" ht="12" customHeight="1" x14ac:dyDescent="0.2">
      <c r="A146" s="51" t="s">
        <v>191</v>
      </c>
      <c r="B146" s="53">
        <v>9.0501319261213714E-2</v>
      </c>
      <c r="C146" s="40">
        <v>35</v>
      </c>
      <c r="D146" s="71">
        <v>3.457760314341847E-2</v>
      </c>
      <c r="E146" s="52">
        <v>42</v>
      </c>
      <c r="F146" s="74">
        <v>4.4310927525347356E-2</v>
      </c>
      <c r="G146" s="54">
        <v>88</v>
      </c>
      <c r="H146" s="70">
        <f t="shared" si="2"/>
        <v>165</v>
      </c>
    </row>
    <row r="147" spans="1:8" ht="12" customHeight="1" x14ac:dyDescent="0.2">
      <c r="A147" s="51" t="s">
        <v>192</v>
      </c>
      <c r="B147" s="53">
        <v>0.32751091703056767</v>
      </c>
      <c r="C147" s="40">
        <v>56</v>
      </c>
      <c r="D147" s="71">
        <v>0</v>
      </c>
      <c r="E147" s="52">
        <v>35</v>
      </c>
      <c r="F147" s="74">
        <v>0</v>
      </c>
      <c r="G147" s="54">
        <v>110</v>
      </c>
      <c r="H147" s="70">
        <f t="shared" si="2"/>
        <v>201</v>
      </c>
    </row>
    <row r="148" spans="1:8" ht="12" customHeight="1" x14ac:dyDescent="0.2">
      <c r="A148" s="51" t="s">
        <v>193</v>
      </c>
      <c r="B148" s="53">
        <v>5.8806014589846654E-2</v>
      </c>
      <c r="C148" s="40">
        <v>35</v>
      </c>
      <c r="D148" s="71">
        <v>1.4152363745859681E-2</v>
      </c>
      <c r="E148" s="52">
        <v>42</v>
      </c>
      <c r="F148" s="74">
        <v>6.477048718670797E-2</v>
      </c>
      <c r="G148" s="54">
        <v>77</v>
      </c>
      <c r="H148" s="70">
        <f t="shared" si="2"/>
        <v>154</v>
      </c>
    </row>
    <row r="149" spans="1:8" ht="12" customHeight="1" x14ac:dyDescent="0.2">
      <c r="A149" s="51" t="s">
        <v>194</v>
      </c>
      <c r="B149" s="53">
        <v>0.58353909465020581</v>
      </c>
      <c r="C149" s="40">
        <v>70</v>
      </c>
      <c r="D149" s="71">
        <v>0.10196078431372549</v>
      </c>
      <c r="E149" s="52">
        <v>70</v>
      </c>
      <c r="F149" s="74">
        <v>6.25E-2</v>
      </c>
      <c r="G149" s="54">
        <v>77</v>
      </c>
      <c r="H149" s="70">
        <f t="shared" si="2"/>
        <v>217</v>
      </c>
    </row>
    <row r="150" spans="1:8" ht="12" customHeight="1" x14ac:dyDescent="0.2">
      <c r="A150" s="51" t="s">
        <v>195</v>
      </c>
      <c r="B150" s="53">
        <v>0.44767441860465118</v>
      </c>
      <c r="C150" s="40">
        <v>63</v>
      </c>
      <c r="D150" s="71">
        <v>4.9792531120331947E-2</v>
      </c>
      <c r="E150" s="52">
        <v>49</v>
      </c>
      <c r="F150" s="74">
        <v>0</v>
      </c>
      <c r="G150" s="54">
        <v>110</v>
      </c>
      <c r="H150" s="70">
        <f t="shared" si="2"/>
        <v>222</v>
      </c>
    </row>
    <row r="151" spans="1:8" ht="12" customHeight="1" x14ac:dyDescent="0.2">
      <c r="A151" s="51" t="s">
        <v>196</v>
      </c>
      <c r="B151" s="53">
        <v>0.32324760463943519</v>
      </c>
      <c r="C151" s="40">
        <v>56</v>
      </c>
      <c r="D151" s="71">
        <v>1.2030075187969926E-2</v>
      </c>
      <c r="E151" s="52">
        <v>42</v>
      </c>
      <c r="F151" s="74">
        <v>8.4022038567493115E-2</v>
      </c>
      <c r="G151" s="54">
        <v>66</v>
      </c>
      <c r="H151" s="70">
        <f t="shared" si="2"/>
        <v>164</v>
      </c>
    </row>
    <row r="152" spans="1:8" ht="12" customHeight="1" x14ac:dyDescent="0.2">
      <c r="A152" s="51" t="s">
        <v>197</v>
      </c>
      <c r="B152" s="53">
        <v>4.8146570089475926E-2</v>
      </c>
      <c r="C152" s="40">
        <v>35</v>
      </c>
      <c r="D152" s="71">
        <v>7.0126227208976155E-3</v>
      </c>
      <c r="E152" s="52">
        <v>42</v>
      </c>
      <c r="F152" s="74">
        <v>7.7619663648124185E-2</v>
      </c>
      <c r="G152" s="54">
        <v>77</v>
      </c>
      <c r="H152" s="70">
        <f t="shared" si="2"/>
        <v>154</v>
      </c>
    </row>
    <row r="153" spans="1:8" ht="12" customHeight="1" x14ac:dyDescent="0.2">
      <c r="A153" s="51" t="s">
        <v>198</v>
      </c>
      <c r="B153" s="53">
        <v>0.26136944302503834</v>
      </c>
      <c r="C153" s="40">
        <v>49</v>
      </c>
      <c r="D153" s="71">
        <v>2.4325753569539928E-2</v>
      </c>
      <c r="E153" s="52">
        <v>42</v>
      </c>
      <c r="F153" s="74">
        <v>0.12250580046403713</v>
      </c>
      <c r="G153" s="54">
        <v>55</v>
      </c>
      <c r="H153" s="70">
        <f t="shared" si="2"/>
        <v>146</v>
      </c>
    </row>
    <row r="154" spans="1:8" ht="12" customHeight="1" x14ac:dyDescent="0.2">
      <c r="A154" s="51" t="s">
        <v>199</v>
      </c>
      <c r="B154" s="53">
        <v>0.33434856175972927</v>
      </c>
      <c r="C154" s="40">
        <v>56</v>
      </c>
      <c r="D154" s="71">
        <v>2.1058038007190548E-2</v>
      </c>
      <c r="E154" s="52">
        <v>42</v>
      </c>
      <c r="F154" s="74">
        <v>0.10152284263959391</v>
      </c>
      <c r="G154" s="54">
        <v>55</v>
      </c>
      <c r="H154" s="70">
        <f t="shared" si="2"/>
        <v>153</v>
      </c>
    </row>
    <row r="155" spans="1:8" ht="12" customHeight="1" x14ac:dyDescent="0.2">
      <c r="A155" s="51" t="s">
        <v>200</v>
      </c>
      <c r="B155" s="53">
        <v>0</v>
      </c>
      <c r="C155" s="40">
        <v>35</v>
      </c>
      <c r="D155" s="71">
        <v>2.3510971786833857E-2</v>
      </c>
      <c r="E155" s="52">
        <v>42</v>
      </c>
      <c r="F155" s="74">
        <v>6.4516129032258063E-2</v>
      </c>
      <c r="G155" s="54">
        <v>77</v>
      </c>
      <c r="H155" s="70">
        <f t="shared" si="2"/>
        <v>154</v>
      </c>
    </row>
    <row r="156" spans="1:8" ht="12" customHeight="1" x14ac:dyDescent="0.2">
      <c r="A156" s="51" t="s">
        <v>201</v>
      </c>
      <c r="B156" s="53">
        <v>0.53071120689655171</v>
      </c>
      <c r="C156" s="40">
        <v>70</v>
      </c>
      <c r="D156" s="71">
        <v>5.2757793764988008E-2</v>
      </c>
      <c r="E156" s="52">
        <v>49</v>
      </c>
      <c r="F156" s="74">
        <v>0</v>
      </c>
      <c r="G156" s="54">
        <v>110</v>
      </c>
      <c r="H156" s="70">
        <f t="shared" si="2"/>
        <v>229</v>
      </c>
    </row>
    <row r="157" spans="1:8" ht="12" customHeight="1" x14ac:dyDescent="0.2">
      <c r="A157" s="51" t="s">
        <v>202</v>
      </c>
      <c r="B157" s="53">
        <v>0.2939796716184519</v>
      </c>
      <c r="C157" s="40">
        <v>56</v>
      </c>
      <c r="D157" s="71">
        <v>2.8919330289193301E-2</v>
      </c>
      <c r="E157" s="52">
        <v>42</v>
      </c>
      <c r="F157" s="74">
        <v>3.3823529411764704E-2</v>
      </c>
      <c r="G157" s="54">
        <v>99</v>
      </c>
      <c r="H157" s="70">
        <f t="shared" si="2"/>
        <v>197</v>
      </c>
    </row>
    <row r="158" spans="1:8" ht="12" customHeight="1" x14ac:dyDescent="0.2">
      <c r="A158" s="51" t="s">
        <v>203</v>
      </c>
      <c r="B158" s="53">
        <v>0.11265969802555169</v>
      </c>
      <c r="C158" s="40">
        <v>42</v>
      </c>
      <c r="D158" s="71">
        <v>1.9633507853403141E-2</v>
      </c>
      <c r="E158" s="52">
        <v>42</v>
      </c>
      <c r="F158" s="74">
        <v>2.9841269841269842E-2</v>
      </c>
      <c r="G158" s="54">
        <v>99</v>
      </c>
      <c r="H158" s="70">
        <f t="shared" si="2"/>
        <v>183</v>
      </c>
    </row>
    <row r="159" spans="1:8" ht="12" customHeight="1" x14ac:dyDescent="0.2">
      <c r="A159" s="51" t="s">
        <v>204</v>
      </c>
      <c r="B159" s="53">
        <v>0.47535211267605632</v>
      </c>
      <c r="C159" s="40">
        <v>63</v>
      </c>
      <c r="D159" s="71">
        <v>7.0080862533692723E-2</v>
      </c>
      <c r="E159" s="52">
        <v>56</v>
      </c>
      <c r="F159" s="74">
        <v>3.6363636363636362E-2</v>
      </c>
      <c r="G159" s="54">
        <v>99</v>
      </c>
      <c r="H159" s="70">
        <f t="shared" si="2"/>
        <v>218</v>
      </c>
    </row>
    <row r="160" spans="1:8" ht="12" customHeight="1" x14ac:dyDescent="0.2">
      <c r="A160" s="51" t="s">
        <v>205</v>
      </c>
      <c r="B160" s="53">
        <v>0.32788798133022168</v>
      </c>
      <c r="C160" s="40">
        <v>56</v>
      </c>
      <c r="D160" s="71">
        <v>0</v>
      </c>
      <c r="E160" s="52">
        <v>35</v>
      </c>
      <c r="F160" s="74">
        <v>4.5801526717557252E-2</v>
      </c>
      <c r="G160" s="54">
        <v>88</v>
      </c>
      <c r="H160" s="70">
        <f t="shared" si="2"/>
        <v>179</v>
      </c>
    </row>
    <row r="161" spans="1:8" ht="12" customHeight="1" x14ac:dyDescent="0.2">
      <c r="A161" s="51" t="s">
        <v>206</v>
      </c>
      <c r="B161" s="53">
        <v>4.6153846153846156E-2</v>
      </c>
      <c r="C161" s="40">
        <v>35</v>
      </c>
      <c r="D161" s="71">
        <v>0</v>
      </c>
      <c r="E161" s="52">
        <v>35</v>
      </c>
      <c r="F161" s="74">
        <v>0.17857142857142858</v>
      </c>
      <c r="G161" s="54">
        <v>55</v>
      </c>
      <c r="H161" s="70">
        <f t="shared" si="2"/>
        <v>125</v>
      </c>
    </row>
    <row r="162" spans="1:8" ht="12" customHeight="1" x14ac:dyDescent="0.2">
      <c r="A162" s="51" t="s">
        <v>207</v>
      </c>
      <c r="B162" s="53">
        <v>0.18518518518518517</v>
      </c>
      <c r="C162" s="40">
        <v>42</v>
      </c>
      <c r="D162" s="71">
        <v>0</v>
      </c>
      <c r="E162" s="52">
        <v>35</v>
      </c>
      <c r="F162" s="74">
        <v>0</v>
      </c>
      <c r="G162" s="54">
        <v>110</v>
      </c>
      <c r="H162" s="70">
        <f t="shared" si="2"/>
        <v>187</v>
      </c>
    </row>
    <row r="163" spans="1:8" ht="12" customHeight="1" x14ac:dyDescent="0.2">
      <c r="A163" s="51" t="s">
        <v>208</v>
      </c>
      <c r="B163" s="53">
        <v>0.10766847405112316</v>
      </c>
      <c r="C163" s="40">
        <v>42</v>
      </c>
      <c r="D163" s="71">
        <v>3.2546266751754947E-2</v>
      </c>
      <c r="E163" s="52">
        <v>42</v>
      </c>
      <c r="F163" s="74">
        <v>3.8650306748466257E-2</v>
      </c>
      <c r="G163" s="54">
        <v>99</v>
      </c>
      <c r="H163" s="70">
        <f t="shared" si="2"/>
        <v>183</v>
      </c>
    </row>
    <row r="164" spans="1:8" ht="12" customHeight="1" x14ac:dyDescent="0.2">
      <c r="A164" s="51" t="s">
        <v>209</v>
      </c>
      <c r="B164" s="53">
        <v>0.5056179775280899</v>
      </c>
      <c r="C164" s="40">
        <v>70</v>
      </c>
      <c r="D164" s="71">
        <v>0</v>
      </c>
      <c r="E164" s="52">
        <v>35</v>
      </c>
      <c r="F164" s="74">
        <v>0.10891089108910891</v>
      </c>
      <c r="G164" s="54">
        <v>55</v>
      </c>
      <c r="H164" s="70">
        <f t="shared" si="2"/>
        <v>160</v>
      </c>
    </row>
    <row r="165" spans="1:8" ht="12" customHeight="1" x14ac:dyDescent="0.2">
      <c r="A165" s="51" t="s">
        <v>210</v>
      </c>
      <c r="B165" s="53">
        <v>9.8465473145780052E-2</v>
      </c>
      <c r="C165" s="40">
        <v>35</v>
      </c>
      <c r="D165" s="71">
        <v>2.0151133501259445E-3</v>
      </c>
      <c r="E165" s="52">
        <v>35</v>
      </c>
      <c r="F165" s="74">
        <v>0.14806866952789699</v>
      </c>
      <c r="G165" s="54">
        <v>55</v>
      </c>
      <c r="H165" s="70">
        <f t="shared" si="2"/>
        <v>125</v>
      </c>
    </row>
    <row r="166" spans="1:8" ht="12" customHeight="1" x14ac:dyDescent="0.2">
      <c r="A166" s="51" t="s">
        <v>211</v>
      </c>
      <c r="B166" s="53">
        <v>0.10209834011901034</v>
      </c>
      <c r="C166" s="40">
        <v>42</v>
      </c>
      <c r="D166" s="71">
        <v>2.1406727828746176E-2</v>
      </c>
      <c r="E166" s="52">
        <v>42</v>
      </c>
      <c r="F166" s="74">
        <v>2.6785714285714284E-2</v>
      </c>
      <c r="G166" s="54">
        <v>99</v>
      </c>
      <c r="H166" s="70">
        <f t="shared" si="2"/>
        <v>183</v>
      </c>
    </row>
    <row r="167" spans="1:8" ht="12" customHeight="1" x14ac:dyDescent="0.2">
      <c r="A167" s="51" t="s">
        <v>212</v>
      </c>
      <c r="B167" s="53">
        <v>0.29203539823008851</v>
      </c>
      <c r="C167" s="40">
        <v>56</v>
      </c>
      <c r="D167" s="71">
        <v>2.0700636942675158E-2</v>
      </c>
      <c r="E167" s="52">
        <v>42</v>
      </c>
      <c r="F167" s="74">
        <v>8.5880640465793301E-2</v>
      </c>
      <c r="G167" s="54">
        <v>66</v>
      </c>
      <c r="H167" s="70">
        <f t="shared" si="2"/>
        <v>164</v>
      </c>
    </row>
    <row r="168" spans="1:8" ht="12" customHeight="1" x14ac:dyDescent="0.2">
      <c r="A168" s="51" t="s">
        <v>213</v>
      </c>
      <c r="B168" s="53">
        <v>3.7047632670576452E-2</v>
      </c>
      <c r="C168" s="40">
        <v>35</v>
      </c>
      <c r="D168" s="71">
        <v>8.164714235001775E-3</v>
      </c>
      <c r="E168" s="52">
        <v>42</v>
      </c>
      <c r="F168" s="74">
        <v>2.4922118380062305E-2</v>
      </c>
      <c r="G168" s="54">
        <v>99</v>
      </c>
      <c r="H168" s="70">
        <f t="shared" si="2"/>
        <v>176</v>
      </c>
    </row>
    <row r="169" spans="1:8" ht="12" customHeight="1" x14ac:dyDescent="0.2">
      <c r="A169" s="51" t="s">
        <v>214</v>
      </c>
      <c r="B169" s="53">
        <v>0.31129775128691412</v>
      </c>
      <c r="C169" s="40">
        <v>56</v>
      </c>
      <c r="D169" s="71">
        <v>5.7763645998940114E-2</v>
      </c>
      <c r="E169" s="52">
        <v>56</v>
      </c>
      <c r="F169" s="74">
        <v>4.4556962025316456E-2</v>
      </c>
      <c r="G169" s="54">
        <v>88</v>
      </c>
      <c r="H169" s="70">
        <f t="shared" si="2"/>
        <v>200</v>
      </c>
    </row>
    <row r="170" spans="1:8" ht="12" customHeight="1" x14ac:dyDescent="0.2">
      <c r="A170" s="51" t="s">
        <v>215</v>
      </c>
      <c r="B170" s="53">
        <v>8.8028169014084501E-2</v>
      </c>
      <c r="C170" s="40">
        <v>35</v>
      </c>
      <c r="D170" s="71">
        <v>1.8181818181818181E-2</v>
      </c>
      <c r="E170" s="52">
        <v>42</v>
      </c>
      <c r="F170" s="74">
        <v>0</v>
      </c>
      <c r="G170" s="54">
        <v>110</v>
      </c>
      <c r="H170" s="70">
        <f t="shared" si="2"/>
        <v>187</v>
      </c>
    </row>
    <row r="171" spans="1:8" ht="12" customHeight="1" x14ac:dyDescent="0.2">
      <c r="A171" s="51" t="s">
        <v>216</v>
      </c>
      <c r="B171" s="53">
        <v>0.18329466357308585</v>
      </c>
      <c r="C171" s="40">
        <v>42</v>
      </c>
      <c r="D171" s="71">
        <v>0</v>
      </c>
      <c r="E171" s="52">
        <v>35</v>
      </c>
      <c r="F171" s="74">
        <v>0</v>
      </c>
      <c r="G171" s="54">
        <v>110</v>
      </c>
      <c r="H171" s="70">
        <f t="shared" si="2"/>
        <v>187</v>
      </c>
    </row>
    <row r="172" spans="1:8" ht="12" customHeight="1" x14ac:dyDescent="0.2">
      <c r="A172" s="51" t="s">
        <v>217</v>
      </c>
      <c r="B172" s="53" t="s">
        <v>142</v>
      </c>
      <c r="C172" s="40">
        <v>70</v>
      </c>
      <c r="D172" s="71">
        <v>2.7659574468085105E-2</v>
      </c>
      <c r="E172" s="52">
        <v>42</v>
      </c>
      <c r="F172" s="74">
        <v>2.4896265560165973E-2</v>
      </c>
      <c r="G172" s="54">
        <v>99</v>
      </c>
      <c r="H172" s="70">
        <f t="shared" si="2"/>
        <v>211</v>
      </c>
    </row>
    <row r="173" spans="1:8" ht="12" customHeight="1" x14ac:dyDescent="0.2">
      <c r="A173" s="51" t="s">
        <v>218</v>
      </c>
      <c r="B173" s="53">
        <v>0.12922868741542626</v>
      </c>
      <c r="C173" s="40">
        <v>42</v>
      </c>
      <c r="D173" s="71">
        <v>2.0477815699658703E-3</v>
      </c>
      <c r="E173" s="52">
        <v>35</v>
      </c>
      <c r="F173" s="74">
        <v>4.6844502277163302E-2</v>
      </c>
      <c r="G173" s="54">
        <v>88</v>
      </c>
      <c r="H173" s="70">
        <f t="shared" si="2"/>
        <v>165</v>
      </c>
    </row>
    <row r="174" spans="1:8" ht="12" customHeight="1" x14ac:dyDescent="0.2">
      <c r="A174" s="51" t="s">
        <v>219</v>
      </c>
      <c r="B174" s="53">
        <v>0.15719919002451241</v>
      </c>
      <c r="C174" s="40">
        <v>42</v>
      </c>
      <c r="D174" s="71">
        <v>1.6756433273488927E-2</v>
      </c>
      <c r="E174" s="52">
        <v>42</v>
      </c>
      <c r="F174" s="74">
        <v>5.9121621621621621E-2</v>
      </c>
      <c r="G174" s="54">
        <v>88</v>
      </c>
      <c r="H174" s="70">
        <f t="shared" si="2"/>
        <v>172</v>
      </c>
    </row>
    <row r="175" spans="1:8" ht="12" customHeight="1" x14ac:dyDescent="0.2">
      <c r="A175" s="51" t="s">
        <v>220</v>
      </c>
      <c r="B175" s="53">
        <v>0.20764462809917356</v>
      </c>
      <c r="C175" s="40">
        <v>49</v>
      </c>
      <c r="D175" s="71">
        <v>3.7735849056603774E-3</v>
      </c>
      <c r="E175" s="52">
        <v>35</v>
      </c>
      <c r="F175" s="74">
        <v>5.7777777777777775E-2</v>
      </c>
      <c r="G175" s="54">
        <v>88</v>
      </c>
      <c r="H175" s="70">
        <f t="shared" si="2"/>
        <v>172</v>
      </c>
    </row>
    <row r="176" spans="1:8" ht="12" customHeight="1" x14ac:dyDescent="0.2">
      <c r="A176" s="51" t="s">
        <v>221</v>
      </c>
      <c r="B176" s="53">
        <v>0.17895590023210403</v>
      </c>
      <c r="C176" s="40">
        <v>42</v>
      </c>
      <c r="D176" s="71">
        <v>4.8822515795519814E-2</v>
      </c>
      <c r="E176" s="52">
        <v>49</v>
      </c>
      <c r="F176" s="74">
        <v>3.5991140642303431E-2</v>
      </c>
      <c r="G176" s="54">
        <v>99</v>
      </c>
      <c r="H176" s="70">
        <f t="shared" si="2"/>
        <v>190</v>
      </c>
    </row>
    <row r="177" spans="1:8" ht="12" customHeight="1" x14ac:dyDescent="0.2">
      <c r="A177" s="51" t="s">
        <v>222</v>
      </c>
      <c r="B177" s="53">
        <v>0</v>
      </c>
      <c r="C177" s="40">
        <v>35</v>
      </c>
      <c r="D177" s="71">
        <v>3.2000000000000001E-2</v>
      </c>
      <c r="E177" s="52">
        <v>42</v>
      </c>
      <c r="F177" s="74">
        <v>0.10714285714285714</v>
      </c>
      <c r="G177" s="54">
        <v>55</v>
      </c>
      <c r="H177" s="70">
        <f t="shared" si="2"/>
        <v>132</v>
      </c>
    </row>
    <row r="178" spans="1:8" ht="12" customHeight="1" x14ac:dyDescent="0.2">
      <c r="A178" s="51" t="s">
        <v>223</v>
      </c>
      <c r="B178" s="53">
        <v>0.16619850187265917</v>
      </c>
      <c r="C178" s="40">
        <v>42</v>
      </c>
      <c r="D178" s="71">
        <v>1.6260162601626018E-2</v>
      </c>
      <c r="E178" s="52">
        <v>42</v>
      </c>
      <c r="F178" s="74">
        <v>8.8888888888888892E-2</v>
      </c>
      <c r="G178" s="54">
        <v>66</v>
      </c>
      <c r="H178" s="70">
        <f t="shared" si="2"/>
        <v>150</v>
      </c>
    </row>
    <row r="179" spans="1:8" ht="12" customHeight="1" x14ac:dyDescent="0.2">
      <c r="A179" s="51" t="s">
        <v>224</v>
      </c>
      <c r="B179" s="53">
        <v>9.8489425981873116E-2</v>
      </c>
      <c r="C179" s="40">
        <v>35</v>
      </c>
      <c r="D179" s="71">
        <v>8.8888888888888889E-3</v>
      </c>
      <c r="E179" s="52">
        <v>42</v>
      </c>
      <c r="F179" s="74">
        <v>0</v>
      </c>
      <c r="G179" s="54">
        <v>110</v>
      </c>
      <c r="H179" s="70">
        <f t="shared" si="2"/>
        <v>187</v>
      </c>
    </row>
    <row r="180" spans="1:8" ht="12" customHeight="1" x14ac:dyDescent="0.2">
      <c r="A180" s="51" t="s">
        <v>225</v>
      </c>
      <c r="B180" s="53">
        <v>0.26666666666666666</v>
      </c>
      <c r="C180" s="40">
        <v>49</v>
      </c>
      <c r="D180" s="71">
        <v>7.57825370675453E-2</v>
      </c>
      <c r="E180" s="52">
        <v>63</v>
      </c>
      <c r="F180" s="74">
        <v>0</v>
      </c>
      <c r="G180" s="54">
        <v>110</v>
      </c>
      <c r="H180" s="70">
        <f t="shared" si="2"/>
        <v>222</v>
      </c>
    </row>
    <row r="181" spans="1:8" ht="12" customHeight="1" x14ac:dyDescent="0.2">
      <c r="A181" s="51" t="s">
        <v>226</v>
      </c>
      <c r="B181" s="53">
        <v>0.24852374839537869</v>
      </c>
      <c r="C181" s="40">
        <v>49</v>
      </c>
      <c r="D181" s="71">
        <v>3.8380651945320712E-2</v>
      </c>
      <c r="E181" s="52">
        <v>49</v>
      </c>
      <c r="F181" s="74">
        <v>2.6612077789150462E-2</v>
      </c>
      <c r="G181" s="54">
        <v>99</v>
      </c>
      <c r="H181" s="70">
        <f t="shared" si="2"/>
        <v>197</v>
      </c>
    </row>
    <row r="182" spans="1:8" ht="12" customHeight="1" x14ac:dyDescent="0.2">
      <c r="A182" s="51" t="s">
        <v>227</v>
      </c>
      <c r="B182" s="53">
        <v>0</v>
      </c>
      <c r="C182" s="40">
        <v>35</v>
      </c>
      <c r="D182" s="71">
        <v>0.14847161572052403</v>
      </c>
      <c r="E182" s="52">
        <v>70</v>
      </c>
      <c r="F182" s="74">
        <v>0</v>
      </c>
      <c r="G182" s="54">
        <v>110</v>
      </c>
      <c r="H182" s="70">
        <f t="shared" si="2"/>
        <v>215</v>
      </c>
    </row>
    <row r="183" spans="1:8" ht="12" customHeight="1" x14ac:dyDescent="0.2">
      <c r="A183" s="51" t="s">
        <v>228</v>
      </c>
      <c r="B183" s="53">
        <v>0.19195402298850575</v>
      </c>
      <c r="C183" s="40">
        <v>42</v>
      </c>
      <c r="D183" s="71">
        <v>5.0602409638554217E-2</v>
      </c>
      <c r="E183" s="52">
        <v>49</v>
      </c>
      <c r="F183" s="74">
        <v>6.320541760722348E-2</v>
      </c>
      <c r="G183" s="54">
        <v>77</v>
      </c>
      <c r="H183" s="70">
        <f t="shared" si="2"/>
        <v>168</v>
      </c>
    </row>
    <row r="184" spans="1:8" ht="12" customHeight="1" x14ac:dyDescent="0.2">
      <c r="A184" s="51" t="s">
        <v>229</v>
      </c>
      <c r="B184" s="53">
        <v>0</v>
      </c>
      <c r="C184" s="40">
        <v>35</v>
      </c>
      <c r="D184" s="71">
        <v>3.2894736842105261E-2</v>
      </c>
      <c r="E184" s="52">
        <v>42</v>
      </c>
      <c r="F184" s="74">
        <v>0</v>
      </c>
      <c r="G184" s="54">
        <v>110</v>
      </c>
      <c r="H184" s="70">
        <f t="shared" si="2"/>
        <v>187</v>
      </c>
    </row>
    <row r="185" spans="1:8" ht="12" customHeight="1" x14ac:dyDescent="0.2">
      <c r="A185" s="51" t="s">
        <v>230</v>
      </c>
      <c r="B185" s="53">
        <v>0</v>
      </c>
      <c r="C185" s="40">
        <v>35</v>
      </c>
      <c r="D185" s="71">
        <v>2.616902616902617E-2</v>
      </c>
      <c r="E185" s="52">
        <v>42</v>
      </c>
      <c r="F185" s="74">
        <v>3.1976744186046513E-2</v>
      </c>
      <c r="G185" s="54">
        <v>99</v>
      </c>
      <c r="H185" s="70">
        <f t="shared" si="2"/>
        <v>176</v>
      </c>
    </row>
    <row r="186" spans="1:8" ht="12" customHeight="1" x14ac:dyDescent="0.2">
      <c r="A186" s="51" t="s">
        <v>231</v>
      </c>
      <c r="B186" s="53">
        <v>0.4</v>
      </c>
      <c r="C186" s="40">
        <v>63</v>
      </c>
      <c r="D186" s="71">
        <v>7.6433121019108277E-2</v>
      </c>
      <c r="E186" s="52">
        <v>63</v>
      </c>
      <c r="F186" s="74">
        <v>0</v>
      </c>
      <c r="G186" s="54">
        <v>110</v>
      </c>
      <c r="H186" s="70">
        <f t="shared" si="2"/>
        <v>236</v>
      </c>
    </row>
    <row r="187" spans="1:8" ht="12" customHeight="1" x14ac:dyDescent="0.2">
      <c r="A187" s="51" t="s">
        <v>232</v>
      </c>
      <c r="B187" s="53">
        <v>0.3193548387096774</v>
      </c>
      <c r="C187" s="40">
        <v>56</v>
      </c>
      <c r="D187" s="71">
        <v>0</v>
      </c>
      <c r="E187" s="52">
        <v>35</v>
      </c>
      <c r="F187" s="74">
        <v>5.3511705685618728E-2</v>
      </c>
      <c r="G187" s="54">
        <v>88</v>
      </c>
      <c r="H187" s="70">
        <f t="shared" si="2"/>
        <v>179</v>
      </c>
    </row>
    <row r="188" spans="1:8" ht="12" customHeight="1" x14ac:dyDescent="0.2">
      <c r="A188" s="51" t="s">
        <v>233</v>
      </c>
      <c r="B188" s="53">
        <v>0.26394849785407726</v>
      </c>
      <c r="C188" s="40">
        <v>49</v>
      </c>
      <c r="D188" s="71">
        <v>1.3888888888888888E-2</v>
      </c>
      <c r="E188" s="52">
        <v>42</v>
      </c>
      <c r="F188" s="74">
        <v>0.11614730878186968</v>
      </c>
      <c r="G188" s="54">
        <v>55</v>
      </c>
      <c r="H188" s="70">
        <f t="shared" si="2"/>
        <v>146</v>
      </c>
    </row>
    <row r="189" spans="1:8" ht="12" customHeight="1" x14ac:dyDescent="0.2">
      <c r="A189" s="51" t="s">
        <v>234</v>
      </c>
      <c r="B189" s="53">
        <v>0.13057790782735917</v>
      </c>
      <c r="C189" s="40">
        <v>42</v>
      </c>
      <c r="D189" s="71">
        <v>1.9471488178025034E-2</v>
      </c>
      <c r="E189" s="52">
        <v>42</v>
      </c>
      <c r="F189" s="74">
        <v>9.6418732782369149E-3</v>
      </c>
      <c r="G189" s="54">
        <v>110</v>
      </c>
      <c r="H189" s="70">
        <f t="shared" si="2"/>
        <v>194</v>
      </c>
    </row>
    <row r="190" spans="1:8" ht="12" customHeight="1" x14ac:dyDescent="0.2">
      <c r="A190" s="51" t="s">
        <v>235</v>
      </c>
      <c r="B190" s="53">
        <v>0.30080213903743314</v>
      </c>
      <c r="C190" s="40">
        <v>56</v>
      </c>
      <c r="D190" s="71">
        <v>2.3952095808383233E-3</v>
      </c>
      <c r="E190" s="52">
        <v>35</v>
      </c>
      <c r="F190" s="74">
        <v>5.6497175141242938E-2</v>
      </c>
      <c r="G190" s="54">
        <v>88</v>
      </c>
      <c r="H190" s="70">
        <f t="shared" si="2"/>
        <v>179</v>
      </c>
    </row>
    <row r="191" spans="1:8" ht="12" customHeight="1" x14ac:dyDescent="0.2">
      <c r="A191" s="51" t="s">
        <v>236</v>
      </c>
      <c r="B191" s="53">
        <v>0.20535714285714285</v>
      </c>
      <c r="C191" s="40">
        <v>49</v>
      </c>
      <c r="D191" s="71">
        <v>6.5573770491803279E-3</v>
      </c>
      <c r="E191" s="52">
        <v>42</v>
      </c>
      <c r="F191" s="74">
        <v>0</v>
      </c>
      <c r="G191" s="54">
        <v>110</v>
      </c>
      <c r="H191" s="70">
        <f t="shared" si="2"/>
        <v>201</v>
      </c>
    </row>
    <row r="192" spans="1:8" ht="12" customHeight="1" x14ac:dyDescent="0.2">
      <c r="A192" s="51" t="s">
        <v>237</v>
      </c>
      <c r="B192" s="53">
        <v>0.33333333333333331</v>
      </c>
      <c r="C192" s="40">
        <v>56</v>
      </c>
      <c r="D192" s="71">
        <v>0</v>
      </c>
      <c r="E192" s="52">
        <v>35</v>
      </c>
      <c r="F192" s="74">
        <v>0</v>
      </c>
      <c r="G192" s="54">
        <v>110</v>
      </c>
      <c r="H192" s="70">
        <f t="shared" si="2"/>
        <v>201</v>
      </c>
    </row>
    <row r="193" spans="1:8" ht="12" customHeight="1" x14ac:dyDescent="0.2">
      <c r="A193" s="51" t="s">
        <v>238</v>
      </c>
      <c r="B193" s="53">
        <v>0.13114570500615971</v>
      </c>
      <c r="C193" s="40">
        <v>42</v>
      </c>
      <c r="D193" s="71">
        <v>1.5805211448099103E-2</v>
      </c>
      <c r="E193" s="52">
        <v>42</v>
      </c>
      <c r="F193" s="74">
        <v>5.4523424878836831E-2</v>
      </c>
      <c r="G193" s="54">
        <v>88</v>
      </c>
      <c r="H193" s="70">
        <f t="shared" si="2"/>
        <v>172</v>
      </c>
    </row>
    <row r="194" spans="1:8" ht="12" customHeight="1" x14ac:dyDescent="0.2">
      <c r="A194" s="51" t="s">
        <v>239</v>
      </c>
      <c r="B194" s="53">
        <v>9.1573682185455946E-2</v>
      </c>
      <c r="C194" s="40">
        <v>35</v>
      </c>
      <c r="D194" s="71">
        <v>2.0080321285140562E-2</v>
      </c>
      <c r="E194" s="52">
        <v>42</v>
      </c>
      <c r="F194" s="74">
        <v>2.3877405559515324E-2</v>
      </c>
      <c r="G194" s="54">
        <v>99</v>
      </c>
      <c r="H194" s="70">
        <f t="shared" si="2"/>
        <v>176</v>
      </c>
    </row>
    <row r="195" spans="1:8" ht="12" customHeight="1" x14ac:dyDescent="0.2">
      <c r="A195" s="51" t="s">
        <v>240</v>
      </c>
      <c r="B195" s="53">
        <v>0</v>
      </c>
      <c r="C195" s="40">
        <v>35</v>
      </c>
      <c r="D195" s="71">
        <v>0</v>
      </c>
      <c r="E195" s="52">
        <v>35</v>
      </c>
      <c r="F195" s="74">
        <v>0</v>
      </c>
      <c r="G195" s="54">
        <v>110</v>
      </c>
      <c r="H195" s="70">
        <f t="shared" si="2"/>
        <v>180</v>
      </c>
    </row>
    <row r="196" spans="1:8" ht="12" customHeight="1" x14ac:dyDescent="0.2">
      <c r="A196" s="51" t="s">
        <v>241</v>
      </c>
      <c r="B196" s="53">
        <v>0.13880742913000976</v>
      </c>
      <c r="C196" s="40">
        <v>42</v>
      </c>
      <c r="D196" s="71">
        <v>1.9512195121951219E-3</v>
      </c>
      <c r="E196" s="52">
        <v>35</v>
      </c>
      <c r="F196" s="74">
        <v>4.2056074766355138E-2</v>
      </c>
      <c r="G196" s="54">
        <v>88</v>
      </c>
      <c r="H196" s="70">
        <f t="shared" si="2"/>
        <v>165</v>
      </c>
    </row>
    <row r="197" spans="1:8" ht="12" customHeight="1" x14ac:dyDescent="0.2">
      <c r="A197" s="51" t="s">
        <v>242</v>
      </c>
      <c r="B197" s="53">
        <v>0.3128103277060576</v>
      </c>
      <c r="C197" s="40">
        <v>56</v>
      </c>
      <c r="D197" s="71">
        <v>2.9058749210360075E-2</v>
      </c>
      <c r="E197" s="52">
        <v>42</v>
      </c>
      <c r="F197" s="74">
        <v>3.4167175106772425E-2</v>
      </c>
      <c r="G197" s="54">
        <v>99</v>
      </c>
      <c r="H197" s="70">
        <f t="shared" si="2"/>
        <v>197</v>
      </c>
    </row>
    <row r="198" spans="1:8" ht="12" customHeight="1" x14ac:dyDescent="0.2">
      <c r="A198" s="51" t="s">
        <v>243</v>
      </c>
      <c r="B198" s="53">
        <v>0.25984251968503935</v>
      </c>
      <c r="C198" s="40">
        <v>49</v>
      </c>
      <c r="D198" s="71">
        <v>4.5454545454545456E-2</v>
      </c>
      <c r="E198" s="52">
        <v>49</v>
      </c>
      <c r="F198" s="74">
        <v>0</v>
      </c>
      <c r="G198" s="54">
        <v>110</v>
      </c>
      <c r="H198" s="70">
        <f t="shared" si="2"/>
        <v>208</v>
      </c>
    </row>
    <row r="199" spans="1:8" ht="12" customHeight="1" x14ac:dyDescent="0.2">
      <c r="A199" s="51" t="s">
        <v>244</v>
      </c>
      <c r="B199" s="53">
        <v>0.14490161001788909</v>
      </c>
      <c r="C199" s="40">
        <v>42</v>
      </c>
      <c r="D199" s="71">
        <v>6.2053403535163594E-2</v>
      </c>
      <c r="E199" s="52">
        <v>56</v>
      </c>
      <c r="F199" s="74">
        <v>3.2034947215143793E-2</v>
      </c>
      <c r="G199" s="54">
        <v>99</v>
      </c>
      <c r="H199" s="70">
        <f t="shared" si="2"/>
        <v>197</v>
      </c>
    </row>
    <row r="200" spans="1:8" ht="12" customHeight="1" x14ac:dyDescent="0.2">
      <c r="A200" s="51" t="s">
        <v>245</v>
      </c>
      <c r="B200" s="53">
        <v>0.32369299221357062</v>
      </c>
      <c r="C200" s="40">
        <v>56</v>
      </c>
      <c r="D200" s="71">
        <v>8.5959885386819486E-3</v>
      </c>
      <c r="E200" s="52">
        <v>42</v>
      </c>
      <c r="F200" s="74">
        <v>2.7855153203342618E-2</v>
      </c>
      <c r="G200" s="54">
        <v>99</v>
      </c>
      <c r="H200" s="70">
        <f t="shared" si="2"/>
        <v>197</v>
      </c>
    </row>
    <row r="201" spans="1:8" ht="12" customHeight="1" x14ac:dyDescent="0.2">
      <c r="A201" s="51" t="s">
        <v>246</v>
      </c>
      <c r="B201" s="53">
        <v>0.19944328462073765</v>
      </c>
      <c r="C201" s="40">
        <v>42</v>
      </c>
      <c r="D201" s="71">
        <v>2.1501014198782961E-2</v>
      </c>
      <c r="E201" s="52">
        <v>42</v>
      </c>
      <c r="F201" s="74">
        <v>2.91453328081922E-2</v>
      </c>
      <c r="G201" s="54">
        <v>99</v>
      </c>
      <c r="H201" s="70">
        <f t="shared" ref="H201:H217" si="3">C201+E201+G201</f>
        <v>183</v>
      </c>
    </row>
    <row r="202" spans="1:8" ht="12" customHeight="1" x14ac:dyDescent="0.2">
      <c r="A202" s="51" t="s">
        <v>247</v>
      </c>
      <c r="B202" s="53">
        <v>0.14088839670235018</v>
      </c>
      <c r="C202" s="40">
        <v>42</v>
      </c>
      <c r="D202" s="71">
        <v>9.3676814988290398E-3</v>
      </c>
      <c r="E202" s="52">
        <v>42</v>
      </c>
      <c r="F202" s="74">
        <v>2.4743052912066996E-2</v>
      </c>
      <c r="G202" s="54">
        <v>99</v>
      </c>
      <c r="H202" s="70">
        <f t="shared" si="3"/>
        <v>183</v>
      </c>
    </row>
    <row r="203" spans="1:8" ht="12" customHeight="1" x14ac:dyDescent="0.2">
      <c r="A203" s="51" t="s">
        <v>248</v>
      </c>
      <c r="B203" s="53">
        <v>0</v>
      </c>
      <c r="C203" s="40">
        <v>35</v>
      </c>
      <c r="D203" s="71">
        <v>0</v>
      </c>
      <c r="E203" s="52">
        <v>35</v>
      </c>
      <c r="F203" s="74">
        <v>0</v>
      </c>
      <c r="G203" s="54">
        <v>110</v>
      </c>
      <c r="H203" s="70">
        <f t="shared" si="3"/>
        <v>180</v>
      </c>
    </row>
    <row r="204" spans="1:8" ht="12" customHeight="1" x14ac:dyDescent="0.2">
      <c r="A204" s="51" t="s">
        <v>249</v>
      </c>
      <c r="B204" s="53">
        <v>0.19737458977965308</v>
      </c>
      <c r="C204" s="40">
        <v>42</v>
      </c>
      <c r="D204" s="71">
        <v>0.10777385159010601</v>
      </c>
      <c r="E204" s="52">
        <v>70</v>
      </c>
      <c r="F204" s="74">
        <v>1.9064124783362217E-2</v>
      </c>
      <c r="G204" s="54">
        <v>110</v>
      </c>
      <c r="H204" s="70">
        <f t="shared" si="3"/>
        <v>222</v>
      </c>
    </row>
    <row r="205" spans="1:8" ht="12" customHeight="1" x14ac:dyDescent="0.2">
      <c r="A205" s="51" t="s">
        <v>250</v>
      </c>
      <c r="B205" s="53">
        <v>0.15686274509803921</v>
      </c>
      <c r="C205" s="40">
        <v>42</v>
      </c>
      <c r="D205" s="71">
        <v>7.2072072072072073E-3</v>
      </c>
      <c r="E205" s="52">
        <v>42</v>
      </c>
      <c r="F205" s="74">
        <v>0</v>
      </c>
      <c r="G205" s="54">
        <v>110</v>
      </c>
      <c r="H205" s="70">
        <f t="shared" si="3"/>
        <v>194</v>
      </c>
    </row>
    <row r="206" spans="1:8" ht="12" customHeight="1" x14ac:dyDescent="0.2">
      <c r="A206" s="51" t="s">
        <v>251</v>
      </c>
      <c r="B206" s="53">
        <v>0.14676776763912094</v>
      </c>
      <c r="C206" s="40">
        <v>42</v>
      </c>
      <c r="D206" s="71">
        <v>4.5392022008253097E-2</v>
      </c>
      <c r="E206" s="52">
        <v>49</v>
      </c>
      <c r="F206" s="74">
        <v>4.0897097625329816E-2</v>
      </c>
      <c r="G206" s="54">
        <v>88</v>
      </c>
      <c r="H206" s="70">
        <f t="shared" si="3"/>
        <v>179</v>
      </c>
    </row>
    <row r="207" spans="1:8" ht="12" customHeight="1" x14ac:dyDescent="0.2">
      <c r="A207" s="51" t="s">
        <v>252</v>
      </c>
      <c r="B207" s="53">
        <v>0.17702782711663706</v>
      </c>
      <c r="C207" s="40">
        <v>42</v>
      </c>
      <c r="D207" s="71">
        <v>1.2500000000000001E-2</v>
      </c>
      <c r="E207" s="52">
        <v>42</v>
      </c>
      <c r="F207" s="74">
        <v>7.2463768115942032E-2</v>
      </c>
      <c r="G207" s="54">
        <v>77</v>
      </c>
      <c r="H207" s="70">
        <f t="shared" si="3"/>
        <v>161</v>
      </c>
    </row>
    <row r="208" spans="1:8" ht="12" customHeight="1" x14ac:dyDescent="0.2">
      <c r="A208" s="51" t="s">
        <v>253</v>
      </c>
      <c r="B208" s="53">
        <v>0.13402061855670103</v>
      </c>
      <c r="C208" s="40">
        <v>42</v>
      </c>
      <c r="D208" s="71">
        <v>0.1276595744680851</v>
      </c>
      <c r="E208" s="52">
        <v>70</v>
      </c>
      <c r="F208" s="74">
        <v>0</v>
      </c>
      <c r="G208" s="54">
        <v>110</v>
      </c>
      <c r="H208" s="70">
        <f t="shared" si="3"/>
        <v>222</v>
      </c>
    </row>
    <row r="209" spans="1:8" ht="12" customHeight="1" x14ac:dyDescent="0.2">
      <c r="A209" s="51" t="s">
        <v>254</v>
      </c>
      <c r="B209" s="53">
        <v>0.19138755980861244</v>
      </c>
      <c r="C209" s="40">
        <v>42</v>
      </c>
      <c r="D209" s="71">
        <v>0.06</v>
      </c>
      <c r="E209" s="52">
        <v>56</v>
      </c>
      <c r="F209" s="74">
        <v>0</v>
      </c>
      <c r="G209" s="54">
        <v>110</v>
      </c>
      <c r="H209" s="70">
        <f t="shared" si="3"/>
        <v>208</v>
      </c>
    </row>
    <row r="210" spans="1:8" ht="12" customHeight="1" x14ac:dyDescent="0.2">
      <c r="A210" s="51" t="s">
        <v>255</v>
      </c>
      <c r="B210" s="53">
        <v>0.24113475177304963</v>
      </c>
      <c r="C210" s="40">
        <v>49</v>
      </c>
      <c r="D210" s="71">
        <v>1.2987012987012988E-2</v>
      </c>
      <c r="E210" s="52">
        <v>42</v>
      </c>
      <c r="F210" s="74">
        <v>0</v>
      </c>
      <c r="G210" s="54">
        <v>110</v>
      </c>
      <c r="H210" s="70">
        <f t="shared" si="3"/>
        <v>201</v>
      </c>
    </row>
    <row r="211" spans="1:8" ht="12" customHeight="1" x14ac:dyDescent="0.2">
      <c r="A211" s="51" t="s">
        <v>256</v>
      </c>
      <c r="B211" s="53">
        <v>0.27987421383647798</v>
      </c>
      <c r="C211" s="40">
        <v>49</v>
      </c>
      <c r="D211" s="71">
        <v>0</v>
      </c>
      <c r="E211" s="52">
        <v>35</v>
      </c>
      <c r="F211" s="74">
        <v>0</v>
      </c>
      <c r="G211" s="54">
        <v>110</v>
      </c>
      <c r="H211" s="70">
        <f t="shared" si="3"/>
        <v>194</v>
      </c>
    </row>
    <row r="212" spans="1:8" ht="12" customHeight="1" x14ac:dyDescent="0.2">
      <c r="A212" s="51" t="s">
        <v>257</v>
      </c>
      <c r="B212" s="53">
        <v>8.1818181818181818E-2</v>
      </c>
      <c r="C212" s="40">
        <v>35</v>
      </c>
      <c r="D212" s="71">
        <v>0</v>
      </c>
      <c r="E212" s="52">
        <v>35</v>
      </c>
      <c r="F212" s="74">
        <v>0</v>
      </c>
      <c r="G212" s="54">
        <v>110</v>
      </c>
      <c r="H212" s="70">
        <f t="shared" si="3"/>
        <v>180</v>
      </c>
    </row>
    <row r="213" spans="1:8" ht="12" customHeight="1" x14ac:dyDescent="0.2">
      <c r="A213" s="51" t="s">
        <v>258</v>
      </c>
      <c r="B213" s="53">
        <v>0.58522050059594755</v>
      </c>
      <c r="C213" s="40">
        <v>70</v>
      </c>
      <c r="D213" s="71">
        <v>2.9069767441860465E-2</v>
      </c>
      <c r="E213" s="52">
        <v>42</v>
      </c>
      <c r="F213" s="74">
        <v>8.5106382978723402E-2</v>
      </c>
      <c r="G213" s="54">
        <v>66</v>
      </c>
      <c r="H213" s="70">
        <f t="shared" si="3"/>
        <v>178</v>
      </c>
    </row>
    <row r="214" spans="1:8" ht="12" customHeight="1" x14ac:dyDescent="0.2">
      <c r="A214" s="51" t="s">
        <v>259</v>
      </c>
      <c r="B214" s="53">
        <v>0.19532415851434257</v>
      </c>
      <c r="C214" s="40">
        <v>42</v>
      </c>
      <c r="D214" s="71">
        <v>3.1407739764441951E-2</v>
      </c>
      <c r="E214" s="52">
        <v>42</v>
      </c>
      <c r="F214" s="74">
        <v>3.8295577130528585E-2</v>
      </c>
      <c r="G214" s="54">
        <v>99</v>
      </c>
      <c r="H214" s="70">
        <f t="shared" si="3"/>
        <v>183</v>
      </c>
    </row>
    <row r="215" spans="1:8" ht="12" customHeight="1" x14ac:dyDescent="0.2">
      <c r="A215" s="51" t="s">
        <v>260</v>
      </c>
      <c r="B215" s="53">
        <v>0</v>
      </c>
      <c r="C215" s="40">
        <v>35</v>
      </c>
      <c r="D215" s="71">
        <v>0</v>
      </c>
      <c r="E215" s="52">
        <v>35</v>
      </c>
      <c r="F215" s="74">
        <v>8.4210526315789472E-2</v>
      </c>
      <c r="G215" s="54">
        <v>66</v>
      </c>
      <c r="H215" s="70">
        <f t="shared" si="3"/>
        <v>136</v>
      </c>
    </row>
    <row r="216" spans="1:8" ht="12" customHeight="1" x14ac:dyDescent="0.2">
      <c r="A216" s="51" t="s">
        <v>261</v>
      </c>
      <c r="B216" s="53">
        <v>0.50720461095100866</v>
      </c>
      <c r="C216" s="40">
        <v>70</v>
      </c>
      <c r="D216" s="71">
        <v>2.5000000000000001E-3</v>
      </c>
      <c r="E216" s="52">
        <v>35</v>
      </c>
      <c r="F216" s="74">
        <v>4.1916167664670656E-2</v>
      </c>
      <c r="G216" s="54">
        <v>88</v>
      </c>
      <c r="H216" s="70">
        <f t="shared" si="3"/>
        <v>193</v>
      </c>
    </row>
    <row r="217" spans="1:8" ht="12" customHeight="1" thickBot="1" x14ac:dyDescent="0.25">
      <c r="A217" s="63" t="s">
        <v>262</v>
      </c>
      <c r="B217" s="64">
        <v>0.25348226018396847</v>
      </c>
      <c r="C217" s="41">
        <v>49</v>
      </c>
      <c r="D217" s="75">
        <v>3.2489249880554232E-2</v>
      </c>
      <c r="E217" s="65">
        <v>42</v>
      </c>
      <c r="F217" s="76">
        <v>3.1018518518518518E-2</v>
      </c>
      <c r="G217" s="66">
        <v>99</v>
      </c>
      <c r="H217" s="70">
        <f t="shared" si="3"/>
        <v>190</v>
      </c>
    </row>
    <row r="218" spans="1:8" x14ac:dyDescent="0.2">
      <c r="F218" s="12"/>
    </row>
    <row r="219" spans="1:8" x14ac:dyDescent="0.2">
      <c r="F219" s="12"/>
    </row>
    <row r="220" spans="1:8" x14ac:dyDescent="0.2">
      <c r="F220" s="12"/>
    </row>
    <row r="221" spans="1:8" x14ac:dyDescent="0.2">
      <c r="F221" s="12"/>
    </row>
    <row r="222" spans="1:8" x14ac:dyDescent="0.2">
      <c r="F222" s="12"/>
    </row>
    <row r="223" spans="1:8" x14ac:dyDescent="0.2">
      <c r="F223" s="12"/>
    </row>
    <row r="224" spans="1:8" x14ac:dyDescent="0.2">
      <c r="F224" s="12"/>
    </row>
    <row r="225" spans="6:6" x14ac:dyDescent="0.2">
      <c r="F225" s="12"/>
    </row>
    <row r="226" spans="6:6" x14ac:dyDescent="0.2">
      <c r="F226" s="12"/>
    </row>
    <row r="227" spans="6:6" x14ac:dyDescent="0.2">
      <c r="F227" s="12"/>
    </row>
    <row r="228" spans="6:6" x14ac:dyDescent="0.2">
      <c r="F228" s="12"/>
    </row>
    <row r="229" spans="6:6" x14ac:dyDescent="0.2">
      <c r="F229" s="12"/>
    </row>
    <row r="230" spans="6:6" x14ac:dyDescent="0.2">
      <c r="F230" s="12"/>
    </row>
    <row r="231" spans="6:6" x14ac:dyDescent="0.2">
      <c r="F231" s="12"/>
    </row>
    <row r="232" spans="6:6" x14ac:dyDescent="0.2">
      <c r="F232" s="12"/>
    </row>
    <row r="233" spans="6:6" x14ac:dyDescent="0.2">
      <c r="F233" s="12"/>
    </row>
    <row r="234" spans="6:6" x14ac:dyDescent="0.2">
      <c r="F234" s="12"/>
    </row>
    <row r="235" spans="6:6" x14ac:dyDescent="0.2">
      <c r="F235" s="12"/>
    </row>
    <row r="236" spans="6:6" x14ac:dyDescent="0.2">
      <c r="F236" s="12"/>
    </row>
    <row r="237" spans="6:6" x14ac:dyDescent="0.2">
      <c r="F237" s="12"/>
    </row>
    <row r="238" spans="6:6" x14ac:dyDescent="0.2">
      <c r="F238" s="12"/>
    </row>
    <row r="239" spans="6:6" x14ac:dyDescent="0.2">
      <c r="F239" s="12"/>
    </row>
    <row r="240" spans="6:6" x14ac:dyDescent="0.2">
      <c r="F240" s="12"/>
    </row>
    <row r="241" spans="6:6" x14ac:dyDescent="0.2">
      <c r="F241" s="12"/>
    </row>
    <row r="242" spans="6:6" x14ac:dyDescent="0.2">
      <c r="F242" s="12"/>
    </row>
    <row r="243" spans="6:6" x14ac:dyDescent="0.2">
      <c r="F243" s="12"/>
    </row>
    <row r="244" spans="6:6" x14ac:dyDescent="0.2">
      <c r="F244" s="12"/>
    </row>
    <row r="245" spans="6:6" x14ac:dyDescent="0.2">
      <c r="F245" s="12"/>
    </row>
    <row r="246" spans="6:6" x14ac:dyDescent="0.2">
      <c r="F246" s="12"/>
    </row>
    <row r="247" spans="6:6" x14ac:dyDescent="0.2">
      <c r="F247" s="12"/>
    </row>
    <row r="248" spans="6:6" x14ac:dyDescent="0.2">
      <c r="F248" s="12"/>
    </row>
    <row r="249" spans="6:6" x14ac:dyDescent="0.2">
      <c r="F249" s="12"/>
    </row>
    <row r="250" spans="6:6" x14ac:dyDescent="0.2">
      <c r="F250" s="12"/>
    </row>
    <row r="251" spans="6:6" x14ac:dyDescent="0.2">
      <c r="F251" s="12"/>
    </row>
    <row r="252" spans="6:6" x14ac:dyDescent="0.2">
      <c r="F252" s="12"/>
    </row>
    <row r="253" spans="6:6" x14ac:dyDescent="0.2">
      <c r="F253" s="12"/>
    </row>
    <row r="254" spans="6:6" x14ac:dyDescent="0.2">
      <c r="F254" s="12"/>
    </row>
    <row r="255" spans="6:6" x14ac:dyDescent="0.2">
      <c r="F255" s="12"/>
    </row>
    <row r="256" spans="6:6" x14ac:dyDescent="0.2">
      <c r="F256" s="12"/>
    </row>
    <row r="257" spans="6:6" x14ac:dyDescent="0.2">
      <c r="F257" s="12"/>
    </row>
    <row r="258" spans="6:6" x14ac:dyDescent="0.2">
      <c r="F258" s="12"/>
    </row>
    <row r="259" spans="6:6" x14ac:dyDescent="0.2">
      <c r="F259" s="12"/>
    </row>
    <row r="260" spans="6:6" x14ac:dyDescent="0.2">
      <c r="F260" s="12"/>
    </row>
    <row r="261" spans="6:6" x14ac:dyDescent="0.2">
      <c r="F261" s="12"/>
    </row>
    <row r="262" spans="6:6" x14ac:dyDescent="0.2">
      <c r="F262" s="12"/>
    </row>
    <row r="263" spans="6:6" x14ac:dyDescent="0.2">
      <c r="F263" s="12"/>
    </row>
    <row r="264" spans="6:6" x14ac:dyDescent="0.2">
      <c r="F264" s="12"/>
    </row>
    <row r="265" spans="6:6" x14ac:dyDescent="0.2">
      <c r="F265" s="12"/>
    </row>
    <row r="266" spans="6:6" x14ac:dyDescent="0.2">
      <c r="F266" s="12"/>
    </row>
    <row r="267" spans="6:6" x14ac:dyDescent="0.2">
      <c r="F267" s="12"/>
    </row>
    <row r="268" spans="6:6" x14ac:dyDescent="0.2">
      <c r="F268" s="12"/>
    </row>
    <row r="269" spans="6:6" x14ac:dyDescent="0.2">
      <c r="F269" s="12"/>
    </row>
    <row r="270" spans="6:6" x14ac:dyDescent="0.2">
      <c r="F270" s="12"/>
    </row>
    <row r="271" spans="6:6" x14ac:dyDescent="0.2">
      <c r="F271" s="12"/>
    </row>
    <row r="272" spans="6:6" x14ac:dyDescent="0.2">
      <c r="F272" s="12"/>
    </row>
    <row r="273" spans="6:6" x14ac:dyDescent="0.2">
      <c r="F273" s="12"/>
    </row>
    <row r="274" spans="6:6" x14ac:dyDescent="0.2">
      <c r="F274" s="12"/>
    </row>
    <row r="275" spans="6:6" x14ac:dyDescent="0.2">
      <c r="F275" s="12"/>
    </row>
    <row r="276" spans="6:6" x14ac:dyDescent="0.2">
      <c r="F276" s="12"/>
    </row>
    <row r="277" spans="6:6" x14ac:dyDescent="0.2">
      <c r="F277" s="12"/>
    </row>
    <row r="278" spans="6:6" x14ac:dyDescent="0.2">
      <c r="F278" s="12"/>
    </row>
    <row r="279" spans="6:6" x14ac:dyDescent="0.2">
      <c r="F279" s="12"/>
    </row>
    <row r="280" spans="6:6" x14ac:dyDescent="0.2">
      <c r="F280" s="12"/>
    </row>
    <row r="281" spans="6:6" x14ac:dyDescent="0.2">
      <c r="F281" s="12"/>
    </row>
    <row r="282" spans="6:6" x14ac:dyDescent="0.2">
      <c r="F282" s="12"/>
    </row>
    <row r="283" spans="6:6" x14ac:dyDescent="0.2">
      <c r="F283" s="12"/>
    </row>
    <row r="284" spans="6:6" x14ac:dyDescent="0.2">
      <c r="F284" s="12"/>
    </row>
    <row r="285" spans="6:6" x14ac:dyDescent="0.2">
      <c r="F285" s="12"/>
    </row>
    <row r="286" spans="6:6" x14ac:dyDescent="0.2">
      <c r="F286" s="12"/>
    </row>
    <row r="287" spans="6:6" x14ac:dyDescent="0.2">
      <c r="F287" s="12"/>
    </row>
    <row r="288" spans="6:6" x14ac:dyDescent="0.2">
      <c r="F288" s="12"/>
    </row>
    <row r="289" spans="6:6" x14ac:dyDescent="0.2">
      <c r="F289" s="12"/>
    </row>
    <row r="290" spans="6:6" x14ac:dyDescent="0.2">
      <c r="F290" s="12"/>
    </row>
    <row r="291" spans="6:6" x14ac:dyDescent="0.2">
      <c r="F291" s="12"/>
    </row>
    <row r="292" spans="6:6" x14ac:dyDescent="0.2">
      <c r="F292" s="12"/>
    </row>
    <row r="293" spans="6:6" x14ac:dyDescent="0.2">
      <c r="F293" s="12"/>
    </row>
    <row r="294" spans="6:6" x14ac:dyDescent="0.2">
      <c r="F294" s="12"/>
    </row>
    <row r="295" spans="6:6" x14ac:dyDescent="0.2">
      <c r="F295" s="12"/>
    </row>
    <row r="296" spans="6:6" x14ac:dyDescent="0.2">
      <c r="F296" s="12"/>
    </row>
    <row r="297" spans="6:6" x14ac:dyDescent="0.2">
      <c r="F297" s="12"/>
    </row>
    <row r="298" spans="6:6" x14ac:dyDescent="0.2">
      <c r="F298" s="12"/>
    </row>
    <row r="299" spans="6:6" x14ac:dyDescent="0.2">
      <c r="F299" s="12"/>
    </row>
    <row r="300" spans="6:6" x14ac:dyDescent="0.2">
      <c r="F300" s="12"/>
    </row>
    <row r="301" spans="6:6" x14ac:dyDescent="0.2">
      <c r="F301" s="12"/>
    </row>
    <row r="302" spans="6:6" x14ac:dyDescent="0.2">
      <c r="F302" s="12"/>
    </row>
    <row r="303" spans="6:6" x14ac:dyDescent="0.2">
      <c r="F303" s="12"/>
    </row>
    <row r="304" spans="6:6" x14ac:dyDescent="0.2">
      <c r="F304" s="12"/>
    </row>
    <row r="305" spans="6:6" x14ac:dyDescent="0.2">
      <c r="F305" s="12"/>
    </row>
    <row r="306" spans="6:6" x14ac:dyDescent="0.2">
      <c r="F306" s="12"/>
    </row>
    <row r="307" spans="6:6" x14ac:dyDescent="0.2">
      <c r="F307" s="12"/>
    </row>
    <row r="308" spans="6:6" x14ac:dyDescent="0.2">
      <c r="F308" s="12"/>
    </row>
    <row r="309" spans="6:6" x14ac:dyDescent="0.2">
      <c r="F309" s="12"/>
    </row>
    <row r="310" spans="6:6" x14ac:dyDescent="0.2">
      <c r="F310" s="12"/>
    </row>
    <row r="311" spans="6:6" x14ac:dyDescent="0.2">
      <c r="F311" s="12"/>
    </row>
    <row r="312" spans="6:6" x14ac:dyDescent="0.2">
      <c r="F312" s="12"/>
    </row>
    <row r="313" spans="6:6" x14ac:dyDescent="0.2">
      <c r="F313" s="12"/>
    </row>
    <row r="314" spans="6:6" x14ac:dyDescent="0.2">
      <c r="F314" s="12"/>
    </row>
    <row r="315" spans="6:6" x14ac:dyDescent="0.2">
      <c r="F315" s="12"/>
    </row>
    <row r="316" spans="6:6" x14ac:dyDescent="0.2">
      <c r="F316" s="12"/>
    </row>
    <row r="317" spans="6:6" x14ac:dyDescent="0.2">
      <c r="F317" s="12"/>
    </row>
    <row r="318" spans="6:6" x14ac:dyDescent="0.2">
      <c r="F318" s="12"/>
    </row>
    <row r="319" spans="6:6" x14ac:dyDescent="0.2">
      <c r="F319" s="12"/>
    </row>
    <row r="320" spans="6:6" x14ac:dyDescent="0.2">
      <c r="F320" s="12"/>
    </row>
    <row r="321" spans="6:6" x14ac:dyDescent="0.2">
      <c r="F321" s="12"/>
    </row>
    <row r="322" spans="6:6" x14ac:dyDescent="0.2">
      <c r="F322" s="12"/>
    </row>
    <row r="323" spans="6:6" x14ac:dyDescent="0.2">
      <c r="F323" s="12"/>
    </row>
    <row r="324" spans="6:6" x14ac:dyDescent="0.2">
      <c r="F324" s="12"/>
    </row>
    <row r="325" spans="6:6" x14ac:dyDescent="0.2">
      <c r="F325" s="12"/>
    </row>
    <row r="326" spans="6:6" x14ac:dyDescent="0.2">
      <c r="F326" s="12"/>
    </row>
    <row r="327" spans="6:6" x14ac:dyDescent="0.2">
      <c r="F327" s="12"/>
    </row>
    <row r="328" spans="6:6" x14ac:dyDescent="0.2">
      <c r="F328" s="12"/>
    </row>
    <row r="329" spans="6:6" x14ac:dyDescent="0.2">
      <c r="F329" s="12"/>
    </row>
    <row r="330" spans="6:6" x14ac:dyDescent="0.2">
      <c r="F330" s="12"/>
    </row>
    <row r="331" spans="6:6" x14ac:dyDescent="0.2">
      <c r="F331" s="12"/>
    </row>
    <row r="332" spans="6:6" x14ac:dyDescent="0.2">
      <c r="F332" s="12"/>
    </row>
    <row r="333" spans="6:6" x14ac:dyDescent="0.2">
      <c r="F333" s="12"/>
    </row>
    <row r="334" spans="6:6" x14ac:dyDescent="0.2">
      <c r="F334" s="12"/>
    </row>
    <row r="335" spans="6:6" x14ac:dyDescent="0.2">
      <c r="F335" s="12"/>
    </row>
    <row r="336" spans="6:6" x14ac:dyDescent="0.2">
      <c r="F336" s="12"/>
    </row>
    <row r="337" spans="6:6" x14ac:dyDescent="0.2">
      <c r="F337" s="12"/>
    </row>
    <row r="338" spans="6:6" x14ac:dyDescent="0.2">
      <c r="F338" s="12"/>
    </row>
    <row r="339" spans="6:6" x14ac:dyDescent="0.2">
      <c r="F339" s="12"/>
    </row>
    <row r="340" spans="6:6" x14ac:dyDescent="0.2">
      <c r="F340" s="12"/>
    </row>
    <row r="341" spans="6:6" x14ac:dyDescent="0.2">
      <c r="F341" s="12"/>
    </row>
    <row r="342" spans="6:6" x14ac:dyDescent="0.2">
      <c r="F342" s="12"/>
    </row>
    <row r="343" spans="6:6" x14ac:dyDescent="0.2">
      <c r="F343" s="12"/>
    </row>
    <row r="344" spans="6:6" x14ac:dyDescent="0.2">
      <c r="F344" s="12"/>
    </row>
    <row r="345" spans="6:6" x14ac:dyDescent="0.2">
      <c r="F345" s="12"/>
    </row>
    <row r="346" spans="6:6" x14ac:dyDescent="0.2">
      <c r="F346" s="12"/>
    </row>
    <row r="347" spans="6:6" x14ac:dyDescent="0.2">
      <c r="F347" s="12"/>
    </row>
    <row r="348" spans="6:6" x14ac:dyDescent="0.2">
      <c r="F348" s="12"/>
    </row>
    <row r="349" spans="6:6" x14ac:dyDescent="0.2">
      <c r="F349" s="12"/>
    </row>
    <row r="350" spans="6:6" x14ac:dyDescent="0.2">
      <c r="F350" s="12"/>
    </row>
    <row r="351" spans="6:6" x14ac:dyDescent="0.2">
      <c r="F351" s="12"/>
    </row>
    <row r="352" spans="6:6" x14ac:dyDescent="0.2">
      <c r="F352" s="12"/>
    </row>
    <row r="353" spans="6:6" x14ac:dyDescent="0.2">
      <c r="F353" s="12"/>
    </row>
    <row r="354" spans="6:6" x14ac:dyDescent="0.2">
      <c r="F354" s="12"/>
    </row>
    <row r="355" spans="6:6" x14ac:dyDescent="0.2">
      <c r="F355" s="12"/>
    </row>
    <row r="356" spans="6:6" x14ac:dyDescent="0.2">
      <c r="F356" s="12"/>
    </row>
    <row r="357" spans="6:6" x14ac:dyDescent="0.2">
      <c r="F357" s="12"/>
    </row>
    <row r="358" spans="6:6" x14ac:dyDescent="0.2">
      <c r="F358" s="12"/>
    </row>
    <row r="359" spans="6:6" x14ac:dyDescent="0.2">
      <c r="F359" s="12"/>
    </row>
    <row r="360" spans="6:6" x14ac:dyDescent="0.2">
      <c r="F360" s="12"/>
    </row>
    <row r="361" spans="6:6" x14ac:dyDescent="0.2">
      <c r="F361" s="12"/>
    </row>
    <row r="362" spans="6:6" x14ac:dyDescent="0.2">
      <c r="F362" s="12"/>
    </row>
    <row r="363" spans="6:6" x14ac:dyDescent="0.2">
      <c r="F363" s="12"/>
    </row>
    <row r="364" spans="6:6" x14ac:dyDescent="0.2">
      <c r="F364" s="12"/>
    </row>
    <row r="365" spans="6:6" x14ac:dyDescent="0.2">
      <c r="F365" s="12"/>
    </row>
    <row r="366" spans="6:6" x14ac:dyDescent="0.2">
      <c r="F366" s="12"/>
    </row>
    <row r="367" spans="6:6" x14ac:dyDescent="0.2">
      <c r="F367" s="12"/>
    </row>
    <row r="368" spans="6:6" x14ac:dyDescent="0.2">
      <c r="F368" s="12"/>
    </row>
    <row r="369" spans="6:6" x14ac:dyDescent="0.2">
      <c r="F369" s="12"/>
    </row>
    <row r="370" spans="6:6" x14ac:dyDescent="0.2">
      <c r="F370" s="12"/>
    </row>
    <row r="371" spans="6:6" x14ac:dyDescent="0.2">
      <c r="F371" s="12"/>
    </row>
    <row r="372" spans="6:6" x14ac:dyDescent="0.2">
      <c r="F372" s="12"/>
    </row>
    <row r="373" spans="6:6" x14ac:dyDescent="0.2">
      <c r="F373" s="12"/>
    </row>
    <row r="374" spans="6:6" x14ac:dyDescent="0.2">
      <c r="F374" s="12"/>
    </row>
    <row r="375" spans="6:6" x14ac:dyDescent="0.2">
      <c r="F375" s="12"/>
    </row>
    <row r="376" spans="6:6" x14ac:dyDescent="0.2">
      <c r="F376" s="12"/>
    </row>
    <row r="377" spans="6:6" x14ac:dyDescent="0.2">
      <c r="F377" s="12"/>
    </row>
    <row r="378" spans="6:6" x14ac:dyDescent="0.2">
      <c r="F378" s="12"/>
    </row>
    <row r="379" spans="6:6" x14ac:dyDescent="0.2">
      <c r="F379" s="12"/>
    </row>
    <row r="380" spans="6:6" x14ac:dyDescent="0.2">
      <c r="F380" s="12"/>
    </row>
    <row r="381" spans="6:6" x14ac:dyDescent="0.2">
      <c r="F381" s="12"/>
    </row>
    <row r="382" spans="6:6" x14ac:dyDescent="0.2">
      <c r="F382" s="12"/>
    </row>
    <row r="383" spans="6:6" x14ac:dyDescent="0.2">
      <c r="F383" s="12"/>
    </row>
    <row r="384" spans="6:6" x14ac:dyDescent="0.2">
      <c r="F384" s="12"/>
    </row>
    <row r="385" spans="6:6" x14ac:dyDescent="0.2">
      <c r="F385" s="12"/>
    </row>
    <row r="386" spans="6:6" x14ac:dyDescent="0.2">
      <c r="F386" s="12"/>
    </row>
    <row r="387" spans="6:6" x14ac:dyDescent="0.2">
      <c r="F387" s="12"/>
    </row>
    <row r="388" spans="6:6" x14ac:dyDescent="0.2">
      <c r="F388" s="12"/>
    </row>
    <row r="389" spans="6:6" x14ac:dyDescent="0.2">
      <c r="F389" s="12"/>
    </row>
    <row r="390" spans="6:6" x14ac:dyDescent="0.2">
      <c r="F390" s="12"/>
    </row>
    <row r="391" spans="6:6" x14ac:dyDescent="0.2">
      <c r="F391" s="12"/>
    </row>
    <row r="392" spans="6:6" x14ac:dyDescent="0.2">
      <c r="F392" s="12"/>
    </row>
    <row r="393" spans="6:6" x14ac:dyDescent="0.2">
      <c r="F393" s="12"/>
    </row>
    <row r="394" spans="6:6" x14ac:dyDescent="0.2">
      <c r="F394" s="12"/>
    </row>
    <row r="395" spans="6:6" x14ac:dyDescent="0.2">
      <c r="F395" s="12"/>
    </row>
    <row r="396" spans="6:6" x14ac:dyDescent="0.2">
      <c r="F396" s="12"/>
    </row>
    <row r="397" spans="6:6" x14ac:dyDescent="0.2">
      <c r="F397" s="12"/>
    </row>
    <row r="398" spans="6:6" x14ac:dyDescent="0.2">
      <c r="F398" s="12"/>
    </row>
    <row r="399" spans="6:6" x14ac:dyDescent="0.2">
      <c r="F399" s="12"/>
    </row>
    <row r="400" spans="6:6" x14ac:dyDescent="0.2">
      <c r="F400" s="12"/>
    </row>
    <row r="401" spans="6:6" x14ac:dyDescent="0.2">
      <c r="F401" s="12"/>
    </row>
    <row r="402" spans="6:6" x14ac:dyDescent="0.2">
      <c r="F402" s="12"/>
    </row>
    <row r="403" spans="6:6" x14ac:dyDescent="0.2">
      <c r="F403" s="12"/>
    </row>
    <row r="404" spans="6:6" x14ac:dyDescent="0.2">
      <c r="F404" s="12"/>
    </row>
    <row r="405" spans="6:6" x14ac:dyDescent="0.2">
      <c r="F405" s="12"/>
    </row>
    <row r="406" spans="6:6" x14ac:dyDescent="0.2">
      <c r="F406" s="12"/>
    </row>
    <row r="407" spans="6:6" x14ac:dyDescent="0.2">
      <c r="F407" s="12"/>
    </row>
    <row r="408" spans="6:6" x14ac:dyDescent="0.2">
      <c r="F408" s="12"/>
    </row>
    <row r="409" spans="6:6" x14ac:dyDescent="0.2">
      <c r="F409" s="12"/>
    </row>
    <row r="410" spans="6:6" x14ac:dyDescent="0.2">
      <c r="F410" s="12"/>
    </row>
    <row r="411" spans="6:6" x14ac:dyDescent="0.2">
      <c r="F411" s="12"/>
    </row>
    <row r="412" spans="6:6" x14ac:dyDescent="0.2">
      <c r="F412" s="12"/>
    </row>
    <row r="413" spans="6:6" x14ac:dyDescent="0.2">
      <c r="F413" s="12"/>
    </row>
    <row r="414" spans="6:6" x14ac:dyDescent="0.2">
      <c r="F414" s="12"/>
    </row>
    <row r="415" spans="6:6" x14ac:dyDescent="0.2">
      <c r="F415" s="12"/>
    </row>
    <row r="416" spans="6:6" x14ac:dyDescent="0.2">
      <c r="F416" s="12"/>
    </row>
    <row r="417" spans="6:6" x14ac:dyDescent="0.2">
      <c r="F417" s="12"/>
    </row>
    <row r="418" spans="6:6" x14ac:dyDescent="0.2">
      <c r="F418" s="12"/>
    </row>
    <row r="419" spans="6:6" x14ac:dyDescent="0.2">
      <c r="F419" s="12"/>
    </row>
    <row r="420" spans="6:6" x14ac:dyDescent="0.2">
      <c r="F420" s="12"/>
    </row>
    <row r="421" spans="6:6" x14ac:dyDescent="0.2">
      <c r="F421" s="12"/>
    </row>
    <row r="422" spans="6:6" x14ac:dyDescent="0.2">
      <c r="F422" s="12"/>
    </row>
    <row r="423" spans="6:6" x14ac:dyDescent="0.2">
      <c r="F423" s="12"/>
    </row>
    <row r="424" spans="6:6" x14ac:dyDescent="0.2">
      <c r="F424" s="12"/>
    </row>
    <row r="425" spans="6:6" x14ac:dyDescent="0.2">
      <c r="F425" s="12"/>
    </row>
    <row r="426" spans="6:6" x14ac:dyDescent="0.2">
      <c r="F426" s="12"/>
    </row>
    <row r="427" spans="6:6" x14ac:dyDescent="0.2">
      <c r="F427" s="12"/>
    </row>
    <row r="428" spans="6:6" x14ac:dyDescent="0.2">
      <c r="F428" s="12"/>
    </row>
    <row r="429" spans="6:6" x14ac:dyDescent="0.2">
      <c r="F429" s="12"/>
    </row>
    <row r="430" spans="6:6" x14ac:dyDescent="0.2">
      <c r="F430" s="12"/>
    </row>
    <row r="431" spans="6:6" x14ac:dyDescent="0.2">
      <c r="F431" s="12"/>
    </row>
    <row r="432" spans="6:6" x14ac:dyDescent="0.2">
      <c r="F432" s="12"/>
    </row>
    <row r="433" spans="6:6" x14ac:dyDescent="0.2">
      <c r="F433" s="12"/>
    </row>
    <row r="434" spans="6:6" x14ac:dyDescent="0.2">
      <c r="F434" s="12"/>
    </row>
    <row r="435" spans="6:6" x14ac:dyDescent="0.2">
      <c r="F435" s="12"/>
    </row>
    <row r="436" spans="6:6" x14ac:dyDescent="0.2">
      <c r="F436" s="12"/>
    </row>
    <row r="437" spans="6:6" x14ac:dyDescent="0.2">
      <c r="F437" s="12"/>
    </row>
    <row r="438" spans="6:6" x14ac:dyDescent="0.2">
      <c r="F438" s="12"/>
    </row>
    <row r="439" spans="6:6" x14ac:dyDescent="0.2">
      <c r="F439" s="12"/>
    </row>
    <row r="440" spans="6:6" x14ac:dyDescent="0.2">
      <c r="F440" s="12"/>
    </row>
    <row r="441" spans="6:6" x14ac:dyDescent="0.2">
      <c r="F441" s="12"/>
    </row>
    <row r="442" spans="6:6" x14ac:dyDescent="0.2">
      <c r="F442" s="12"/>
    </row>
    <row r="443" spans="6:6" x14ac:dyDescent="0.2">
      <c r="F443" s="12"/>
    </row>
    <row r="444" spans="6:6" x14ac:dyDescent="0.2">
      <c r="F444" s="12"/>
    </row>
    <row r="445" spans="6:6" x14ac:dyDescent="0.2">
      <c r="F445" s="12"/>
    </row>
    <row r="446" spans="6:6" x14ac:dyDescent="0.2">
      <c r="F446" s="12"/>
    </row>
    <row r="447" spans="6:6" x14ac:dyDescent="0.2">
      <c r="F447" s="12"/>
    </row>
    <row r="448" spans="6:6" x14ac:dyDescent="0.2">
      <c r="F448" s="12"/>
    </row>
    <row r="449" spans="6:6" x14ac:dyDescent="0.2">
      <c r="F449" s="12"/>
    </row>
    <row r="450" spans="6:6" x14ac:dyDescent="0.2">
      <c r="F450" s="12"/>
    </row>
    <row r="451" spans="6:6" x14ac:dyDescent="0.2">
      <c r="F451" s="12"/>
    </row>
    <row r="452" spans="6:6" x14ac:dyDescent="0.2">
      <c r="F452" s="12"/>
    </row>
    <row r="453" spans="6:6" x14ac:dyDescent="0.2">
      <c r="F453" s="12"/>
    </row>
    <row r="454" spans="6:6" x14ac:dyDescent="0.2">
      <c r="F454" s="12"/>
    </row>
    <row r="455" spans="6:6" x14ac:dyDescent="0.2">
      <c r="F455" s="12"/>
    </row>
    <row r="456" spans="6:6" x14ac:dyDescent="0.2">
      <c r="F456" s="12"/>
    </row>
    <row r="457" spans="6:6" x14ac:dyDescent="0.2">
      <c r="F457" s="12"/>
    </row>
    <row r="458" spans="6:6" x14ac:dyDescent="0.2">
      <c r="F458" s="12"/>
    </row>
    <row r="459" spans="6:6" x14ac:dyDescent="0.2">
      <c r="F459" s="12"/>
    </row>
    <row r="460" spans="6:6" x14ac:dyDescent="0.2">
      <c r="F460" s="12"/>
    </row>
    <row r="461" spans="6:6" x14ac:dyDescent="0.2">
      <c r="F461" s="12"/>
    </row>
    <row r="462" spans="6:6" x14ac:dyDescent="0.2">
      <c r="F462" s="12"/>
    </row>
    <row r="463" spans="6:6" x14ac:dyDescent="0.2">
      <c r="F463" s="12"/>
    </row>
    <row r="464" spans="6:6" x14ac:dyDescent="0.2">
      <c r="F464" s="12"/>
    </row>
    <row r="465" spans="6:6" x14ac:dyDescent="0.2">
      <c r="F465" s="12"/>
    </row>
    <row r="466" spans="6:6" x14ac:dyDescent="0.2">
      <c r="F466" s="12"/>
    </row>
    <row r="467" spans="6:6" x14ac:dyDescent="0.2">
      <c r="F467" s="12"/>
    </row>
    <row r="468" spans="6:6" x14ac:dyDescent="0.2">
      <c r="F468" s="12"/>
    </row>
    <row r="469" spans="6:6" x14ac:dyDescent="0.2">
      <c r="F469" s="12"/>
    </row>
    <row r="470" spans="6:6" x14ac:dyDescent="0.2">
      <c r="F470" s="12"/>
    </row>
    <row r="471" spans="6:6" x14ac:dyDescent="0.2">
      <c r="F471" s="12"/>
    </row>
    <row r="472" spans="6:6" x14ac:dyDescent="0.2">
      <c r="F472" s="12"/>
    </row>
    <row r="473" spans="6:6" x14ac:dyDescent="0.2">
      <c r="F473" s="12"/>
    </row>
    <row r="474" spans="6:6" x14ac:dyDescent="0.2">
      <c r="F474" s="12"/>
    </row>
    <row r="475" spans="6:6" x14ac:dyDescent="0.2">
      <c r="F475" s="12"/>
    </row>
    <row r="476" spans="6:6" x14ac:dyDescent="0.2">
      <c r="F476" s="12"/>
    </row>
    <row r="477" spans="6:6" x14ac:dyDescent="0.2">
      <c r="F477" s="12"/>
    </row>
    <row r="478" spans="6:6" x14ac:dyDescent="0.2">
      <c r="F478" s="12"/>
    </row>
    <row r="479" spans="6:6" x14ac:dyDescent="0.2">
      <c r="F479" s="12"/>
    </row>
    <row r="480" spans="6:6" x14ac:dyDescent="0.2">
      <c r="F480" s="12"/>
    </row>
    <row r="481" spans="6:6" x14ac:dyDescent="0.2">
      <c r="F481" s="12"/>
    </row>
    <row r="482" spans="6:6" x14ac:dyDescent="0.2">
      <c r="F482" s="12"/>
    </row>
    <row r="483" spans="6:6" x14ac:dyDescent="0.2">
      <c r="F483" s="12"/>
    </row>
    <row r="484" spans="6:6" x14ac:dyDescent="0.2">
      <c r="F484" s="12"/>
    </row>
    <row r="485" spans="6:6" x14ac:dyDescent="0.2">
      <c r="F485" s="12"/>
    </row>
    <row r="486" spans="6:6" x14ac:dyDescent="0.2">
      <c r="F486" s="12"/>
    </row>
    <row r="487" spans="6:6" x14ac:dyDescent="0.2">
      <c r="F487" s="12"/>
    </row>
    <row r="488" spans="6:6" x14ac:dyDescent="0.2">
      <c r="F488" s="12"/>
    </row>
    <row r="489" spans="6:6" x14ac:dyDescent="0.2">
      <c r="F489" s="12"/>
    </row>
    <row r="490" spans="6:6" x14ac:dyDescent="0.2">
      <c r="F490" s="12"/>
    </row>
    <row r="491" spans="6:6" x14ac:dyDescent="0.2">
      <c r="F491" s="12"/>
    </row>
    <row r="492" spans="6:6" x14ac:dyDescent="0.2">
      <c r="F492" s="12"/>
    </row>
    <row r="493" spans="6:6" x14ac:dyDescent="0.2">
      <c r="F493" s="12"/>
    </row>
    <row r="494" spans="6:6" x14ac:dyDescent="0.2">
      <c r="F494" s="12"/>
    </row>
    <row r="495" spans="6:6" x14ac:dyDescent="0.2">
      <c r="F495" s="12"/>
    </row>
    <row r="496" spans="6:6" x14ac:dyDescent="0.2">
      <c r="F496" s="12"/>
    </row>
    <row r="497" spans="6:6" x14ac:dyDescent="0.2">
      <c r="F497" s="12"/>
    </row>
    <row r="498" spans="6:6" x14ac:dyDescent="0.2">
      <c r="F498" s="12"/>
    </row>
    <row r="499" spans="6:6" x14ac:dyDescent="0.2">
      <c r="F499" s="12"/>
    </row>
    <row r="500" spans="6:6" x14ac:dyDescent="0.2">
      <c r="F500" s="12"/>
    </row>
    <row r="501" spans="6:6" x14ac:dyDescent="0.2">
      <c r="F501" s="12"/>
    </row>
    <row r="502" spans="6:6" x14ac:dyDescent="0.2">
      <c r="F502" s="12"/>
    </row>
    <row r="503" spans="6:6" x14ac:dyDescent="0.2">
      <c r="F503" s="12"/>
    </row>
    <row r="504" spans="6:6" x14ac:dyDescent="0.2">
      <c r="F504" s="12"/>
    </row>
    <row r="505" spans="6:6" x14ac:dyDescent="0.2">
      <c r="F505" s="12"/>
    </row>
    <row r="506" spans="6:6" x14ac:dyDescent="0.2">
      <c r="F506" s="12"/>
    </row>
    <row r="507" spans="6:6" x14ac:dyDescent="0.2">
      <c r="F507" s="12"/>
    </row>
    <row r="508" spans="6:6" x14ac:dyDescent="0.2">
      <c r="F508" s="12"/>
    </row>
    <row r="509" spans="6:6" x14ac:dyDescent="0.2">
      <c r="F509" s="12"/>
    </row>
    <row r="510" spans="6:6" x14ac:dyDescent="0.2">
      <c r="F510" s="12"/>
    </row>
    <row r="511" spans="6:6" x14ac:dyDescent="0.2">
      <c r="F511" s="12"/>
    </row>
    <row r="512" spans="6:6" x14ac:dyDescent="0.2">
      <c r="F512" s="12"/>
    </row>
    <row r="513" spans="6:6" x14ac:dyDescent="0.2">
      <c r="F513" s="12"/>
    </row>
    <row r="514" spans="6:6" x14ac:dyDescent="0.2">
      <c r="F514" s="12"/>
    </row>
    <row r="515" spans="6:6" x14ac:dyDescent="0.2">
      <c r="F515" s="12"/>
    </row>
    <row r="516" spans="6:6" x14ac:dyDescent="0.2">
      <c r="F516" s="12"/>
    </row>
    <row r="517" spans="6:6" x14ac:dyDescent="0.2">
      <c r="F517" s="12"/>
    </row>
    <row r="518" spans="6:6" x14ac:dyDescent="0.2">
      <c r="F518" s="12"/>
    </row>
    <row r="519" spans="6:6" x14ac:dyDescent="0.2">
      <c r="F519" s="12"/>
    </row>
    <row r="520" spans="6:6" x14ac:dyDescent="0.2">
      <c r="F520" s="12"/>
    </row>
    <row r="521" spans="6:6" x14ac:dyDescent="0.2">
      <c r="F521" s="12"/>
    </row>
    <row r="522" spans="6:6" x14ac:dyDescent="0.2">
      <c r="F522" s="12"/>
    </row>
    <row r="523" spans="6:6" x14ac:dyDescent="0.2">
      <c r="F523" s="12"/>
    </row>
    <row r="524" spans="6:6" x14ac:dyDescent="0.2">
      <c r="F524" s="12"/>
    </row>
    <row r="525" spans="6:6" x14ac:dyDescent="0.2">
      <c r="F525" s="12"/>
    </row>
    <row r="526" spans="6:6" x14ac:dyDescent="0.2">
      <c r="F526" s="12"/>
    </row>
    <row r="527" spans="6:6" x14ac:dyDescent="0.2">
      <c r="F527" s="12"/>
    </row>
    <row r="528" spans="6:6" x14ac:dyDescent="0.2">
      <c r="F528" s="12"/>
    </row>
    <row r="529" spans="6:6" x14ac:dyDescent="0.2">
      <c r="F529" s="12"/>
    </row>
    <row r="530" spans="6:6" x14ac:dyDescent="0.2">
      <c r="F530" s="12"/>
    </row>
    <row r="531" spans="6:6" x14ac:dyDescent="0.2">
      <c r="F531" s="12"/>
    </row>
    <row r="532" spans="6:6" x14ac:dyDescent="0.2">
      <c r="F532" s="12"/>
    </row>
    <row r="533" spans="6:6" x14ac:dyDescent="0.2">
      <c r="F533" s="12"/>
    </row>
    <row r="534" spans="6:6" x14ac:dyDescent="0.2">
      <c r="F534" s="12"/>
    </row>
    <row r="535" spans="6:6" x14ac:dyDescent="0.2">
      <c r="F535" s="12"/>
    </row>
    <row r="536" spans="6:6" x14ac:dyDescent="0.2">
      <c r="F536" s="12"/>
    </row>
    <row r="537" spans="6:6" x14ac:dyDescent="0.2">
      <c r="F537" s="12"/>
    </row>
    <row r="538" spans="6:6" x14ac:dyDescent="0.2">
      <c r="F538" s="12"/>
    </row>
    <row r="539" spans="6:6" x14ac:dyDescent="0.2">
      <c r="F539" s="12"/>
    </row>
    <row r="540" spans="6:6" x14ac:dyDescent="0.2">
      <c r="F540" s="12"/>
    </row>
    <row r="541" spans="6:6" x14ac:dyDescent="0.2">
      <c r="F541" s="12"/>
    </row>
    <row r="542" spans="6:6" x14ac:dyDescent="0.2">
      <c r="F542" s="12"/>
    </row>
    <row r="543" spans="6:6" x14ac:dyDescent="0.2">
      <c r="F543" s="12"/>
    </row>
    <row r="544" spans="6:6" x14ac:dyDescent="0.2">
      <c r="F544" s="12"/>
    </row>
    <row r="545" spans="6:6" x14ac:dyDescent="0.2">
      <c r="F545" s="12"/>
    </row>
    <row r="546" spans="6:6" x14ac:dyDescent="0.2">
      <c r="F546" s="12"/>
    </row>
    <row r="547" spans="6:6" x14ac:dyDescent="0.2">
      <c r="F547" s="12"/>
    </row>
    <row r="548" spans="6:6" x14ac:dyDescent="0.2">
      <c r="F548" s="12"/>
    </row>
    <row r="549" spans="6:6" x14ac:dyDescent="0.2">
      <c r="F549" s="12"/>
    </row>
    <row r="550" spans="6:6" x14ac:dyDescent="0.2">
      <c r="F550" s="12"/>
    </row>
    <row r="551" spans="6:6" x14ac:dyDescent="0.2">
      <c r="F551" s="12"/>
    </row>
    <row r="552" spans="6:6" x14ac:dyDescent="0.2">
      <c r="F552" s="12"/>
    </row>
    <row r="553" spans="6:6" x14ac:dyDescent="0.2">
      <c r="F553" s="12"/>
    </row>
    <row r="554" spans="6:6" x14ac:dyDescent="0.2">
      <c r="F554" s="12"/>
    </row>
    <row r="555" spans="6:6" x14ac:dyDescent="0.2">
      <c r="F555" s="12"/>
    </row>
    <row r="556" spans="6:6" x14ac:dyDescent="0.2">
      <c r="F556" s="12"/>
    </row>
    <row r="557" spans="6:6" x14ac:dyDescent="0.2">
      <c r="F557" s="12"/>
    </row>
    <row r="558" spans="6:6" x14ac:dyDescent="0.2">
      <c r="F558" s="12"/>
    </row>
    <row r="559" spans="6:6" x14ac:dyDescent="0.2">
      <c r="F559" s="12"/>
    </row>
    <row r="560" spans="6:6" x14ac:dyDescent="0.2">
      <c r="F560" s="12"/>
    </row>
    <row r="561" spans="6:6" x14ac:dyDescent="0.2">
      <c r="F561" s="12"/>
    </row>
    <row r="562" spans="6:6" x14ac:dyDescent="0.2">
      <c r="F562" s="12"/>
    </row>
    <row r="563" spans="6:6" x14ac:dyDescent="0.2">
      <c r="F563" s="12"/>
    </row>
    <row r="564" spans="6:6" x14ac:dyDescent="0.2">
      <c r="F564" s="12"/>
    </row>
    <row r="565" spans="6:6" x14ac:dyDescent="0.2">
      <c r="F565" s="12"/>
    </row>
    <row r="566" spans="6:6" x14ac:dyDescent="0.2">
      <c r="F566" s="12"/>
    </row>
    <row r="567" spans="6:6" x14ac:dyDescent="0.2">
      <c r="F567" s="12"/>
    </row>
    <row r="568" spans="6:6" x14ac:dyDescent="0.2">
      <c r="F568" s="12"/>
    </row>
    <row r="569" spans="6:6" x14ac:dyDescent="0.2">
      <c r="F569" s="12"/>
    </row>
    <row r="570" spans="6:6" x14ac:dyDescent="0.2">
      <c r="F570" s="12"/>
    </row>
    <row r="571" spans="6:6" x14ac:dyDescent="0.2">
      <c r="F571" s="12"/>
    </row>
    <row r="572" spans="6:6" x14ac:dyDescent="0.2">
      <c r="F572" s="12"/>
    </row>
    <row r="573" spans="6:6" x14ac:dyDescent="0.2">
      <c r="F573" s="12"/>
    </row>
    <row r="574" spans="6:6" x14ac:dyDescent="0.2">
      <c r="F574" s="12"/>
    </row>
    <row r="575" spans="6:6" x14ac:dyDescent="0.2">
      <c r="F575" s="12"/>
    </row>
    <row r="576" spans="6:6" x14ac:dyDescent="0.2">
      <c r="F576" s="12"/>
    </row>
    <row r="577" spans="6:6" x14ac:dyDescent="0.2">
      <c r="F577" s="12"/>
    </row>
    <row r="578" spans="6:6" x14ac:dyDescent="0.2">
      <c r="F578" s="12"/>
    </row>
    <row r="579" spans="6:6" x14ac:dyDescent="0.2">
      <c r="F579" s="12"/>
    </row>
    <row r="580" spans="6:6" x14ac:dyDescent="0.2">
      <c r="F580" s="12"/>
    </row>
    <row r="581" spans="6:6" x14ac:dyDescent="0.2">
      <c r="F581" s="12"/>
    </row>
    <row r="582" spans="6:6" x14ac:dyDescent="0.2">
      <c r="F582" s="12"/>
    </row>
    <row r="583" spans="6:6" x14ac:dyDescent="0.2">
      <c r="F583" s="12"/>
    </row>
    <row r="584" spans="6:6" x14ac:dyDescent="0.2">
      <c r="F584" s="12"/>
    </row>
    <row r="585" spans="6:6" x14ac:dyDescent="0.2">
      <c r="F585" s="12"/>
    </row>
    <row r="586" spans="6:6" x14ac:dyDescent="0.2">
      <c r="F586" s="12"/>
    </row>
    <row r="587" spans="6:6" x14ac:dyDescent="0.2">
      <c r="F587" s="12"/>
    </row>
    <row r="588" spans="6:6" x14ac:dyDescent="0.2">
      <c r="F588" s="12"/>
    </row>
    <row r="589" spans="6:6" x14ac:dyDescent="0.2">
      <c r="F589" s="12"/>
    </row>
    <row r="590" spans="6:6" x14ac:dyDescent="0.2">
      <c r="F590" s="12"/>
    </row>
    <row r="591" spans="6:6" x14ac:dyDescent="0.2">
      <c r="F591" s="12"/>
    </row>
    <row r="592" spans="6:6" x14ac:dyDescent="0.2">
      <c r="F592" s="12"/>
    </row>
    <row r="593" spans="6:6" x14ac:dyDescent="0.2">
      <c r="F593" s="12"/>
    </row>
    <row r="594" spans="6:6" x14ac:dyDescent="0.2">
      <c r="F594" s="12"/>
    </row>
    <row r="595" spans="6:6" x14ac:dyDescent="0.2">
      <c r="F595" s="12"/>
    </row>
    <row r="596" spans="6:6" x14ac:dyDescent="0.2">
      <c r="F596" s="12"/>
    </row>
    <row r="597" spans="6:6" x14ac:dyDescent="0.2">
      <c r="F597" s="12"/>
    </row>
    <row r="598" spans="6:6" x14ac:dyDescent="0.2">
      <c r="F598" s="12"/>
    </row>
    <row r="599" spans="6:6" x14ac:dyDescent="0.2">
      <c r="F599" s="12"/>
    </row>
    <row r="600" spans="6:6" x14ac:dyDescent="0.2">
      <c r="F600" s="12"/>
    </row>
    <row r="601" spans="6:6" x14ac:dyDescent="0.2">
      <c r="F601" s="12"/>
    </row>
    <row r="602" spans="6:6" x14ac:dyDescent="0.2">
      <c r="F602" s="12"/>
    </row>
    <row r="603" spans="6:6" x14ac:dyDescent="0.2">
      <c r="F603" s="12"/>
    </row>
    <row r="604" spans="6:6" x14ac:dyDescent="0.2">
      <c r="F604" s="12"/>
    </row>
    <row r="605" spans="6:6" x14ac:dyDescent="0.2">
      <c r="F605" s="12"/>
    </row>
    <row r="606" spans="6:6" x14ac:dyDescent="0.2">
      <c r="F606" s="12"/>
    </row>
    <row r="607" spans="6:6" x14ac:dyDescent="0.2">
      <c r="F607" s="12"/>
    </row>
    <row r="608" spans="6:6" x14ac:dyDescent="0.2">
      <c r="F608" s="12"/>
    </row>
    <row r="609" spans="6:6" x14ac:dyDescent="0.2">
      <c r="F609" s="12"/>
    </row>
    <row r="610" spans="6:6" x14ac:dyDescent="0.2">
      <c r="F610" s="12"/>
    </row>
    <row r="611" spans="6:6" x14ac:dyDescent="0.2">
      <c r="F611" s="12"/>
    </row>
    <row r="612" spans="6:6" x14ac:dyDescent="0.2">
      <c r="F612" s="12"/>
    </row>
    <row r="613" spans="6:6" x14ac:dyDescent="0.2">
      <c r="F613" s="12"/>
    </row>
    <row r="614" spans="6:6" x14ac:dyDescent="0.2">
      <c r="F614" s="12"/>
    </row>
    <row r="615" spans="6:6" x14ac:dyDescent="0.2">
      <c r="F615" s="12"/>
    </row>
    <row r="616" spans="6:6" x14ac:dyDescent="0.2">
      <c r="F616" s="12"/>
    </row>
    <row r="617" spans="6:6" x14ac:dyDescent="0.2">
      <c r="F617" s="12"/>
    </row>
    <row r="618" spans="6:6" x14ac:dyDescent="0.2">
      <c r="F618" s="12"/>
    </row>
    <row r="619" spans="6:6" x14ac:dyDescent="0.2">
      <c r="F619" s="12"/>
    </row>
    <row r="620" spans="6:6" x14ac:dyDescent="0.2">
      <c r="F620" s="12"/>
    </row>
    <row r="621" spans="6:6" x14ac:dyDescent="0.2">
      <c r="F621" s="12"/>
    </row>
    <row r="622" spans="6:6" x14ac:dyDescent="0.2">
      <c r="F622" s="12"/>
    </row>
    <row r="623" spans="6:6" x14ac:dyDescent="0.2">
      <c r="F623" s="12"/>
    </row>
    <row r="624" spans="6:6" x14ac:dyDescent="0.2">
      <c r="F624" s="12"/>
    </row>
    <row r="625" spans="6:6" x14ac:dyDescent="0.2">
      <c r="F625" s="12"/>
    </row>
    <row r="626" spans="6:6" x14ac:dyDescent="0.2">
      <c r="F626" s="12"/>
    </row>
    <row r="627" spans="6:6" x14ac:dyDescent="0.2">
      <c r="F627" s="12"/>
    </row>
    <row r="628" spans="6:6" x14ac:dyDescent="0.2">
      <c r="F628" s="12"/>
    </row>
    <row r="629" spans="6:6" x14ac:dyDescent="0.2">
      <c r="F629" s="12"/>
    </row>
    <row r="630" spans="6:6" x14ac:dyDescent="0.2">
      <c r="F630" s="12"/>
    </row>
    <row r="631" spans="6:6" x14ac:dyDescent="0.2">
      <c r="F631" s="12"/>
    </row>
    <row r="632" spans="6:6" x14ac:dyDescent="0.2">
      <c r="F632" s="12"/>
    </row>
    <row r="633" spans="6:6" x14ac:dyDescent="0.2">
      <c r="F633" s="12"/>
    </row>
    <row r="634" spans="6:6" x14ac:dyDescent="0.2">
      <c r="F634" s="12"/>
    </row>
    <row r="635" spans="6:6" x14ac:dyDescent="0.2">
      <c r="F635" s="12"/>
    </row>
    <row r="636" spans="6:6" x14ac:dyDescent="0.2">
      <c r="F636" s="12"/>
    </row>
    <row r="637" spans="6:6" x14ac:dyDescent="0.2">
      <c r="F637" s="12"/>
    </row>
    <row r="638" spans="6:6" x14ac:dyDescent="0.2">
      <c r="F638" s="12"/>
    </row>
    <row r="639" spans="6:6" x14ac:dyDescent="0.2">
      <c r="F639" s="12"/>
    </row>
    <row r="640" spans="6:6" x14ac:dyDescent="0.2">
      <c r="F640" s="12"/>
    </row>
    <row r="641" spans="6:6" x14ac:dyDescent="0.2">
      <c r="F641" s="12"/>
    </row>
    <row r="642" spans="6:6" x14ac:dyDescent="0.2">
      <c r="F642" s="12"/>
    </row>
    <row r="643" spans="6:6" x14ac:dyDescent="0.2">
      <c r="F643" s="12"/>
    </row>
    <row r="644" spans="6:6" x14ac:dyDescent="0.2">
      <c r="F644" s="12"/>
    </row>
    <row r="645" spans="6:6" x14ac:dyDescent="0.2">
      <c r="F645" s="12"/>
    </row>
    <row r="646" spans="6:6" x14ac:dyDescent="0.2">
      <c r="F646" s="12"/>
    </row>
    <row r="647" spans="6:6" x14ac:dyDescent="0.2">
      <c r="F647" s="12"/>
    </row>
    <row r="648" spans="6:6" x14ac:dyDescent="0.2">
      <c r="F648" s="12"/>
    </row>
    <row r="649" spans="6:6" x14ac:dyDescent="0.2">
      <c r="F649" s="12"/>
    </row>
    <row r="650" spans="6:6" x14ac:dyDescent="0.2">
      <c r="F650" s="12"/>
    </row>
    <row r="651" spans="6:6" x14ac:dyDescent="0.2">
      <c r="F651" s="12"/>
    </row>
    <row r="652" spans="6:6" x14ac:dyDescent="0.2">
      <c r="F652" s="12"/>
    </row>
    <row r="653" spans="6:6" x14ac:dyDescent="0.2">
      <c r="F653" s="12"/>
    </row>
    <row r="654" spans="6:6" x14ac:dyDescent="0.2">
      <c r="F654" s="12"/>
    </row>
    <row r="655" spans="6:6" x14ac:dyDescent="0.2">
      <c r="F655" s="12"/>
    </row>
    <row r="656" spans="6:6" x14ac:dyDescent="0.2">
      <c r="F656" s="12"/>
    </row>
    <row r="657" spans="6:6" x14ac:dyDescent="0.2">
      <c r="F657" s="12"/>
    </row>
    <row r="658" spans="6:6" x14ac:dyDescent="0.2">
      <c r="F658" s="12"/>
    </row>
    <row r="659" spans="6:6" x14ac:dyDescent="0.2">
      <c r="F659" s="12"/>
    </row>
    <row r="660" spans="6:6" x14ac:dyDescent="0.2">
      <c r="F660" s="12"/>
    </row>
    <row r="661" spans="6:6" x14ac:dyDescent="0.2">
      <c r="F661" s="12"/>
    </row>
    <row r="662" spans="6:6" x14ac:dyDescent="0.2">
      <c r="F662" s="12"/>
    </row>
    <row r="663" spans="6:6" x14ac:dyDescent="0.2">
      <c r="F663" s="12"/>
    </row>
    <row r="664" spans="6:6" x14ac:dyDescent="0.2">
      <c r="F664" s="12"/>
    </row>
    <row r="665" spans="6:6" x14ac:dyDescent="0.2">
      <c r="F665" s="12"/>
    </row>
    <row r="666" spans="6:6" x14ac:dyDescent="0.2">
      <c r="F666" s="12"/>
    </row>
    <row r="667" spans="6:6" x14ac:dyDescent="0.2">
      <c r="F667" s="12"/>
    </row>
    <row r="668" spans="6:6" x14ac:dyDescent="0.2">
      <c r="F668" s="12"/>
    </row>
    <row r="669" spans="6:6" x14ac:dyDescent="0.2">
      <c r="F669" s="12"/>
    </row>
    <row r="670" spans="6:6" x14ac:dyDescent="0.2">
      <c r="F670" s="12"/>
    </row>
    <row r="671" spans="6:6" x14ac:dyDescent="0.2">
      <c r="F671" s="12"/>
    </row>
    <row r="672" spans="6:6" x14ac:dyDescent="0.2">
      <c r="F672" s="12"/>
    </row>
    <row r="673" spans="6:6" x14ac:dyDescent="0.2">
      <c r="F673" s="12"/>
    </row>
    <row r="674" spans="6:6" x14ac:dyDescent="0.2">
      <c r="F674" s="12"/>
    </row>
    <row r="675" spans="6:6" x14ac:dyDescent="0.2">
      <c r="F675" s="12"/>
    </row>
    <row r="676" spans="6:6" x14ac:dyDescent="0.2">
      <c r="F676" s="12"/>
    </row>
    <row r="677" spans="6:6" x14ac:dyDescent="0.2">
      <c r="F677" s="12"/>
    </row>
    <row r="678" spans="6:6" x14ac:dyDescent="0.2">
      <c r="F678" s="12"/>
    </row>
    <row r="679" spans="6:6" x14ac:dyDescent="0.2">
      <c r="F679" s="12"/>
    </row>
    <row r="680" spans="6:6" x14ac:dyDescent="0.2">
      <c r="F680" s="12"/>
    </row>
    <row r="681" spans="6:6" x14ac:dyDescent="0.2">
      <c r="F681" s="12"/>
    </row>
    <row r="682" spans="6:6" x14ac:dyDescent="0.2">
      <c r="F682" s="12"/>
    </row>
    <row r="683" spans="6:6" x14ac:dyDescent="0.2">
      <c r="F683" s="12"/>
    </row>
    <row r="684" spans="6:6" x14ac:dyDescent="0.2">
      <c r="F684" s="12"/>
    </row>
    <row r="685" spans="6:6" x14ac:dyDescent="0.2">
      <c r="F685" s="12"/>
    </row>
    <row r="686" spans="6:6" x14ac:dyDescent="0.2">
      <c r="F686" s="12"/>
    </row>
    <row r="687" spans="6:6" x14ac:dyDescent="0.2">
      <c r="F687" s="12"/>
    </row>
    <row r="688" spans="6:6" x14ac:dyDescent="0.2">
      <c r="F688" s="12"/>
    </row>
    <row r="689" spans="6:6" x14ac:dyDescent="0.2">
      <c r="F689" s="12"/>
    </row>
    <row r="690" spans="6:6" x14ac:dyDescent="0.2">
      <c r="F690" s="12"/>
    </row>
    <row r="691" spans="6:6" x14ac:dyDescent="0.2">
      <c r="F691" s="12"/>
    </row>
    <row r="692" spans="6:6" x14ac:dyDescent="0.2">
      <c r="F692" s="12"/>
    </row>
    <row r="693" spans="6:6" x14ac:dyDescent="0.2">
      <c r="F693" s="12"/>
    </row>
    <row r="694" spans="6:6" x14ac:dyDescent="0.2">
      <c r="F694" s="12"/>
    </row>
    <row r="695" spans="6:6" x14ac:dyDescent="0.2">
      <c r="F695" s="12"/>
    </row>
    <row r="696" spans="6:6" x14ac:dyDescent="0.2">
      <c r="F696" s="12"/>
    </row>
    <row r="697" spans="6:6" x14ac:dyDescent="0.2">
      <c r="F697" s="12"/>
    </row>
    <row r="698" spans="6:6" x14ac:dyDescent="0.2">
      <c r="F698" s="12"/>
    </row>
    <row r="699" spans="6:6" x14ac:dyDescent="0.2">
      <c r="F699" s="12"/>
    </row>
    <row r="700" spans="6:6" x14ac:dyDescent="0.2">
      <c r="F700" s="12"/>
    </row>
    <row r="701" spans="6:6" x14ac:dyDescent="0.2">
      <c r="F701" s="12"/>
    </row>
    <row r="702" spans="6:6" x14ac:dyDescent="0.2">
      <c r="F702" s="12"/>
    </row>
    <row r="703" spans="6:6" x14ac:dyDescent="0.2">
      <c r="F703" s="12"/>
    </row>
    <row r="704" spans="6:6" x14ac:dyDescent="0.2">
      <c r="F704" s="12"/>
    </row>
    <row r="705" spans="6:6" x14ac:dyDescent="0.2">
      <c r="F705" s="12"/>
    </row>
    <row r="706" spans="6:6" x14ac:dyDescent="0.2">
      <c r="F706" s="12"/>
    </row>
    <row r="707" spans="6:6" x14ac:dyDescent="0.2">
      <c r="F707" s="12"/>
    </row>
    <row r="708" spans="6:6" x14ac:dyDescent="0.2">
      <c r="F708" s="12"/>
    </row>
    <row r="709" spans="6:6" x14ac:dyDescent="0.2">
      <c r="F709" s="12"/>
    </row>
    <row r="710" spans="6:6" x14ac:dyDescent="0.2">
      <c r="F710" s="12"/>
    </row>
    <row r="711" spans="6:6" x14ac:dyDescent="0.2">
      <c r="F711" s="12"/>
    </row>
    <row r="712" spans="6:6" x14ac:dyDescent="0.2">
      <c r="F712" s="12"/>
    </row>
    <row r="713" spans="6:6" x14ac:dyDescent="0.2">
      <c r="F713" s="12"/>
    </row>
    <row r="714" spans="6:6" x14ac:dyDescent="0.2">
      <c r="F714" s="12"/>
    </row>
    <row r="715" spans="6:6" x14ac:dyDescent="0.2">
      <c r="F715" s="12"/>
    </row>
    <row r="716" spans="6:6" x14ac:dyDescent="0.2">
      <c r="F716" s="12"/>
    </row>
    <row r="717" spans="6:6" x14ac:dyDescent="0.2">
      <c r="F717" s="12"/>
    </row>
    <row r="718" spans="6:6" x14ac:dyDescent="0.2">
      <c r="F718" s="12"/>
    </row>
    <row r="719" spans="6:6" x14ac:dyDescent="0.2">
      <c r="F719" s="12"/>
    </row>
    <row r="720" spans="6:6" x14ac:dyDescent="0.2">
      <c r="F720" s="12"/>
    </row>
    <row r="721" spans="6:6" x14ac:dyDescent="0.2">
      <c r="F721" s="12"/>
    </row>
    <row r="722" spans="6:6" x14ac:dyDescent="0.2">
      <c r="F722" s="12"/>
    </row>
    <row r="723" spans="6:6" x14ac:dyDescent="0.2">
      <c r="F723" s="12"/>
    </row>
    <row r="724" spans="6:6" x14ac:dyDescent="0.2">
      <c r="F724" s="12"/>
    </row>
    <row r="725" spans="6:6" x14ac:dyDescent="0.2">
      <c r="F725" s="12"/>
    </row>
    <row r="726" spans="6:6" x14ac:dyDescent="0.2">
      <c r="F726" s="12"/>
    </row>
    <row r="727" spans="6:6" x14ac:dyDescent="0.2">
      <c r="F727" s="12"/>
    </row>
    <row r="728" spans="6:6" x14ac:dyDescent="0.2">
      <c r="F728" s="12"/>
    </row>
    <row r="729" spans="6:6" x14ac:dyDescent="0.2">
      <c r="F729" s="12"/>
    </row>
    <row r="730" spans="6:6" x14ac:dyDescent="0.2">
      <c r="F730" s="12"/>
    </row>
    <row r="731" spans="6:6" x14ac:dyDescent="0.2">
      <c r="F731" s="12"/>
    </row>
    <row r="732" spans="6:6" x14ac:dyDescent="0.2">
      <c r="F732" s="12"/>
    </row>
    <row r="733" spans="6:6" x14ac:dyDescent="0.2">
      <c r="F733" s="12"/>
    </row>
    <row r="734" spans="6:6" x14ac:dyDescent="0.2">
      <c r="F734" s="12"/>
    </row>
    <row r="735" spans="6:6" x14ac:dyDescent="0.2">
      <c r="F735" s="12"/>
    </row>
    <row r="736" spans="6:6" x14ac:dyDescent="0.2">
      <c r="F736" s="12"/>
    </row>
    <row r="737" spans="6:6" x14ac:dyDescent="0.2">
      <c r="F737" s="12"/>
    </row>
    <row r="738" spans="6:6" x14ac:dyDescent="0.2">
      <c r="F738" s="12"/>
    </row>
    <row r="739" spans="6:6" x14ac:dyDescent="0.2">
      <c r="F739" s="12"/>
    </row>
    <row r="740" spans="6:6" x14ac:dyDescent="0.2">
      <c r="F740" s="12"/>
    </row>
    <row r="741" spans="6:6" x14ac:dyDescent="0.2">
      <c r="F741" s="12"/>
    </row>
    <row r="742" spans="6:6" x14ac:dyDescent="0.2">
      <c r="F742" s="12"/>
    </row>
    <row r="743" spans="6:6" x14ac:dyDescent="0.2">
      <c r="F743" s="12"/>
    </row>
    <row r="744" spans="6:6" x14ac:dyDescent="0.2">
      <c r="F744" s="12"/>
    </row>
    <row r="745" spans="6:6" x14ac:dyDescent="0.2">
      <c r="F745" s="12"/>
    </row>
    <row r="746" spans="6:6" x14ac:dyDescent="0.2">
      <c r="F746" s="12"/>
    </row>
    <row r="747" spans="6:6" x14ac:dyDescent="0.2">
      <c r="F747" s="12"/>
    </row>
    <row r="748" spans="6:6" x14ac:dyDescent="0.2">
      <c r="F748" s="12"/>
    </row>
    <row r="749" spans="6:6" x14ac:dyDescent="0.2">
      <c r="F749" s="12"/>
    </row>
    <row r="750" spans="6:6" x14ac:dyDescent="0.2">
      <c r="F750" s="12"/>
    </row>
    <row r="751" spans="6:6" x14ac:dyDescent="0.2">
      <c r="F751" s="12"/>
    </row>
    <row r="752" spans="6:6" x14ac:dyDescent="0.2">
      <c r="F752" s="12"/>
    </row>
    <row r="753" spans="6:6" x14ac:dyDescent="0.2">
      <c r="F753" s="12"/>
    </row>
    <row r="754" spans="6:6" x14ac:dyDescent="0.2">
      <c r="F754" s="12"/>
    </row>
    <row r="755" spans="6:6" x14ac:dyDescent="0.2">
      <c r="F755" s="12"/>
    </row>
    <row r="756" spans="6:6" x14ac:dyDescent="0.2">
      <c r="F756" s="12"/>
    </row>
    <row r="757" spans="6:6" x14ac:dyDescent="0.2">
      <c r="F757" s="12"/>
    </row>
    <row r="758" spans="6:6" x14ac:dyDescent="0.2">
      <c r="F758" s="12"/>
    </row>
    <row r="759" spans="6:6" x14ac:dyDescent="0.2">
      <c r="F759" s="12"/>
    </row>
    <row r="760" spans="6:6" x14ac:dyDescent="0.2">
      <c r="F760" s="12"/>
    </row>
    <row r="761" spans="6:6" x14ac:dyDescent="0.2">
      <c r="F761" s="12"/>
    </row>
    <row r="762" spans="6:6" x14ac:dyDescent="0.2">
      <c r="F762" s="12"/>
    </row>
    <row r="763" spans="6:6" x14ac:dyDescent="0.2">
      <c r="F763" s="12"/>
    </row>
    <row r="764" spans="6:6" x14ac:dyDescent="0.2">
      <c r="F764" s="12"/>
    </row>
    <row r="765" spans="6:6" x14ac:dyDescent="0.2">
      <c r="F765" s="12"/>
    </row>
    <row r="766" spans="6:6" x14ac:dyDescent="0.2">
      <c r="F766" s="12"/>
    </row>
    <row r="767" spans="6:6" x14ac:dyDescent="0.2">
      <c r="F767" s="12"/>
    </row>
    <row r="768" spans="6:6" x14ac:dyDescent="0.2">
      <c r="F768" s="12"/>
    </row>
    <row r="769" spans="6:6" x14ac:dyDescent="0.2">
      <c r="F769" s="12"/>
    </row>
    <row r="770" spans="6:6" x14ac:dyDescent="0.2">
      <c r="F770" s="12"/>
    </row>
    <row r="771" spans="6:6" x14ac:dyDescent="0.2">
      <c r="F771" s="12"/>
    </row>
    <row r="772" spans="6:6" x14ac:dyDescent="0.2">
      <c r="F772" s="12"/>
    </row>
    <row r="773" spans="6:6" x14ac:dyDescent="0.2">
      <c r="F773" s="12"/>
    </row>
    <row r="774" spans="6:6" x14ac:dyDescent="0.2">
      <c r="F774" s="12"/>
    </row>
    <row r="775" spans="6:6" x14ac:dyDescent="0.2">
      <c r="F775" s="12"/>
    </row>
    <row r="776" spans="6:6" x14ac:dyDescent="0.2">
      <c r="F776" s="12"/>
    </row>
    <row r="777" spans="6:6" x14ac:dyDescent="0.2">
      <c r="F777" s="12"/>
    </row>
    <row r="778" spans="6:6" x14ac:dyDescent="0.2">
      <c r="F778" s="12"/>
    </row>
    <row r="779" spans="6:6" x14ac:dyDescent="0.2">
      <c r="F779" s="12"/>
    </row>
    <row r="780" spans="6:6" x14ac:dyDescent="0.2">
      <c r="F780" s="12"/>
    </row>
    <row r="781" spans="6:6" x14ac:dyDescent="0.2">
      <c r="F781" s="12"/>
    </row>
    <row r="782" spans="6:6" x14ac:dyDescent="0.2">
      <c r="F782" s="12"/>
    </row>
    <row r="783" spans="6:6" x14ac:dyDescent="0.2">
      <c r="F783" s="12"/>
    </row>
    <row r="784" spans="6:6" x14ac:dyDescent="0.2">
      <c r="F784" s="12"/>
    </row>
    <row r="785" spans="6:6" x14ac:dyDescent="0.2">
      <c r="F785" s="12"/>
    </row>
    <row r="786" spans="6:6" x14ac:dyDescent="0.2">
      <c r="F786" s="12"/>
    </row>
    <row r="787" spans="6:6" x14ac:dyDescent="0.2">
      <c r="F787" s="12"/>
    </row>
    <row r="788" spans="6:6" x14ac:dyDescent="0.2">
      <c r="F788" s="12"/>
    </row>
    <row r="789" spans="6:6" x14ac:dyDescent="0.2">
      <c r="F789" s="12"/>
    </row>
    <row r="790" spans="6:6" x14ac:dyDescent="0.2">
      <c r="F790" s="12"/>
    </row>
    <row r="791" spans="6:6" x14ac:dyDescent="0.2">
      <c r="F791" s="12"/>
    </row>
    <row r="792" spans="6:6" x14ac:dyDescent="0.2">
      <c r="F792" s="12"/>
    </row>
    <row r="793" spans="6:6" x14ac:dyDescent="0.2">
      <c r="F793" s="12"/>
    </row>
    <row r="794" spans="6:6" x14ac:dyDescent="0.2">
      <c r="F794" s="12"/>
    </row>
    <row r="795" spans="6:6" x14ac:dyDescent="0.2">
      <c r="F795" s="12"/>
    </row>
    <row r="796" spans="6:6" x14ac:dyDescent="0.2">
      <c r="F796" s="12"/>
    </row>
    <row r="797" spans="6:6" x14ac:dyDescent="0.2">
      <c r="F797" s="12"/>
    </row>
    <row r="798" spans="6:6" x14ac:dyDescent="0.2">
      <c r="F798" s="12"/>
    </row>
    <row r="799" spans="6:6" x14ac:dyDescent="0.2">
      <c r="F799" s="12"/>
    </row>
    <row r="800" spans="6:6" x14ac:dyDescent="0.2">
      <c r="F800" s="12"/>
    </row>
    <row r="801" spans="6:6" x14ac:dyDescent="0.2">
      <c r="F801" s="12"/>
    </row>
    <row r="802" spans="6:6" x14ac:dyDescent="0.2">
      <c r="F802" s="12"/>
    </row>
    <row r="803" spans="6:6" x14ac:dyDescent="0.2">
      <c r="F803" s="12"/>
    </row>
    <row r="804" spans="6:6" x14ac:dyDescent="0.2">
      <c r="F804" s="12"/>
    </row>
    <row r="805" spans="6:6" x14ac:dyDescent="0.2">
      <c r="F805" s="12"/>
    </row>
    <row r="806" spans="6:6" x14ac:dyDescent="0.2">
      <c r="F806" s="12"/>
    </row>
    <row r="807" spans="6:6" x14ac:dyDescent="0.2">
      <c r="F807" s="12"/>
    </row>
    <row r="808" spans="6:6" x14ac:dyDescent="0.2">
      <c r="F808" s="12"/>
    </row>
    <row r="809" spans="6:6" x14ac:dyDescent="0.2">
      <c r="F809" s="12"/>
    </row>
    <row r="810" spans="6:6" x14ac:dyDescent="0.2">
      <c r="F810" s="12"/>
    </row>
    <row r="811" spans="6:6" x14ac:dyDescent="0.2">
      <c r="F811" s="12"/>
    </row>
    <row r="812" spans="6:6" x14ac:dyDescent="0.2">
      <c r="F812" s="12"/>
    </row>
    <row r="813" spans="6:6" x14ac:dyDescent="0.2">
      <c r="F813" s="12"/>
    </row>
    <row r="814" spans="6:6" x14ac:dyDescent="0.2">
      <c r="F814" s="12"/>
    </row>
    <row r="815" spans="6:6" x14ac:dyDescent="0.2">
      <c r="F815" s="12"/>
    </row>
    <row r="816" spans="6:6" x14ac:dyDescent="0.2">
      <c r="F816" s="12"/>
    </row>
    <row r="817" spans="6:6" x14ac:dyDescent="0.2">
      <c r="F817" s="12"/>
    </row>
    <row r="818" spans="6:6" x14ac:dyDescent="0.2">
      <c r="F818" s="12"/>
    </row>
    <row r="819" spans="6:6" x14ac:dyDescent="0.2">
      <c r="F819" s="12"/>
    </row>
    <row r="820" spans="6:6" x14ac:dyDescent="0.2">
      <c r="F820" s="12"/>
    </row>
    <row r="821" spans="6:6" x14ac:dyDescent="0.2">
      <c r="F821" s="12"/>
    </row>
    <row r="822" spans="6:6" x14ac:dyDescent="0.2">
      <c r="F822" s="12"/>
    </row>
    <row r="823" spans="6:6" x14ac:dyDescent="0.2">
      <c r="F823" s="12"/>
    </row>
    <row r="824" spans="6:6" x14ac:dyDescent="0.2">
      <c r="F824" s="12"/>
    </row>
    <row r="825" spans="6:6" x14ac:dyDescent="0.2">
      <c r="F825" s="12"/>
    </row>
    <row r="826" spans="6:6" x14ac:dyDescent="0.2">
      <c r="F826" s="12"/>
    </row>
    <row r="827" spans="6:6" x14ac:dyDescent="0.2">
      <c r="F827" s="12"/>
    </row>
    <row r="828" spans="6:6" x14ac:dyDescent="0.2">
      <c r="F828" s="12"/>
    </row>
    <row r="829" spans="6:6" x14ac:dyDescent="0.2">
      <c r="F829" s="12"/>
    </row>
    <row r="830" spans="6:6" x14ac:dyDescent="0.2">
      <c r="F830" s="12"/>
    </row>
    <row r="831" spans="6:6" x14ac:dyDescent="0.2">
      <c r="F831" s="12"/>
    </row>
    <row r="832" spans="6:6" x14ac:dyDescent="0.2">
      <c r="F832" s="12"/>
    </row>
    <row r="833" spans="6:6" x14ac:dyDescent="0.2">
      <c r="F833" s="12"/>
    </row>
    <row r="834" spans="6:6" x14ac:dyDescent="0.2">
      <c r="F834" s="12"/>
    </row>
    <row r="835" spans="6:6" x14ac:dyDescent="0.2">
      <c r="F835" s="12"/>
    </row>
    <row r="836" spans="6:6" x14ac:dyDescent="0.2">
      <c r="F836" s="12"/>
    </row>
    <row r="837" spans="6:6" x14ac:dyDescent="0.2">
      <c r="F837" s="12"/>
    </row>
    <row r="838" spans="6:6" x14ac:dyDescent="0.2">
      <c r="F838" s="12"/>
    </row>
    <row r="839" spans="6:6" x14ac:dyDescent="0.2">
      <c r="F839" s="12"/>
    </row>
    <row r="840" spans="6:6" x14ac:dyDescent="0.2">
      <c r="F840" s="12"/>
    </row>
    <row r="841" spans="6:6" x14ac:dyDescent="0.2">
      <c r="F841" s="12"/>
    </row>
    <row r="842" spans="6:6" x14ac:dyDescent="0.2">
      <c r="F842" s="12"/>
    </row>
    <row r="843" spans="6:6" x14ac:dyDescent="0.2">
      <c r="F843" s="12"/>
    </row>
    <row r="844" spans="6:6" x14ac:dyDescent="0.2">
      <c r="F844" s="12"/>
    </row>
    <row r="845" spans="6:6" x14ac:dyDescent="0.2">
      <c r="F845" s="12"/>
    </row>
    <row r="846" spans="6:6" x14ac:dyDescent="0.2">
      <c r="F846" s="12"/>
    </row>
    <row r="847" spans="6:6" x14ac:dyDescent="0.2">
      <c r="F847" s="12"/>
    </row>
    <row r="848" spans="6:6" x14ac:dyDescent="0.2">
      <c r="F848" s="12"/>
    </row>
    <row r="849" spans="6:6" x14ac:dyDescent="0.2">
      <c r="F849" s="12"/>
    </row>
    <row r="850" spans="6:6" x14ac:dyDescent="0.2">
      <c r="F850" s="12"/>
    </row>
    <row r="851" spans="6:6" x14ac:dyDescent="0.2">
      <c r="F851" s="12"/>
    </row>
    <row r="852" spans="6:6" x14ac:dyDescent="0.2">
      <c r="F852" s="12"/>
    </row>
    <row r="853" spans="6:6" x14ac:dyDescent="0.2">
      <c r="F853" s="12"/>
    </row>
    <row r="854" spans="6:6" x14ac:dyDescent="0.2">
      <c r="F854" s="12"/>
    </row>
    <row r="855" spans="6:6" x14ac:dyDescent="0.2">
      <c r="F855" s="12"/>
    </row>
    <row r="856" spans="6:6" x14ac:dyDescent="0.2">
      <c r="F856" s="12"/>
    </row>
    <row r="857" spans="6:6" x14ac:dyDescent="0.2">
      <c r="F857" s="12"/>
    </row>
    <row r="858" spans="6:6" x14ac:dyDescent="0.2">
      <c r="F858" s="12"/>
    </row>
    <row r="859" spans="6:6" x14ac:dyDescent="0.2">
      <c r="F859" s="12"/>
    </row>
    <row r="860" spans="6:6" x14ac:dyDescent="0.2">
      <c r="F860" s="12"/>
    </row>
    <row r="861" spans="6:6" x14ac:dyDescent="0.2">
      <c r="F861" s="12"/>
    </row>
    <row r="862" spans="6:6" x14ac:dyDescent="0.2">
      <c r="F862" s="12"/>
    </row>
    <row r="863" spans="6:6" x14ac:dyDescent="0.2">
      <c r="F863" s="12"/>
    </row>
    <row r="864" spans="6:6" x14ac:dyDescent="0.2">
      <c r="F864" s="12"/>
    </row>
    <row r="865" spans="6:6" x14ac:dyDescent="0.2">
      <c r="F865" s="12"/>
    </row>
    <row r="866" spans="6:6" x14ac:dyDescent="0.2">
      <c r="F866" s="12"/>
    </row>
    <row r="867" spans="6:6" x14ac:dyDescent="0.2">
      <c r="F867" s="12"/>
    </row>
    <row r="868" spans="6:6" x14ac:dyDescent="0.2">
      <c r="F868" s="12"/>
    </row>
    <row r="869" spans="6:6" x14ac:dyDescent="0.2">
      <c r="F869" s="12"/>
    </row>
    <row r="870" spans="6:6" x14ac:dyDescent="0.2">
      <c r="F870" s="12"/>
    </row>
    <row r="871" spans="6:6" x14ac:dyDescent="0.2">
      <c r="F871" s="12"/>
    </row>
    <row r="872" spans="6:6" x14ac:dyDescent="0.2">
      <c r="F872" s="12"/>
    </row>
    <row r="873" spans="6:6" x14ac:dyDescent="0.2">
      <c r="F873" s="12"/>
    </row>
    <row r="874" spans="6:6" x14ac:dyDescent="0.2">
      <c r="F874" s="12"/>
    </row>
    <row r="875" spans="6:6" x14ac:dyDescent="0.2">
      <c r="F875" s="12"/>
    </row>
    <row r="876" spans="6:6" x14ac:dyDescent="0.2">
      <c r="F876" s="12"/>
    </row>
    <row r="877" spans="6:6" x14ac:dyDescent="0.2">
      <c r="F877" s="12"/>
    </row>
    <row r="878" spans="6:6" x14ac:dyDescent="0.2">
      <c r="F878" s="12"/>
    </row>
    <row r="879" spans="6:6" x14ac:dyDescent="0.2">
      <c r="F879" s="12"/>
    </row>
    <row r="880" spans="6:6" x14ac:dyDescent="0.2">
      <c r="F880" s="12"/>
    </row>
    <row r="881" spans="6:6" x14ac:dyDescent="0.2">
      <c r="F881" s="12"/>
    </row>
    <row r="882" spans="6:6" x14ac:dyDescent="0.2">
      <c r="F882" s="12"/>
    </row>
    <row r="883" spans="6:6" x14ac:dyDescent="0.2">
      <c r="F883" s="12"/>
    </row>
    <row r="884" spans="6:6" x14ac:dyDescent="0.2">
      <c r="F884" s="12"/>
    </row>
    <row r="885" spans="6:6" x14ac:dyDescent="0.2">
      <c r="F885" s="12"/>
    </row>
    <row r="886" spans="6:6" x14ac:dyDescent="0.2">
      <c r="F886" s="12"/>
    </row>
    <row r="887" spans="6:6" x14ac:dyDescent="0.2">
      <c r="F887" s="12"/>
    </row>
    <row r="888" spans="6:6" x14ac:dyDescent="0.2">
      <c r="F888" s="12"/>
    </row>
    <row r="889" spans="6:6" x14ac:dyDescent="0.2">
      <c r="F889" s="12"/>
    </row>
    <row r="890" spans="6:6" x14ac:dyDescent="0.2">
      <c r="F890" s="12"/>
    </row>
    <row r="891" spans="6:6" x14ac:dyDescent="0.2">
      <c r="F891" s="12"/>
    </row>
    <row r="892" spans="6:6" x14ac:dyDescent="0.2">
      <c r="F892" s="12"/>
    </row>
    <row r="893" spans="6:6" x14ac:dyDescent="0.2">
      <c r="F893" s="12"/>
    </row>
    <row r="894" spans="6:6" x14ac:dyDescent="0.2">
      <c r="F894" s="12"/>
    </row>
    <row r="895" spans="6:6" x14ac:dyDescent="0.2">
      <c r="F895" s="12"/>
    </row>
    <row r="896" spans="6:6" x14ac:dyDescent="0.2">
      <c r="F896" s="12"/>
    </row>
    <row r="897" spans="6:6" x14ac:dyDescent="0.2">
      <c r="F897" s="12"/>
    </row>
    <row r="898" spans="6:6" x14ac:dyDescent="0.2">
      <c r="F898" s="12"/>
    </row>
    <row r="899" spans="6:6" x14ac:dyDescent="0.2">
      <c r="F899" s="12"/>
    </row>
    <row r="900" spans="6:6" x14ac:dyDescent="0.2">
      <c r="F900" s="12"/>
    </row>
    <row r="901" spans="6:6" x14ac:dyDescent="0.2">
      <c r="F901" s="12"/>
    </row>
    <row r="902" spans="6:6" x14ac:dyDescent="0.2">
      <c r="F902" s="12"/>
    </row>
    <row r="903" spans="6:6" x14ac:dyDescent="0.2">
      <c r="F903" s="12"/>
    </row>
    <row r="904" spans="6:6" x14ac:dyDescent="0.2">
      <c r="F904" s="12"/>
    </row>
    <row r="905" spans="6:6" x14ac:dyDescent="0.2">
      <c r="F905" s="12"/>
    </row>
    <row r="906" spans="6:6" x14ac:dyDescent="0.2">
      <c r="F906" s="12"/>
    </row>
    <row r="907" spans="6:6" x14ac:dyDescent="0.2">
      <c r="F907" s="12"/>
    </row>
    <row r="908" spans="6:6" x14ac:dyDescent="0.2">
      <c r="F908" s="12"/>
    </row>
    <row r="909" spans="6:6" x14ac:dyDescent="0.2">
      <c r="F909" s="12"/>
    </row>
    <row r="910" spans="6:6" x14ac:dyDescent="0.2">
      <c r="F910" s="12"/>
    </row>
    <row r="911" spans="6:6" x14ac:dyDescent="0.2">
      <c r="F911" s="12"/>
    </row>
    <row r="912" spans="6:6" x14ac:dyDescent="0.2">
      <c r="F912" s="12"/>
    </row>
    <row r="913" spans="6:6" x14ac:dyDescent="0.2">
      <c r="F913" s="12"/>
    </row>
    <row r="914" spans="6:6" x14ac:dyDescent="0.2">
      <c r="F914" s="12"/>
    </row>
    <row r="915" spans="6:6" x14ac:dyDescent="0.2">
      <c r="F915" s="12"/>
    </row>
    <row r="916" spans="6:6" x14ac:dyDescent="0.2">
      <c r="F916" s="12"/>
    </row>
    <row r="917" spans="6:6" x14ac:dyDescent="0.2">
      <c r="F917" s="12"/>
    </row>
    <row r="918" spans="6:6" x14ac:dyDescent="0.2">
      <c r="F918" s="12"/>
    </row>
    <row r="919" spans="6:6" x14ac:dyDescent="0.2">
      <c r="F919" s="12"/>
    </row>
    <row r="920" spans="6:6" x14ac:dyDescent="0.2">
      <c r="F920" s="12"/>
    </row>
    <row r="921" spans="6:6" x14ac:dyDescent="0.2">
      <c r="F921" s="12"/>
    </row>
    <row r="922" spans="6:6" x14ac:dyDescent="0.2">
      <c r="F922" s="12"/>
    </row>
    <row r="923" spans="6:6" x14ac:dyDescent="0.2">
      <c r="F923" s="12"/>
    </row>
    <row r="924" spans="6:6" x14ac:dyDescent="0.2">
      <c r="F924" s="12"/>
    </row>
    <row r="925" spans="6:6" x14ac:dyDescent="0.2">
      <c r="F925" s="12"/>
    </row>
    <row r="926" spans="6:6" x14ac:dyDescent="0.2">
      <c r="F926" s="12"/>
    </row>
    <row r="927" spans="6:6" x14ac:dyDescent="0.2">
      <c r="F927" s="12"/>
    </row>
    <row r="928" spans="6:6" x14ac:dyDescent="0.2">
      <c r="F928" s="12"/>
    </row>
    <row r="929" spans="6:6" x14ac:dyDescent="0.2">
      <c r="F929" s="12"/>
    </row>
    <row r="930" spans="6:6" x14ac:dyDescent="0.2">
      <c r="F930" s="12"/>
    </row>
    <row r="931" spans="6:6" x14ac:dyDescent="0.2">
      <c r="F931" s="12"/>
    </row>
    <row r="932" spans="6:6" x14ac:dyDescent="0.2">
      <c r="F932" s="12"/>
    </row>
    <row r="933" spans="6:6" x14ac:dyDescent="0.2">
      <c r="F933" s="12"/>
    </row>
    <row r="934" spans="6:6" x14ac:dyDescent="0.2">
      <c r="F934" s="12"/>
    </row>
    <row r="935" spans="6:6" x14ac:dyDescent="0.2">
      <c r="F935" s="12"/>
    </row>
    <row r="936" spans="6:6" x14ac:dyDescent="0.2">
      <c r="F936" s="12"/>
    </row>
    <row r="937" spans="6:6" x14ac:dyDescent="0.2">
      <c r="F937" s="12"/>
    </row>
    <row r="938" spans="6:6" x14ac:dyDescent="0.2">
      <c r="F938" s="12"/>
    </row>
    <row r="939" spans="6:6" x14ac:dyDescent="0.2">
      <c r="F939" s="12"/>
    </row>
    <row r="940" spans="6:6" x14ac:dyDescent="0.2">
      <c r="F940" s="12"/>
    </row>
    <row r="941" spans="6:6" x14ac:dyDescent="0.2">
      <c r="F941" s="12"/>
    </row>
    <row r="942" spans="6:6" x14ac:dyDescent="0.2">
      <c r="F942" s="12"/>
    </row>
    <row r="943" spans="6:6" x14ac:dyDescent="0.2">
      <c r="F943" s="12"/>
    </row>
    <row r="944" spans="6:6" x14ac:dyDescent="0.2">
      <c r="F944" s="12"/>
    </row>
    <row r="945" spans="6:6" x14ac:dyDescent="0.2">
      <c r="F945" s="12"/>
    </row>
    <row r="946" spans="6:6" x14ac:dyDescent="0.2">
      <c r="F946" s="12"/>
    </row>
    <row r="947" spans="6:6" x14ac:dyDescent="0.2">
      <c r="F947" s="12"/>
    </row>
    <row r="948" spans="6:6" x14ac:dyDescent="0.2">
      <c r="F948" s="12"/>
    </row>
    <row r="949" spans="6:6" x14ac:dyDescent="0.2">
      <c r="F949" s="12"/>
    </row>
    <row r="950" spans="6:6" x14ac:dyDescent="0.2">
      <c r="F950" s="12"/>
    </row>
    <row r="951" spans="6:6" x14ac:dyDescent="0.2">
      <c r="F951" s="12"/>
    </row>
    <row r="952" spans="6:6" x14ac:dyDescent="0.2">
      <c r="F952" s="12"/>
    </row>
    <row r="953" spans="6:6" x14ac:dyDescent="0.2">
      <c r="F953" s="12"/>
    </row>
    <row r="954" spans="6:6" x14ac:dyDescent="0.2">
      <c r="F954" s="12"/>
    </row>
    <row r="955" spans="6:6" x14ac:dyDescent="0.2">
      <c r="F955" s="12"/>
    </row>
    <row r="956" spans="6:6" x14ac:dyDescent="0.2">
      <c r="F956" s="12"/>
    </row>
    <row r="957" spans="6:6" x14ac:dyDescent="0.2">
      <c r="F957" s="12"/>
    </row>
    <row r="958" spans="6:6" x14ac:dyDescent="0.2">
      <c r="F958" s="12"/>
    </row>
    <row r="959" spans="6:6" x14ac:dyDescent="0.2">
      <c r="F959" s="12"/>
    </row>
    <row r="960" spans="6:6" x14ac:dyDescent="0.2">
      <c r="F960" s="12"/>
    </row>
    <row r="961" spans="6:6" x14ac:dyDescent="0.2">
      <c r="F961" s="12"/>
    </row>
    <row r="962" spans="6:6" x14ac:dyDescent="0.2">
      <c r="F962" s="12"/>
    </row>
    <row r="963" spans="6:6" x14ac:dyDescent="0.2">
      <c r="F963" s="12"/>
    </row>
    <row r="964" spans="6:6" x14ac:dyDescent="0.2">
      <c r="F964" s="12"/>
    </row>
    <row r="965" spans="6:6" x14ac:dyDescent="0.2">
      <c r="F965" s="12"/>
    </row>
    <row r="966" spans="6:6" x14ac:dyDescent="0.2">
      <c r="F966" s="12"/>
    </row>
    <row r="967" spans="6:6" x14ac:dyDescent="0.2">
      <c r="F967" s="12"/>
    </row>
    <row r="968" spans="6:6" x14ac:dyDescent="0.2">
      <c r="F968" s="12"/>
    </row>
    <row r="969" spans="6:6" x14ac:dyDescent="0.2">
      <c r="F969" s="12"/>
    </row>
    <row r="970" spans="6:6" x14ac:dyDescent="0.2">
      <c r="F970" s="12"/>
    </row>
    <row r="971" spans="6:6" x14ac:dyDescent="0.2">
      <c r="F971" s="12"/>
    </row>
    <row r="972" spans="6:6" x14ac:dyDescent="0.2">
      <c r="F972" s="12"/>
    </row>
    <row r="973" spans="6:6" x14ac:dyDescent="0.2">
      <c r="F973" s="12"/>
    </row>
    <row r="974" spans="6:6" x14ac:dyDescent="0.2">
      <c r="F974" s="12"/>
    </row>
    <row r="975" spans="6:6" x14ac:dyDescent="0.2">
      <c r="F975" s="12"/>
    </row>
    <row r="976" spans="6:6" x14ac:dyDescent="0.2">
      <c r="F976" s="12"/>
    </row>
    <row r="977" spans="6:6" x14ac:dyDescent="0.2">
      <c r="F977" s="12"/>
    </row>
    <row r="978" spans="6:6" x14ac:dyDescent="0.2">
      <c r="F978" s="12"/>
    </row>
    <row r="979" spans="6:6" x14ac:dyDescent="0.2">
      <c r="F979" s="12"/>
    </row>
    <row r="980" spans="6:6" x14ac:dyDescent="0.2">
      <c r="F980" s="12"/>
    </row>
    <row r="981" spans="6:6" x14ac:dyDescent="0.2">
      <c r="F981" s="12"/>
    </row>
    <row r="982" spans="6:6" x14ac:dyDescent="0.2">
      <c r="F982" s="12"/>
    </row>
    <row r="983" spans="6:6" x14ac:dyDescent="0.2">
      <c r="F983" s="12"/>
    </row>
    <row r="984" spans="6:6" x14ac:dyDescent="0.2">
      <c r="F984" s="12"/>
    </row>
    <row r="985" spans="6:6" x14ac:dyDescent="0.2">
      <c r="F985" s="12"/>
    </row>
    <row r="986" spans="6:6" x14ac:dyDescent="0.2">
      <c r="F986" s="12"/>
    </row>
    <row r="987" spans="6:6" x14ac:dyDescent="0.2">
      <c r="F987" s="12"/>
    </row>
    <row r="988" spans="6:6" x14ac:dyDescent="0.2">
      <c r="F988" s="12"/>
    </row>
    <row r="989" spans="6:6" x14ac:dyDescent="0.2">
      <c r="F989" s="12"/>
    </row>
    <row r="990" spans="6:6" x14ac:dyDescent="0.2">
      <c r="F990" s="12"/>
    </row>
    <row r="991" spans="6:6" x14ac:dyDescent="0.2">
      <c r="F991" s="12"/>
    </row>
    <row r="992" spans="6:6" x14ac:dyDescent="0.2">
      <c r="F992" s="12"/>
    </row>
    <row r="993" spans="6:6" x14ac:dyDescent="0.2">
      <c r="F993" s="12"/>
    </row>
    <row r="994" spans="6:6" x14ac:dyDescent="0.2">
      <c r="F994" s="12"/>
    </row>
    <row r="995" spans="6:6" x14ac:dyDescent="0.2">
      <c r="F995" s="12"/>
    </row>
    <row r="996" spans="6:6" x14ac:dyDescent="0.2">
      <c r="F996" s="12"/>
    </row>
    <row r="997" spans="6:6" x14ac:dyDescent="0.2">
      <c r="F997" s="12"/>
    </row>
    <row r="998" spans="6:6" x14ac:dyDescent="0.2">
      <c r="F998" s="12"/>
    </row>
    <row r="999" spans="6:6" x14ac:dyDescent="0.2">
      <c r="F999" s="12"/>
    </row>
    <row r="1000" spans="6:6" x14ac:dyDescent="0.2">
      <c r="F1000" s="12"/>
    </row>
    <row r="1001" spans="6:6" x14ac:dyDescent="0.2">
      <c r="F1001" s="12"/>
    </row>
    <row r="1002" spans="6:6" x14ac:dyDescent="0.2">
      <c r="F1002" s="12"/>
    </row>
    <row r="1003" spans="6:6" x14ac:dyDescent="0.2">
      <c r="F1003" s="12"/>
    </row>
    <row r="1004" spans="6:6" x14ac:dyDescent="0.2">
      <c r="F1004" s="12"/>
    </row>
    <row r="1005" spans="6:6" x14ac:dyDescent="0.2">
      <c r="F1005" s="12"/>
    </row>
    <row r="1006" spans="6:6" x14ac:dyDescent="0.2">
      <c r="F1006" s="12"/>
    </row>
    <row r="1007" spans="6:6" x14ac:dyDescent="0.2">
      <c r="F1007" s="12"/>
    </row>
    <row r="1008" spans="6:6" x14ac:dyDescent="0.2">
      <c r="F1008" s="12"/>
    </row>
    <row r="1009" spans="6:6" x14ac:dyDescent="0.2">
      <c r="F1009" s="12"/>
    </row>
    <row r="1010" spans="6:6" x14ac:dyDescent="0.2">
      <c r="F1010" s="12"/>
    </row>
    <row r="1011" spans="6:6" x14ac:dyDescent="0.2">
      <c r="F1011" s="12"/>
    </row>
  </sheetData>
  <sheetProtection password="D641" sheet="1" objects="1" scenarios="1"/>
  <mergeCells count="8">
    <mergeCell ref="F6:G6"/>
    <mergeCell ref="B6:C6"/>
    <mergeCell ref="D6:E6"/>
    <mergeCell ref="A1:H1"/>
    <mergeCell ref="A5:H5"/>
    <mergeCell ref="A4:H4"/>
    <mergeCell ref="A3:H3"/>
    <mergeCell ref="A2:H2"/>
  </mergeCells>
  <phoneticPr fontId="2" type="noConversion"/>
  <pageMargins left="0.74" right="0.75" top="0.5" bottom="0.75" header="0.5" footer="0.5"/>
  <pageSetup scale="85" fitToHeight="6" orientation="portrait" horizontalDpi="1200" verticalDpi="12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8"/>
  <sheetViews>
    <sheetView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I7" sqref="I7"/>
    </sheetView>
  </sheetViews>
  <sheetFormatPr defaultRowHeight="12.75" x14ac:dyDescent="0.2"/>
  <cols>
    <col min="1" max="1" width="34.140625" bestFit="1" customWidth="1"/>
    <col min="2" max="2" width="13" customWidth="1"/>
    <col min="3" max="3" width="11.7109375" customWidth="1"/>
    <col min="4" max="4" width="13.28515625" style="8" customWidth="1"/>
    <col min="5" max="5" width="11.85546875" style="8" customWidth="1"/>
    <col min="6" max="6" width="12.85546875" customWidth="1"/>
  </cols>
  <sheetData>
    <row r="1" spans="1:6" s="10" customFormat="1" x14ac:dyDescent="0.2">
      <c r="A1" s="154" t="s">
        <v>312</v>
      </c>
      <c r="B1" s="154"/>
      <c r="C1" s="154"/>
      <c r="D1" s="154"/>
      <c r="E1" s="154"/>
      <c r="F1" s="154"/>
    </row>
    <row r="2" spans="1:6" s="10" customFormat="1" x14ac:dyDescent="0.2">
      <c r="A2" s="154" t="s">
        <v>0</v>
      </c>
      <c r="B2" s="154"/>
      <c r="C2" s="154"/>
      <c r="D2" s="154"/>
      <c r="E2" s="154"/>
      <c r="F2" s="154"/>
    </row>
    <row r="3" spans="1:6" s="10" customFormat="1" x14ac:dyDescent="0.2">
      <c r="A3" s="154" t="s">
        <v>50</v>
      </c>
      <c r="B3" s="154"/>
      <c r="C3" s="154"/>
      <c r="D3" s="154"/>
      <c r="E3" s="154"/>
      <c r="F3" s="154"/>
    </row>
    <row r="4" spans="1:6" s="10" customFormat="1" ht="13.5" customHeight="1" x14ac:dyDescent="0.2">
      <c r="A4" s="154" t="s">
        <v>23</v>
      </c>
      <c r="B4" s="154"/>
      <c r="C4" s="154"/>
      <c r="D4" s="154"/>
      <c r="E4" s="154"/>
      <c r="F4" s="154"/>
    </row>
    <row r="5" spans="1:6" ht="18.75" thickBot="1" x14ac:dyDescent="0.3">
      <c r="A5" s="165" t="s">
        <v>16</v>
      </c>
      <c r="B5" s="165"/>
      <c r="C5" s="165"/>
      <c r="D5" s="165"/>
      <c r="E5" s="165"/>
      <c r="F5" s="165"/>
    </row>
    <row r="6" spans="1:6" ht="30.75" customHeight="1" thickBot="1" x14ac:dyDescent="0.25">
      <c r="A6" s="134"/>
      <c r="B6" s="166" t="s">
        <v>21</v>
      </c>
      <c r="C6" s="166"/>
      <c r="D6" s="167" t="s">
        <v>22</v>
      </c>
      <c r="E6" s="167"/>
      <c r="F6" s="3" t="s">
        <v>20</v>
      </c>
    </row>
    <row r="7" spans="1:6" ht="43.5" customHeight="1" thickBot="1" x14ac:dyDescent="0.25">
      <c r="A7" s="135" t="s">
        <v>5</v>
      </c>
      <c r="B7" s="45" t="s">
        <v>263</v>
      </c>
      <c r="C7" s="78" t="s">
        <v>2</v>
      </c>
      <c r="D7" s="23" t="s">
        <v>266</v>
      </c>
      <c r="E7" s="17" t="s">
        <v>2</v>
      </c>
      <c r="F7" s="23" t="s">
        <v>6</v>
      </c>
    </row>
    <row r="8" spans="1:6" x14ac:dyDescent="0.2">
      <c r="A8" s="85" t="s">
        <v>52</v>
      </c>
      <c r="B8" s="82">
        <v>0.2857142857142857</v>
      </c>
      <c r="C8" s="79">
        <v>98</v>
      </c>
      <c r="D8" s="104">
        <v>0.61538461538461542</v>
      </c>
      <c r="E8" s="56">
        <v>88</v>
      </c>
      <c r="F8" s="46">
        <f t="shared" ref="F8:F71" si="0">C8+E8</f>
        <v>186</v>
      </c>
    </row>
    <row r="9" spans="1:6" x14ac:dyDescent="0.2">
      <c r="A9" s="86" t="s">
        <v>53</v>
      </c>
      <c r="B9" s="83">
        <v>0.19351408825093036</v>
      </c>
      <c r="C9" s="80">
        <v>84</v>
      </c>
      <c r="D9" s="105">
        <v>0.62680115273775217</v>
      </c>
      <c r="E9" s="57">
        <v>88</v>
      </c>
      <c r="F9" s="35">
        <f t="shared" si="0"/>
        <v>172</v>
      </c>
    </row>
    <row r="10" spans="1:6" x14ac:dyDescent="0.2">
      <c r="A10" s="86" t="s">
        <v>54</v>
      </c>
      <c r="B10" s="83">
        <v>0.26116373477672533</v>
      </c>
      <c r="C10" s="80">
        <v>98</v>
      </c>
      <c r="D10" s="105">
        <v>0.58581300239740519</v>
      </c>
      <c r="E10" s="57">
        <v>88</v>
      </c>
      <c r="F10" s="35">
        <f t="shared" si="0"/>
        <v>186</v>
      </c>
    </row>
    <row r="11" spans="1:6" x14ac:dyDescent="0.2">
      <c r="A11" s="86" t="s">
        <v>55</v>
      </c>
      <c r="B11" s="83">
        <v>0.21504916631038906</v>
      </c>
      <c r="C11" s="80">
        <v>98</v>
      </c>
      <c r="D11" s="105">
        <v>0.39434889434889436</v>
      </c>
      <c r="E11" s="57">
        <v>66</v>
      </c>
      <c r="F11" s="35">
        <f t="shared" si="0"/>
        <v>164</v>
      </c>
    </row>
    <row r="12" spans="1:6" x14ac:dyDescent="0.2">
      <c r="A12" s="86" t="s">
        <v>56</v>
      </c>
      <c r="B12" s="83">
        <v>0.22650733297121131</v>
      </c>
      <c r="C12" s="80">
        <v>98</v>
      </c>
      <c r="D12" s="105">
        <v>0.5757575757575758</v>
      </c>
      <c r="E12" s="57">
        <v>88</v>
      </c>
      <c r="F12" s="35">
        <f t="shared" si="0"/>
        <v>186</v>
      </c>
    </row>
    <row r="13" spans="1:6" x14ac:dyDescent="0.2">
      <c r="A13" s="86" t="s">
        <v>57</v>
      </c>
      <c r="B13" s="83">
        <v>0.32911392405063289</v>
      </c>
      <c r="C13" s="80">
        <v>112</v>
      </c>
      <c r="D13" s="105">
        <v>0.58051420838971579</v>
      </c>
      <c r="E13" s="57">
        <v>88</v>
      </c>
      <c r="F13" s="35">
        <f t="shared" si="0"/>
        <v>200</v>
      </c>
    </row>
    <row r="14" spans="1:6" x14ac:dyDescent="0.2">
      <c r="A14" s="86" t="s">
        <v>58</v>
      </c>
      <c r="B14" s="83">
        <v>0.17493796526054592</v>
      </c>
      <c r="C14" s="80">
        <v>84</v>
      </c>
      <c r="D14" s="105">
        <v>0.53680165533550106</v>
      </c>
      <c r="E14" s="57">
        <v>77</v>
      </c>
      <c r="F14" s="35">
        <f t="shared" si="0"/>
        <v>161</v>
      </c>
    </row>
    <row r="15" spans="1:6" x14ac:dyDescent="0.2">
      <c r="A15" s="86" t="s">
        <v>59</v>
      </c>
      <c r="B15" s="83">
        <v>0.33083551892094415</v>
      </c>
      <c r="C15" s="80">
        <v>112</v>
      </c>
      <c r="D15" s="105">
        <v>0.61584633853541415</v>
      </c>
      <c r="E15" s="57">
        <v>88</v>
      </c>
      <c r="F15" s="35">
        <f t="shared" si="0"/>
        <v>200</v>
      </c>
    </row>
    <row r="16" spans="1:6" x14ac:dyDescent="0.2">
      <c r="A16" s="86" t="s">
        <v>60</v>
      </c>
      <c r="B16" s="83">
        <v>0.19967235231762551</v>
      </c>
      <c r="C16" s="80">
        <v>84</v>
      </c>
      <c r="D16" s="105">
        <v>0.6729205753595997</v>
      </c>
      <c r="E16" s="57">
        <v>88</v>
      </c>
      <c r="F16" s="35">
        <f t="shared" si="0"/>
        <v>172</v>
      </c>
    </row>
    <row r="17" spans="1:6" x14ac:dyDescent="0.2">
      <c r="A17" s="86" t="s">
        <v>61</v>
      </c>
      <c r="B17" s="83">
        <v>0.36323142336505365</v>
      </c>
      <c r="C17" s="80">
        <v>112</v>
      </c>
      <c r="D17" s="105">
        <v>0.45371513206615649</v>
      </c>
      <c r="E17" s="57">
        <v>77</v>
      </c>
      <c r="F17" s="35">
        <f t="shared" si="0"/>
        <v>189</v>
      </c>
    </row>
    <row r="18" spans="1:6" x14ac:dyDescent="0.2">
      <c r="A18" s="86" t="s">
        <v>62</v>
      </c>
      <c r="B18" s="83">
        <v>0.12412412412412413</v>
      </c>
      <c r="C18" s="80">
        <v>84</v>
      </c>
      <c r="D18" s="105">
        <v>0.62274368231046928</v>
      </c>
      <c r="E18" s="57">
        <v>88</v>
      </c>
      <c r="F18" s="35">
        <f t="shared" si="0"/>
        <v>172</v>
      </c>
    </row>
    <row r="19" spans="1:6" x14ac:dyDescent="0.2">
      <c r="A19" s="86" t="s">
        <v>63</v>
      </c>
      <c r="B19" s="83">
        <v>0.26917334057282477</v>
      </c>
      <c r="C19" s="80">
        <v>98</v>
      </c>
      <c r="D19" s="105">
        <v>0.53151210160555951</v>
      </c>
      <c r="E19" s="57">
        <v>77</v>
      </c>
      <c r="F19" s="35">
        <f t="shared" si="0"/>
        <v>175</v>
      </c>
    </row>
    <row r="20" spans="1:6" x14ac:dyDescent="0.2">
      <c r="A20" s="86" t="s">
        <v>64</v>
      </c>
      <c r="B20" s="83">
        <v>0.33923758182518288</v>
      </c>
      <c r="C20" s="80">
        <v>112</v>
      </c>
      <c r="D20" s="105">
        <v>0.55624675997926387</v>
      </c>
      <c r="E20" s="57">
        <v>77</v>
      </c>
      <c r="F20" s="35">
        <f t="shared" si="0"/>
        <v>189</v>
      </c>
    </row>
    <row r="21" spans="1:6" x14ac:dyDescent="0.2">
      <c r="A21" s="86" t="s">
        <v>65</v>
      </c>
      <c r="B21" s="83">
        <v>0.24204946996466431</v>
      </c>
      <c r="C21" s="80">
        <v>98</v>
      </c>
      <c r="D21" s="105">
        <v>0.52748885586924221</v>
      </c>
      <c r="E21" s="57">
        <v>77</v>
      </c>
      <c r="F21" s="35">
        <f t="shared" si="0"/>
        <v>175</v>
      </c>
    </row>
    <row r="22" spans="1:6" x14ac:dyDescent="0.2">
      <c r="A22" s="86" t="s">
        <v>66</v>
      </c>
      <c r="B22" s="83">
        <v>0.34074309304541123</v>
      </c>
      <c r="C22" s="80">
        <v>112</v>
      </c>
      <c r="D22" s="105">
        <v>0.49605609114811566</v>
      </c>
      <c r="E22" s="57">
        <v>77</v>
      </c>
      <c r="F22" s="35">
        <f t="shared" si="0"/>
        <v>189</v>
      </c>
    </row>
    <row r="23" spans="1:6" x14ac:dyDescent="0.2">
      <c r="A23" s="86" t="s">
        <v>67</v>
      </c>
      <c r="B23" s="83">
        <v>0.20016963528413911</v>
      </c>
      <c r="C23" s="80">
        <v>98</v>
      </c>
      <c r="D23" s="105">
        <v>0.56235827664399096</v>
      </c>
      <c r="E23" s="57">
        <v>77</v>
      </c>
      <c r="F23" s="35">
        <f t="shared" si="0"/>
        <v>175</v>
      </c>
    </row>
    <row r="24" spans="1:6" x14ac:dyDescent="0.2">
      <c r="A24" s="86" t="s">
        <v>68</v>
      </c>
      <c r="B24" s="83">
        <v>0.27130317353139771</v>
      </c>
      <c r="C24" s="80">
        <v>98</v>
      </c>
      <c r="D24" s="105">
        <v>0.59642616318273767</v>
      </c>
      <c r="E24" s="57">
        <v>88</v>
      </c>
      <c r="F24" s="35">
        <f t="shared" si="0"/>
        <v>186</v>
      </c>
    </row>
    <row r="25" spans="1:6" x14ac:dyDescent="0.2">
      <c r="A25" s="86" t="s">
        <v>69</v>
      </c>
      <c r="B25" s="83">
        <v>0.33928187486562028</v>
      </c>
      <c r="C25" s="80">
        <v>112</v>
      </c>
      <c r="D25" s="105">
        <v>0.4907704654895666</v>
      </c>
      <c r="E25" s="57">
        <v>77</v>
      </c>
      <c r="F25" s="35">
        <f t="shared" si="0"/>
        <v>189</v>
      </c>
    </row>
    <row r="26" spans="1:6" x14ac:dyDescent="0.2">
      <c r="A26" s="86" t="s">
        <v>70</v>
      </c>
      <c r="B26" s="83">
        <v>0.15990453460620524</v>
      </c>
      <c r="C26" s="80">
        <v>84</v>
      </c>
      <c r="D26" s="105">
        <v>0.78494623655913975</v>
      </c>
      <c r="E26" s="57">
        <v>99</v>
      </c>
      <c r="F26" s="35">
        <f t="shared" si="0"/>
        <v>183</v>
      </c>
    </row>
    <row r="27" spans="1:6" x14ac:dyDescent="0.2">
      <c r="A27" s="86" t="s">
        <v>71</v>
      </c>
      <c r="B27" s="83">
        <v>6.741573033707865E-2</v>
      </c>
      <c r="C27" s="80">
        <v>70</v>
      </c>
      <c r="D27" s="105">
        <v>0.70428893905191869</v>
      </c>
      <c r="E27" s="57">
        <v>99</v>
      </c>
      <c r="F27" s="35">
        <f t="shared" si="0"/>
        <v>169</v>
      </c>
    </row>
    <row r="28" spans="1:6" x14ac:dyDescent="0.2">
      <c r="A28" s="86" t="s">
        <v>72</v>
      </c>
      <c r="B28" s="83">
        <v>0.19317669930534151</v>
      </c>
      <c r="C28" s="80">
        <v>84</v>
      </c>
      <c r="D28" s="105">
        <v>0.6243386243386243</v>
      </c>
      <c r="E28" s="57">
        <v>88</v>
      </c>
      <c r="F28" s="35">
        <f t="shared" si="0"/>
        <v>172</v>
      </c>
    </row>
    <row r="29" spans="1:6" x14ac:dyDescent="0.2">
      <c r="A29" s="86" t="s">
        <v>73</v>
      </c>
      <c r="B29" s="83">
        <v>9.3134646088344861E-2</v>
      </c>
      <c r="C29" s="80">
        <v>70</v>
      </c>
      <c r="D29" s="105">
        <v>0.59741629317163192</v>
      </c>
      <c r="E29" s="57">
        <v>88</v>
      </c>
      <c r="F29" s="35">
        <f t="shared" si="0"/>
        <v>158</v>
      </c>
    </row>
    <row r="30" spans="1:6" x14ac:dyDescent="0.2">
      <c r="A30" s="86" t="s">
        <v>74</v>
      </c>
      <c r="B30" s="83">
        <v>0.20205346764819837</v>
      </c>
      <c r="C30" s="80">
        <v>98</v>
      </c>
      <c r="D30" s="105">
        <v>0.56435205661211851</v>
      </c>
      <c r="E30" s="57">
        <v>77</v>
      </c>
      <c r="F30" s="35">
        <f t="shared" si="0"/>
        <v>175</v>
      </c>
    </row>
    <row r="31" spans="1:6" x14ac:dyDescent="0.2">
      <c r="A31" s="86" t="s">
        <v>75</v>
      </c>
      <c r="B31" s="83">
        <v>0.13971233116997017</v>
      </c>
      <c r="C31" s="80">
        <v>84</v>
      </c>
      <c r="D31" s="105">
        <v>0.3604693802713605</v>
      </c>
      <c r="E31" s="57">
        <v>66</v>
      </c>
      <c r="F31" s="35">
        <f t="shared" si="0"/>
        <v>150</v>
      </c>
    </row>
    <row r="32" spans="1:6" x14ac:dyDescent="0.2">
      <c r="A32" s="86" t="s">
        <v>76</v>
      </c>
      <c r="B32" s="83">
        <v>0.27390180878552972</v>
      </c>
      <c r="C32" s="80">
        <v>98</v>
      </c>
      <c r="D32" s="105">
        <v>0.67427385892116187</v>
      </c>
      <c r="E32" s="57">
        <v>88</v>
      </c>
      <c r="F32" s="35">
        <f t="shared" si="0"/>
        <v>186</v>
      </c>
    </row>
    <row r="33" spans="1:6" x14ac:dyDescent="0.2">
      <c r="A33" s="86" t="s">
        <v>77</v>
      </c>
      <c r="B33" s="83">
        <v>0.16967892834361045</v>
      </c>
      <c r="C33" s="80">
        <v>84</v>
      </c>
      <c r="D33" s="105">
        <v>0.54836252856054835</v>
      </c>
      <c r="E33" s="57">
        <v>77</v>
      </c>
      <c r="F33" s="35">
        <f t="shared" si="0"/>
        <v>161</v>
      </c>
    </row>
    <row r="34" spans="1:6" x14ac:dyDescent="0.2">
      <c r="A34" s="86" t="s">
        <v>78</v>
      </c>
      <c r="B34" s="83">
        <v>0.18439329298541521</v>
      </c>
      <c r="C34" s="80">
        <v>84</v>
      </c>
      <c r="D34" s="105">
        <v>0.66873911962198462</v>
      </c>
      <c r="E34" s="57">
        <v>88</v>
      </c>
      <c r="F34" s="35">
        <f t="shared" si="0"/>
        <v>172</v>
      </c>
    </row>
    <row r="35" spans="1:6" x14ac:dyDescent="0.2">
      <c r="A35" s="86" t="s">
        <v>79</v>
      </c>
      <c r="B35" s="83">
        <v>0.23950685690538856</v>
      </c>
      <c r="C35" s="80">
        <v>98</v>
      </c>
      <c r="D35" s="105">
        <v>0.54939439818319458</v>
      </c>
      <c r="E35" s="57">
        <v>77</v>
      </c>
      <c r="F35" s="35">
        <f t="shared" si="0"/>
        <v>175</v>
      </c>
    </row>
    <row r="36" spans="1:6" x14ac:dyDescent="0.2">
      <c r="A36" s="86" t="s">
        <v>80</v>
      </c>
      <c r="B36" s="83">
        <v>9.2592592592592587E-2</v>
      </c>
      <c r="C36" s="80">
        <v>70</v>
      </c>
      <c r="D36" s="105">
        <v>0.7</v>
      </c>
      <c r="E36" s="57">
        <v>99</v>
      </c>
      <c r="F36" s="35">
        <f t="shared" si="0"/>
        <v>169</v>
      </c>
    </row>
    <row r="37" spans="1:6" x14ac:dyDescent="0.2">
      <c r="A37" s="86" t="s">
        <v>81</v>
      </c>
      <c r="B37" s="83">
        <v>0.30147475893363584</v>
      </c>
      <c r="C37" s="80">
        <v>112</v>
      </c>
      <c r="D37" s="105">
        <v>0.59609826589595372</v>
      </c>
      <c r="E37" s="57">
        <v>88</v>
      </c>
      <c r="F37" s="35">
        <f t="shared" si="0"/>
        <v>200</v>
      </c>
    </row>
    <row r="38" spans="1:6" x14ac:dyDescent="0.2">
      <c r="A38" s="86" t="s">
        <v>82</v>
      </c>
      <c r="B38" s="83">
        <v>0.18670796231771841</v>
      </c>
      <c r="C38" s="80">
        <v>84</v>
      </c>
      <c r="D38" s="105">
        <v>0.52346783724463952</v>
      </c>
      <c r="E38" s="57">
        <v>77</v>
      </c>
      <c r="F38" s="35">
        <f t="shared" si="0"/>
        <v>161</v>
      </c>
    </row>
    <row r="39" spans="1:6" x14ac:dyDescent="0.2">
      <c r="A39" s="86" t="s">
        <v>83</v>
      </c>
      <c r="B39" s="83">
        <v>0.25281069583713156</v>
      </c>
      <c r="C39" s="80">
        <v>98</v>
      </c>
      <c r="D39" s="105">
        <v>0.59170305676855894</v>
      </c>
      <c r="E39" s="57">
        <v>88</v>
      </c>
      <c r="F39" s="35">
        <f t="shared" si="0"/>
        <v>186</v>
      </c>
    </row>
    <row r="40" spans="1:6" x14ac:dyDescent="0.2">
      <c r="A40" s="86" t="s">
        <v>84</v>
      </c>
      <c r="B40" s="83">
        <v>0.3163538873994638</v>
      </c>
      <c r="C40" s="80">
        <v>112</v>
      </c>
      <c r="D40" s="105">
        <v>0.57629255989911732</v>
      </c>
      <c r="E40" s="57">
        <v>88</v>
      </c>
      <c r="F40" s="35">
        <f t="shared" si="0"/>
        <v>200</v>
      </c>
    </row>
    <row r="41" spans="1:6" x14ac:dyDescent="0.2">
      <c r="A41" s="86" t="s">
        <v>85</v>
      </c>
      <c r="B41" s="83">
        <v>0.30439560439560437</v>
      </c>
      <c r="C41" s="80">
        <v>112</v>
      </c>
      <c r="D41" s="105">
        <v>0.59039548022598876</v>
      </c>
      <c r="E41" s="57">
        <v>88</v>
      </c>
      <c r="F41" s="35">
        <f t="shared" si="0"/>
        <v>200</v>
      </c>
    </row>
    <row r="42" spans="1:6" x14ac:dyDescent="0.2">
      <c r="A42" s="86" t="s">
        <v>86</v>
      </c>
      <c r="B42" s="83">
        <v>0.39150320848313841</v>
      </c>
      <c r="C42" s="80">
        <v>112</v>
      </c>
      <c r="D42" s="105">
        <v>0.52997088542558657</v>
      </c>
      <c r="E42" s="57">
        <v>77</v>
      </c>
      <c r="F42" s="35">
        <f t="shared" si="0"/>
        <v>189</v>
      </c>
    </row>
    <row r="43" spans="1:6" x14ac:dyDescent="0.2">
      <c r="A43" s="86" t="s">
        <v>87</v>
      </c>
      <c r="B43" s="83">
        <v>0.22848155561910208</v>
      </c>
      <c r="C43" s="80">
        <v>98</v>
      </c>
      <c r="D43" s="105">
        <v>0.5908450704225352</v>
      </c>
      <c r="E43" s="57">
        <v>88</v>
      </c>
      <c r="F43" s="35">
        <f t="shared" si="0"/>
        <v>186</v>
      </c>
    </row>
    <row r="44" spans="1:6" x14ac:dyDescent="0.2">
      <c r="A44" s="86" t="s">
        <v>88</v>
      </c>
      <c r="B44" s="83">
        <v>0.18451561065197428</v>
      </c>
      <c r="C44" s="80">
        <v>84</v>
      </c>
      <c r="D44" s="105">
        <v>0.52461103253182462</v>
      </c>
      <c r="E44" s="57">
        <v>77</v>
      </c>
      <c r="F44" s="60">
        <f t="shared" si="0"/>
        <v>161</v>
      </c>
    </row>
    <row r="45" spans="1:6" x14ac:dyDescent="0.2">
      <c r="A45" s="86" t="s">
        <v>89</v>
      </c>
      <c r="B45" s="83">
        <v>0.31261298845779445</v>
      </c>
      <c r="C45" s="80">
        <v>112</v>
      </c>
      <c r="D45" s="105">
        <v>0.60430308699719359</v>
      </c>
      <c r="E45" s="57">
        <v>88</v>
      </c>
      <c r="F45" s="35">
        <f t="shared" si="0"/>
        <v>200</v>
      </c>
    </row>
    <row r="46" spans="1:6" x14ac:dyDescent="0.2">
      <c r="A46" s="86" t="s">
        <v>90</v>
      </c>
      <c r="B46" s="83">
        <v>0.13114754098360656</v>
      </c>
      <c r="C46" s="80">
        <v>84</v>
      </c>
      <c r="D46" s="105">
        <v>0.96039603960396036</v>
      </c>
      <c r="E46" s="57">
        <v>110</v>
      </c>
      <c r="F46" s="35">
        <f t="shared" si="0"/>
        <v>194</v>
      </c>
    </row>
    <row r="47" spans="1:6" x14ac:dyDescent="0.2">
      <c r="A47" s="86" t="s">
        <v>91</v>
      </c>
      <c r="B47" s="83">
        <v>0.13946280991735538</v>
      </c>
      <c r="C47" s="80">
        <v>84</v>
      </c>
      <c r="D47" s="105">
        <v>0.34456928838951312</v>
      </c>
      <c r="E47" s="57">
        <v>55</v>
      </c>
      <c r="F47" s="35">
        <f t="shared" si="0"/>
        <v>139</v>
      </c>
    </row>
    <row r="48" spans="1:6" x14ac:dyDescent="0.2">
      <c r="A48" s="86" t="s">
        <v>92</v>
      </c>
      <c r="B48" s="83">
        <v>0.31603773584905659</v>
      </c>
      <c r="C48" s="80">
        <v>112</v>
      </c>
      <c r="D48" s="105">
        <v>0.52722772277227725</v>
      </c>
      <c r="E48" s="57">
        <v>77</v>
      </c>
      <c r="F48" s="35">
        <f t="shared" si="0"/>
        <v>189</v>
      </c>
    </row>
    <row r="49" spans="1:6" x14ac:dyDescent="0.2">
      <c r="A49" s="86" t="s">
        <v>93</v>
      </c>
      <c r="B49" s="83">
        <v>0.27576335877862596</v>
      </c>
      <c r="C49" s="80">
        <v>98</v>
      </c>
      <c r="D49" s="105">
        <v>0.63939720129171151</v>
      </c>
      <c r="E49" s="57">
        <v>88</v>
      </c>
      <c r="F49" s="35">
        <f t="shared" si="0"/>
        <v>186</v>
      </c>
    </row>
    <row r="50" spans="1:6" x14ac:dyDescent="0.2">
      <c r="A50" s="86" t="s">
        <v>94</v>
      </c>
      <c r="B50" s="83">
        <v>0.12773506800709639</v>
      </c>
      <c r="C50" s="80">
        <v>84</v>
      </c>
      <c r="D50" s="105">
        <v>0.83849557522123896</v>
      </c>
      <c r="E50" s="57">
        <v>110</v>
      </c>
      <c r="F50" s="35">
        <f t="shared" si="0"/>
        <v>194</v>
      </c>
    </row>
    <row r="51" spans="1:6" x14ac:dyDescent="0.2">
      <c r="A51" s="86" t="s">
        <v>95</v>
      </c>
      <c r="B51" s="83">
        <v>0.29847238542890719</v>
      </c>
      <c r="C51" s="80">
        <v>112</v>
      </c>
      <c r="D51" s="105">
        <v>0.6070615034168565</v>
      </c>
      <c r="E51" s="57">
        <v>88</v>
      </c>
      <c r="F51" s="35">
        <f t="shared" si="0"/>
        <v>200</v>
      </c>
    </row>
    <row r="52" spans="1:6" x14ac:dyDescent="0.2">
      <c r="A52" s="86" t="s">
        <v>96</v>
      </c>
      <c r="B52" s="83">
        <v>0.13801261829652997</v>
      </c>
      <c r="C52" s="80">
        <v>84</v>
      </c>
      <c r="D52" s="105">
        <v>0.6333938294010889</v>
      </c>
      <c r="E52" s="57">
        <v>88</v>
      </c>
      <c r="F52" s="35">
        <f t="shared" si="0"/>
        <v>172</v>
      </c>
    </row>
    <row r="53" spans="1:6" x14ac:dyDescent="0.2">
      <c r="A53" s="86" t="s">
        <v>97</v>
      </c>
      <c r="B53" s="83">
        <v>0.51866801210898084</v>
      </c>
      <c r="C53" s="80">
        <v>140</v>
      </c>
      <c r="D53" s="105">
        <v>0.44672131147540983</v>
      </c>
      <c r="E53" s="57">
        <v>66</v>
      </c>
      <c r="F53" s="35">
        <f t="shared" si="0"/>
        <v>206</v>
      </c>
    </row>
    <row r="54" spans="1:6" x14ac:dyDescent="0.2">
      <c r="A54" s="86" t="s">
        <v>98</v>
      </c>
      <c r="B54" s="83">
        <v>0.3125</v>
      </c>
      <c r="C54" s="80">
        <v>112</v>
      </c>
      <c r="D54" s="105">
        <v>0.47405329593267881</v>
      </c>
      <c r="E54" s="57">
        <v>77</v>
      </c>
      <c r="F54" s="35">
        <f t="shared" si="0"/>
        <v>189</v>
      </c>
    </row>
    <row r="55" spans="1:6" x14ac:dyDescent="0.2">
      <c r="A55" s="86" t="s">
        <v>99</v>
      </c>
      <c r="B55" s="83">
        <v>0</v>
      </c>
      <c r="C55" s="80">
        <v>70</v>
      </c>
      <c r="D55" s="105">
        <v>0.44888888888888889</v>
      </c>
      <c r="E55" s="57">
        <v>66</v>
      </c>
      <c r="F55" s="35">
        <f t="shared" si="0"/>
        <v>136</v>
      </c>
    </row>
    <row r="56" spans="1:6" x14ac:dyDescent="0.2">
      <c r="A56" s="86" t="s">
        <v>100</v>
      </c>
      <c r="B56" s="83">
        <v>0</v>
      </c>
      <c r="C56" s="80">
        <v>70</v>
      </c>
      <c r="D56" s="105">
        <v>0.64390243902439026</v>
      </c>
      <c r="E56" s="57">
        <v>88</v>
      </c>
      <c r="F56" s="35">
        <f t="shared" si="0"/>
        <v>158</v>
      </c>
    </row>
    <row r="57" spans="1:6" x14ac:dyDescent="0.2">
      <c r="A57" s="86" t="s">
        <v>101</v>
      </c>
      <c r="B57" s="83">
        <v>0.24719101123595505</v>
      </c>
      <c r="C57" s="80">
        <v>98</v>
      </c>
      <c r="D57" s="105">
        <v>0.80952380952380953</v>
      </c>
      <c r="E57" s="57">
        <v>110</v>
      </c>
      <c r="F57" s="35">
        <f t="shared" si="0"/>
        <v>208</v>
      </c>
    </row>
    <row r="58" spans="1:6" x14ac:dyDescent="0.2">
      <c r="A58" s="86" t="s">
        <v>102</v>
      </c>
      <c r="B58" s="83">
        <v>0.43546391752577318</v>
      </c>
      <c r="C58" s="80">
        <v>126</v>
      </c>
      <c r="D58" s="105">
        <v>0.44157814871016693</v>
      </c>
      <c r="E58" s="57">
        <v>66</v>
      </c>
      <c r="F58" s="35">
        <f t="shared" si="0"/>
        <v>192</v>
      </c>
    </row>
    <row r="59" spans="1:6" x14ac:dyDescent="0.2">
      <c r="A59" s="86" t="s">
        <v>103</v>
      </c>
      <c r="B59" s="83">
        <v>0.18426080726056843</v>
      </c>
      <c r="C59" s="80">
        <v>84</v>
      </c>
      <c r="D59" s="105">
        <v>0.7560386473429952</v>
      </c>
      <c r="E59" s="57">
        <v>99</v>
      </c>
      <c r="F59" s="35">
        <f t="shared" si="0"/>
        <v>183</v>
      </c>
    </row>
    <row r="60" spans="1:6" x14ac:dyDescent="0.2">
      <c r="A60" s="86" t="s">
        <v>104</v>
      </c>
      <c r="B60" s="83">
        <v>0.38705847432472545</v>
      </c>
      <c r="C60" s="80">
        <v>112</v>
      </c>
      <c r="D60" s="105">
        <v>0.40109890109890112</v>
      </c>
      <c r="E60" s="57">
        <v>66</v>
      </c>
      <c r="F60" s="35">
        <f t="shared" si="0"/>
        <v>178</v>
      </c>
    </row>
    <row r="61" spans="1:6" x14ac:dyDescent="0.2">
      <c r="A61" s="86" t="s">
        <v>105</v>
      </c>
      <c r="B61" s="83">
        <v>0.22818791946308725</v>
      </c>
      <c r="C61" s="80">
        <v>98</v>
      </c>
      <c r="D61" s="105">
        <v>0.57943925233644855</v>
      </c>
      <c r="E61" s="57">
        <v>88</v>
      </c>
      <c r="F61" s="35">
        <f t="shared" si="0"/>
        <v>186</v>
      </c>
    </row>
    <row r="62" spans="1:6" x14ac:dyDescent="0.2">
      <c r="A62" s="86" t="s">
        <v>106</v>
      </c>
      <c r="B62" s="83">
        <v>0.47129186602870815</v>
      </c>
      <c r="C62" s="80">
        <v>126</v>
      </c>
      <c r="D62" s="105">
        <v>0.36956521739130432</v>
      </c>
      <c r="E62" s="57">
        <v>66</v>
      </c>
      <c r="F62" s="35">
        <f t="shared" si="0"/>
        <v>192</v>
      </c>
    </row>
    <row r="63" spans="1:6" x14ac:dyDescent="0.2">
      <c r="A63" s="86" t="s">
        <v>107</v>
      </c>
      <c r="B63" s="83">
        <v>9.5617529880478086E-2</v>
      </c>
      <c r="C63" s="80">
        <v>70</v>
      </c>
      <c r="D63" s="105">
        <v>0.60606060606060608</v>
      </c>
      <c r="E63" s="57">
        <v>88</v>
      </c>
      <c r="F63" s="35">
        <f t="shared" si="0"/>
        <v>158</v>
      </c>
    </row>
    <row r="64" spans="1:6" x14ac:dyDescent="0.2">
      <c r="A64" s="86" t="s">
        <v>108</v>
      </c>
      <c r="B64" s="83">
        <v>9.1003748438150775E-2</v>
      </c>
      <c r="C64" s="80">
        <v>70</v>
      </c>
      <c r="D64" s="105">
        <v>0.48360655737704916</v>
      </c>
      <c r="E64" s="57">
        <v>77</v>
      </c>
      <c r="F64" s="35">
        <f t="shared" si="0"/>
        <v>147</v>
      </c>
    </row>
    <row r="65" spans="1:6" x14ac:dyDescent="0.2">
      <c r="A65" s="86" t="s">
        <v>109</v>
      </c>
      <c r="B65" s="83">
        <v>0.12652068126520682</v>
      </c>
      <c r="C65" s="80">
        <v>84</v>
      </c>
      <c r="D65" s="105">
        <v>0.75100401606425704</v>
      </c>
      <c r="E65" s="57">
        <v>99</v>
      </c>
      <c r="F65" s="35">
        <f t="shared" si="0"/>
        <v>183</v>
      </c>
    </row>
    <row r="66" spans="1:6" x14ac:dyDescent="0.2">
      <c r="A66" s="86" t="s">
        <v>110</v>
      </c>
      <c r="B66" s="83">
        <v>0</v>
      </c>
      <c r="C66" s="80">
        <v>70</v>
      </c>
      <c r="D66" s="105">
        <v>0.76470588235294112</v>
      </c>
      <c r="E66" s="57">
        <v>99</v>
      </c>
      <c r="F66" s="35">
        <f t="shared" si="0"/>
        <v>169</v>
      </c>
    </row>
    <row r="67" spans="1:6" x14ac:dyDescent="0.2">
      <c r="A67" s="86" t="s">
        <v>111</v>
      </c>
      <c r="B67" s="83">
        <v>0.17939300212642567</v>
      </c>
      <c r="C67" s="80">
        <v>84</v>
      </c>
      <c r="D67" s="105">
        <v>0.71212121212121215</v>
      </c>
      <c r="E67" s="57">
        <v>99</v>
      </c>
      <c r="F67" s="35">
        <f t="shared" si="0"/>
        <v>183</v>
      </c>
    </row>
    <row r="68" spans="1:6" x14ac:dyDescent="0.2">
      <c r="A68" s="86" t="s">
        <v>112</v>
      </c>
      <c r="B68" s="83">
        <v>0.25718073353954929</v>
      </c>
      <c r="C68" s="80">
        <v>98</v>
      </c>
      <c r="D68" s="105">
        <v>0.33028169014084507</v>
      </c>
      <c r="E68" s="57">
        <v>55</v>
      </c>
      <c r="F68" s="35">
        <f t="shared" si="0"/>
        <v>153</v>
      </c>
    </row>
    <row r="69" spans="1:6" x14ac:dyDescent="0.2">
      <c r="A69" s="86" t="s">
        <v>113</v>
      </c>
      <c r="B69" s="83">
        <v>6.8100358422939072E-2</v>
      </c>
      <c r="C69" s="80">
        <v>70</v>
      </c>
      <c r="D69" s="105">
        <v>0.82280431432973811</v>
      </c>
      <c r="E69" s="57">
        <v>110</v>
      </c>
      <c r="F69" s="35">
        <f t="shared" si="0"/>
        <v>180</v>
      </c>
    </row>
    <row r="70" spans="1:6" x14ac:dyDescent="0.2">
      <c r="A70" s="86" t="s">
        <v>114</v>
      </c>
      <c r="B70" s="83">
        <v>0.17588895227229512</v>
      </c>
      <c r="C70" s="80">
        <v>84</v>
      </c>
      <c r="D70" s="105">
        <v>0.49226441631504925</v>
      </c>
      <c r="E70" s="57">
        <v>77</v>
      </c>
      <c r="F70" s="35">
        <f t="shared" si="0"/>
        <v>161</v>
      </c>
    </row>
    <row r="71" spans="1:6" x14ac:dyDescent="0.2">
      <c r="A71" s="86" t="s">
        <v>115</v>
      </c>
      <c r="B71" s="83">
        <v>0.37816455696202533</v>
      </c>
      <c r="C71" s="80">
        <v>112</v>
      </c>
      <c r="D71" s="105">
        <v>0.5688311688311688</v>
      </c>
      <c r="E71" s="57">
        <v>77</v>
      </c>
      <c r="F71" s="35">
        <f t="shared" si="0"/>
        <v>189</v>
      </c>
    </row>
    <row r="72" spans="1:6" x14ac:dyDescent="0.2">
      <c r="A72" s="86" t="s">
        <v>116</v>
      </c>
      <c r="B72" s="83">
        <v>0.45155607751027599</v>
      </c>
      <c r="C72" s="80">
        <v>126</v>
      </c>
      <c r="D72" s="105">
        <v>0.51904761904761909</v>
      </c>
      <c r="E72" s="57">
        <v>77</v>
      </c>
      <c r="F72" s="35">
        <f t="shared" ref="F72:F135" si="1">C72+E72</f>
        <v>203</v>
      </c>
    </row>
    <row r="73" spans="1:6" x14ac:dyDescent="0.2">
      <c r="A73" s="86" t="s">
        <v>117</v>
      </c>
      <c r="B73" s="83">
        <v>0.21673211169284468</v>
      </c>
      <c r="C73" s="80">
        <v>98</v>
      </c>
      <c r="D73" s="105">
        <v>0.46415897799858058</v>
      </c>
      <c r="E73" s="57">
        <v>77</v>
      </c>
      <c r="F73" s="35">
        <f t="shared" si="1"/>
        <v>175</v>
      </c>
    </row>
    <row r="74" spans="1:6" x14ac:dyDescent="0.2">
      <c r="A74" s="86" t="s">
        <v>118</v>
      </c>
      <c r="B74" s="83">
        <v>0.39665787159190852</v>
      </c>
      <c r="C74" s="80">
        <v>126</v>
      </c>
      <c r="D74" s="105">
        <v>0.46614583333333331</v>
      </c>
      <c r="E74" s="57">
        <v>77</v>
      </c>
      <c r="F74" s="35">
        <f t="shared" si="1"/>
        <v>203</v>
      </c>
    </row>
    <row r="75" spans="1:6" x14ac:dyDescent="0.2">
      <c r="A75" s="86" t="s">
        <v>119</v>
      </c>
      <c r="B75" s="83">
        <v>0.15743440233236153</v>
      </c>
      <c r="C75" s="80">
        <v>84</v>
      </c>
      <c r="D75" s="105">
        <v>0.57009345794392519</v>
      </c>
      <c r="E75" s="57">
        <v>88</v>
      </c>
      <c r="F75" s="35">
        <f t="shared" si="1"/>
        <v>172</v>
      </c>
    </row>
    <row r="76" spans="1:6" x14ac:dyDescent="0.2">
      <c r="A76" s="86" t="s">
        <v>120</v>
      </c>
      <c r="B76" s="83">
        <v>0.30978260869565216</v>
      </c>
      <c r="C76" s="80">
        <v>112</v>
      </c>
      <c r="D76" s="105">
        <v>0.53939393939393943</v>
      </c>
      <c r="E76" s="57">
        <v>77</v>
      </c>
      <c r="F76" s="35">
        <f t="shared" si="1"/>
        <v>189</v>
      </c>
    </row>
    <row r="77" spans="1:6" x14ac:dyDescent="0.2">
      <c r="A77" s="86" t="s">
        <v>121</v>
      </c>
      <c r="B77" s="83">
        <v>0.42516556291390728</v>
      </c>
      <c r="C77" s="80">
        <v>126</v>
      </c>
      <c r="D77" s="105">
        <v>0.50572082379862704</v>
      </c>
      <c r="E77" s="57">
        <v>77</v>
      </c>
      <c r="F77" s="35">
        <f t="shared" si="1"/>
        <v>203</v>
      </c>
    </row>
    <row r="78" spans="1:6" x14ac:dyDescent="0.2">
      <c r="A78" s="86" t="s">
        <v>122</v>
      </c>
      <c r="B78" s="83">
        <v>0.4780763790664781</v>
      </c>
      <c r="C78" s="80">
        <v>126</v>
      </c>
      <c r="D78" s="105">
        <v>0.35379061371841153</v>
      </c>
      <c r="E78" s="57">
        <v>66</v>
      </c>
      <c r="F78" s="35">
        <f t="shared" si="1"/>
        <v>192</v>
      </c>
    </row>
    <row r="79" spans="1:6" x14ac:dyDescent="0.2">
      <c r="A79" s="86" t="s">
        <v>123</v>
      </c>
      <c r="B79" s="83">
        <v>0.36738703339882123</v>
      </c>
      <c r="C79" s="80">
        <v>112</v>
      </c>
      <c r="D79" s="105">
        <v>0.79555555555555557</v>
      </c>
      <c r="E79" s="57">
        <v>110</v>
      </c>
      <c r="F79" s="35">
        <f t="shared" si="1"/>
        <v>222</v>
      </c>
    </row>
    <row r="80" spans="1:6" x14ac:dyDescent="0.2">
      <c r="A80" s="86" t="s">
        <v>124</v>
      </c>
      <c r="B80" s="83">
        <v>0.332398316970547</v>
      </c>
      <c r="C80" s="80">
        <v>112</v>
      </c>
      <c r="D80" s="105">
        <v>0.78947368421052633</v>
      </c>
      <c r="E80" s="57">
        <v>99</v>
      </c>
      <c r="F80" s="35">
        <f t="shared" si="1"/>
        <v>211</v>
      </c>
    </row>
    <row r="81" spans="1:6" x14ac:dyDescent="0.2">
      <c r="A81" s="86" t="s">
        <v>125</v>
      </c>
      <c r="B81" s="83">
        <v>0.35143644234553323</v>
      </c>
      <c r="C81" s="80">
        <v>112</v>
      </c>
      <c r="D81" s="105">
        <v>0.53322784810126578</v>
      </c>
      <c r="E81" s="57">
        <v>77</v>
      </c>
      <c r="F81" s="35">
        <f t="shared" si="1"/>
        <v>189</v>
      </c>
    </row>
    <row r="82" spans="1:6" x14ac:dyDescent="0.2">
      <c r="A82" s="86" t="s">
        <v>126</v>
      </c>
      <c r="B82" s="83">
        <v>0.31395348837209303</v>
      </c>
      <c r="C82" s="80">
        <v>112</v>
      </c>
      <c r="D82" s="105">
        <v>0.46027397260273972</v>
      </c>
      <c r="E82" s="57">
        <v>77</v>
      </c>
      <c r="F82" s="35">
        <f t="shared" si="1"/>
        <v>189</v>
      </c>
    </row>
    <row r="83" spans="1:6" x14ac:dyDescent="0.2">
      <c r="A83" s="86" t="s">
        <v>127</v>
      </c>
      <c r="B83" s="83">
        <v>0.52439024390243905</v>
      </c>
      <c r="C83" s="80">
        <v>140</v>
      </c>
      <c r="D83" s="105">
        <v>0.7</v>
      </c>
      <c r="E83" s="57">
        <v>99</v>
      </c>
      <c r="F83" s="35">
        <f t="shared" si="1"/>
        <v>239</v>
      </c>
    </row>
    <row r="84" spans="1:6" x14ac:dyDescent="0.2">
      <c r="A84" s="86" t="s">
        <v>128</v>
      </c>
      <c r="B84" s="83">
        <v>0.35229759299781183</v>
      </c>
      <c r="C84" s="80">
        <v>112</v>
      </c>
      <c r="D84" s="105">
        <v>0.61111111111111116</v>
      </c>
      <c r="E84" s="57">
        <v>88</v>
      </c>
      <c r="F84" s="35">
        <f t="shared" si="1"/>
        <v>200</v>
      </c>
    </row>
    <row r="85" spans="1:6" x14ac:dyDescent="0.2">
      <c r="A85" s="86" t="s">
        <v>129</v>
      </c>
      <c r="B85" s="83">
        <v>0.29605263157894735</v>
      </c>
      <c r="C85" s="80">
        <v>112</v>
      </c>
      <c r="D85" s="105">
        <v>0.95942028985507244</v>
      </c>
      <c r="E85" s="57">
        <v>110</v>
      </c>
      <c r="F85" s="35">
        <f t="shared" si="1"/>
        <v>222</v>
      </c>
    </row>
    <row r="86" spans="1:6" x14ac:dyDescent="0.2">
      <c r="A86" s="86" t="s">
        <v>130</v>
      </c>
      <c r="B86" s="83">
        <v>0.35298165137614679</v>
      </c>
      <c r="C86" s="80">
        <v>112</v>
      </c>
      <c r="D86" s="105">
        <v>0.59967715899919294</v>
      </c>
      <c r="E86" s="57">
        <v>88</v>
      </c>
      <c r="F86" s="35">
        <f t="shared" si="1"/>
        <v>200</v>
      </c>
    </row>
    <row r="87" spans="1:6" x14ac:dyDescent="0.2">
      <c r="A87" s="86" t="s">
        <v>131</v>
      </c>
      <c r="B87" s="83">
        <v>0</v>
      </c>
      <c r="C87" s="80">
        <v>70</v>
      </c>
      <c r="D87" s="105">
        <v>0.10544939844302902</v>
      </c>
      <c r="E87" s="57">
        <v>55</v>
      </c>
      <c r="F87" s="35">
        <f t="shared" si="1"/>
        <v>125</v>
      </c>
    </row>
    <row r="88" spans="1:6" x14ac:dyDescent="0.2">
      <c r="A88" s="86" t="s">
        <v>132</v>
      </c>
      <c r="B88" s="83">
        <v>0.47619047619047616</v>
      </c>
      <c r="C88" s="80">
        <v>126</v>
      </c>
      <c r="D88" s="105">
        <v>0.63157894736842102</v>
      </c>
      <c r="E88" s="57">
        <v>88</v>
      </c>
      <c r="F88" s="35">
        <f t="shared" si="1"/>
        <v>214</v>
      </c>
    </row>
    <row r="89" spans="1:6" x14ac:dyDescent="0.2">
      <c r="A89" s="86" t="s">
        <v>133</v>
      </c>
      <c r="B89" s="83">
        <v>0.19051233396584441</v>
      </c>
      <c r="C89" s="80">
        <v>84</v>
      </c>
      <c r="D89" s="105">
        <v>0.82605042016806718</v>
      </c>
      <c r="E89" s="57">
        <v>110</v>
      </c>
      <c r="F89" s="35">
        <f t="shared" si="1"/>
        <v>194</v>
      </c>
    </row>
    <row r="90" spans="1:6" x14ac:dyDescent="0.2">
      <c r="A90" s="86" t="s">
        <v>134</v>
      </c>
      <c r="B90" s="83">
        <v>0.3438177874186551</v>
      </c>
      <c r="C90" s="80">
        <v>112</v>
      </c>
      <c r="D90" s="105">
        <v>0.55223880597014929</v>
      </c>
      <c r="E90" s="57">
        <v>77</v>
      </c>
      <c r="F90" s="35">
        <f t="shared" si="1"/>
        <v>189</v>
      </c>
    </row>
    <row r="91" spans="1:6" x14ac:dyDescent="0.2">
      <c r="A91" s="86" t="s">
        <v>135</v>
      </c>
      <c r="B91" s="83">
        <v>4.0339702760084924E-2</v>
      </c>
      <c r="C91" s="80">
        <v>70</v>
      </c>
      <c r="D91" s="105">
        <v>0.44448010269576382</v>
      </c>
      <c r="E91" s="57">
        <v>66</v>
      </c>
      <c r="F91" s="35">
        <f t="shared" si="1"/>
        <v>136</v>
      </c>
    </row>
    <row r="92" spans="1:6" x14ac:dyDescent="0.2">
      <c r="A92" s="86" t="s">
        <v>136</v>
      </c>
      <c r="B92" s="83">
        <v>0.29289940828402367</v>
      </c>
      <c r="C92" s="80">
        <v>112</v>
      </c>
      <c r="D92" s="105">
        <v>0.4972067039106145</v>
      </c>
      <c r="E92" s="57">
        <v>77</v>
      </c>
      <c r="F92" s="35">
        <f t="shared" si="1"/>
        <v>189</v>
      </c>
    </row>
    <row r="93" spans="1:6" x14ac:dyDescent="0.2">
      <c r="A93" s="86" t="s">
        <v>137</v>
      </c>
      <c r="B93" s="83">
        <v>7.1895424836601302E-2</v>
      </c>
      <c r="C93" s="80">
        <v>70</v>
      </c>
      <c r="D93" s="105">
        <v>0.91803278688524592</v>
      </c>
      <c r="E93" s="57">
        <v>110</v>
      </c>
      <c r="F93" s="35">
        <f t="shared" si="1"/>
        <v>180</v>
      </c>
    </row>
    <row r="94" spans="1:6" x14ac:dyDescent="0.2">
      <c r="A94" s="86" t="s">
        <v>138</v>
      </c>
      <c r="B94" s="83">
        <v>0.39664804469273746</v>
      </c>
      <c r="C94" s="80">
        <v>126</v>
      </c>
      <c r="D94" s="105">
        <v>0.41409691629955947</v>
      </c>
      <c r="E94" s="57">
        <v>66</v>
      </c>
      <c r="F94" s="35">
        <f t="shared" si="1"/>
        <v>192</v>
      </c>
    </row>
    <row r="95" spans="1:6" x14ac:dyDescent="0.2">
      <c r="A95" s="86" t="s">
        <v>139</v>
      </c>
      <c r="B95" s="83">
        <v>0.24874118831822759</v>
      </c>
      <c r="C95" s="80">
        <v>98</v>
      </c>
      <c r="D95" s="105">
        <v>0.54570637119113574</v>
      </c>
      <c r="E95" s="57">
        <v>77</v>
      </c>
      <c r="F95" s="35">
        <f t="shared" si="1"/>
        <v>175</v>
      </c>
    </row>
    <row r="96" spans="1:6" x14ac:dyDescent="0.2">
      <c r="A96" s="86" t="s">
        <v>140</v>
      </c>
      <c r="B96" s="83">
        <v>0.6</v>
      </c>
      <c r="C96" s="80">
        <v>140</v>
      </c>
      <c r="D96" s="105">
        <v>0.85185185185185186</v>
      </c>
      <c r="E96" s="57">
        <v>110</v>
      </c>
      <c r="F96" s="35">
        <f t="shared" si="1"/>
        <v>250</v>
      </c>
    </row>
    <row r="97" spans="1:6" x14ac:dyDescent="0.2">
      <c r="A97" s="86" t="s">
        <v>141</v>
      </c>
      <c r="B97" s="83" t="s">
        <v>142</v>
      </c>
      <c r="C97" s="80">
        <v>140</v>
      </c>
      <c r="D97" s="105">
        <v>0.57356608478802995</v>
      </c>
      <c r="E97" s="57">
        <v>88</v>
      </c>
      <c r="F97" s="35">
        <f t="shared" si="1"/>
        <v>228</v>
      </c>
    </row>
    <row r="98" spans="1:6" x14ac:dyDescent="0.2">
      <c r="A98" s="86" t="s">
        <v>143</v>
      </c>
      <c r="B98" s="83">
        <v>0.1227972027972028</v>
      </c>
      <c r="C98" s="80">
        <v>84</v>
      </c>
      <c r="D98" s="105">
        <v>0.74258289703315883</v>
      </c>
      <c r="E98" s="57">
        <v>99</v>
      </c>
      <c r="F98" s="35">
        <f t="shared" si="1"/>
        <v>183</v>
      </c>
    </row>
    <row r="99" spans="1:6" x14ac:dyDescent="0.2">
      <c r="A99" s="86" t="s">
        <v>144</v>
      </c>
      <c r="B99" s="83">
        <v>0.25367647058823528</v>
      </c>
      <c r="C99" s="80">
        <v>98</v>
      </c>
      <c r="D99" s="105">
        <v>0.77717923604309502</v>
      </c>
      <c r="E99" s="57">
        <v>99</v>
      </c>
      <c r="F99" s="35">
        <f t="shared" si="1"/>
        <v>197</v>
      </c>
    </row>
    <row r="100" spans="1:6" x14ac:dyDescent="0.2">
      <c r="A100" s="86" t="s">
        <v>145</v>
      </c>
      <c r="B100" s="83">
        <v>0.16966010042487448</v>
      </c>
      <c r="C100" s="80">
        <v>84</v>
      </c>
      <c r="D100" s="105">
        <v>0.70731707317073167</v>
      </c>
      <c r="E100" s="57">
        <v>99</v>
      </c>
      <c r="F100" s="35">
        <f t="shared" si="1"/>
        <v>183</v>
      </c>
    </row>
    <row r="101" spans="1:6" x14ac:dyDescent="0.2">
      <c r="A101" s="86" t="s">
        <v>146</v>
      </c>
      <c r="B101" s="83">
        <v>0.2889137737961926</v>
      </c>
      <c r="C101" s="80">
        <v>98</v>
      </c>
      <c r="D101" s="105">
        <v>0.52450980392156865</v>
      </c>
      <c r="E101" s="57">
        <v>77</v>
      </c>
      <c r="F101" s="35">
        <f t="shared" si="1"/>
        <v>175</v>
      </c>
    </row>
    <row r="102" spans="1:6" x14ac:dyDescent="0.2">
      <c r="A102" s="86" t="s">
        <v>147</v>
      </c>
      <c r="B102" s="83">
        <v>0.36977058029689608</v>
      </c>
      <c r="C102" s="80">
        <v>112</v>
      </c>
      <c r="D102" s="105">
        <v>0.54415954415954415</v>
      </c>
      <c r="E102" s="57">
        <v>77</v>
      </c>
      <c r="F102" s="35">
        <f t="shared" si="1"/>
        <v>189</v>
      </c>
    </row>
    <row r="103" spans="1:6" x14ac:dyDescent="0.2">
      <c r="A103" s="86" t="s">
        <v>148</v>
      </c>
      <c r="B103" s="83">
        <v>0.14285714285714285</v>
      </c>
      <c r="C103" s="80">
        <v>84</v>
      </c>
      <c r="D103" s="105">
        <v>0.34383202099737531</v>
      </c>
      <c r="E103" s="57">
        <v>55</v>
      </c>
      <c r="F103" s="35">
        <f t="shared" si="1"/>
        <v>139</v>
      </c>
    </row>
    <row r="104" spans="1:6" x14ac:dyDescent="0.2">
      <c r="A104" s="86" t="s">
        <v>149</v>
      </c>
      <c r="B104" s="83">
        <v>0.3437094682230869</v>
      </c>
      <c r="C104" s="80">
        <v>112</v>
      </c>
      <c r="D104" s="105">
        <v>0.80444444444444441</v>
      </c>
      <c r="E104" s="57">
        <v>110</v>
      </c>
      <c r="F104" s="35">
        <f t="shared" si="1"/>
        <v>222</v>
      </c>
    </row>
    <row r="105" spans="1:6" x14ac:dyDescent="0.2">
      <c r="A105" s="86" t="s">
        <v>150</v>
      </c>
      <c r="B105" s="83">
        <v>0.15569823434991975</v>
      </c>
      <c r="C105" s="80">
        <v>84</v>
      </c>
      <c r="D105" s="105">
        <v>0.58664546899841019</v>
      </c>
      <c r="E105" s="57">
        <v>88</v>
      </c>
      <c r="F105" s="35">
        <f t="shared" si="1"/>
        <v>172</v>
      </c>
    </row>
    <row r="106" spans="1:6" x14ac:dyDescent="0.2">
      <c r="A106" s="86" t="s">
        <v>151</v>
      </c>
      <c r="B106" s="83">
        <v>0.22273781902552203</v>
      </c>
      <c r="C106" s="80">
        <v>98</v>
      </c>
      <c r="D106" s="105">
        <v>0.46961325966850831</v>
      </c>
      <c r="E106" s="57">
        <v>77</v>
      </c>
      <c r="F106" s="35">
        <f t="shared" si="1"/>
        <v>175</v>
      </c>
    </row>
    <row r="107" spans="1:6" x14ac:dyDescent="0.2">
      <c r="A107" s="86" t="s">
        <v>152</v>
      </c>
      <c r="B107" s="83">
        <v>0.24701873935264054</v>
      </c>
      <c r="C107" s="80">
        <v>98</v>
      </c>
      <c r="D107" s="105">
        <v>0.5898876404494382</v>
      </c>
      <c r="E107" s="57">
        <v>88</v>
      </c>
      <c r="F107" s="35">
        <f t="shared" si="1"/>
        <v>186</v>
      </c>
    </row>
    <row r="108" spans="1:6" x14ac:dyDescent="0.2">
      <c r="A108" s="86" t="s">
        <v>153</v>
      </c>
      <c r="B108" s="83">
        <v>0.27774572033083283</v>
      </c>
      <c r="C108" s="80">
        <v>98</v>
      </c>
      <c r="D108" s="105">
        <v>0.58292383292383287</v>
      </c>
      <c r="E108" s="57">
        <v>88</v>
      </c>
      <c r="F108" s="35">
        <f t="shared" si="1"/>
        <v>186</v>
      </c>
    </row>
    <row r="109" spans="1:6" x14ac:dyDescent="0.2">
      <c r="A109" s="86" t="s">
        <v>154</v>
      </c>
      <c r="B109" s="83">
        <v>0.31414621611203908</v>
      </c>
      <c r="C109" s="80">
        <v>112</v>
      </c>
      <c r="D109" s="105">
        <v>0.46292739147137918</v>
      </c>
      <c r="E109" s="57">
        <v>77</v>
      </c>
      <c r="F109" s="35">
        <f t="shared" si="1"/>
        <v>189</v>
      </c>
    </row>
    <row r="110" spans="1:6" x14ac:dyDescent="0.2">
      <c r="A110" s="86" t="s">
        <v>155</v>
      </c>
      <c r="B110" s="83">
        <v>0.35050301810865192</v>
      </c>
      <c r="C110" s="80">
        <v>112</v>
      </c>
      <c r="D110" s="105">
        <v>0.38002980625931443</v>
      </c>
      <c r="E110" s="57">
        <v>66</v>
      </c>
      <c r="F110" s="35">
        <f t="shared" si="1"/>
        <v>178</v>
      </c>
    </row>
    <row r="111" spans="1:6" x14ac:dyDescent="0.2">
      <c r="A111" s="86" t="s">
        <v>156</v>
      </c>
      <c r="B111" s="83">
        <v>0.17989078059749439</v>
      </c>
      <c r="C111" s="80">
        <v>84</v>
      </c>
      <c r="D111" s="105">
        <v>0.49358226371061842</v>
      </c>
      <c r="E111" s="57">
        <v>77</v>
      </c>
      <c r="F111" s="35">
        <f t="shared" si="1"/>
        <v>161</v>
      </c>
    </row>
    <row r="112" spans="1:6" x14ac:dyDescent="0.2">
      <c r="A112" s="86" t="s">
        <v>157</v>
      </c>
      <c r="B112" s="83">
        <v>0.42406311637080868</v>
      </c>
      <c r="C112" s="80">
        <v>126</v>
      </c>
      <c r="D112" s="105">
        <v>0.40259740259740262</v>
      </c>
      <c r="E112" s="57">
        <v>66</v>
      </c>
      <c r="F112" s="35">
        <f t="shared" si="1"/>
        <v>192</v>
      </c>
    </row>
    <row r="113" spans="1:6" x14ac:dyDescent="0.2">
      <c r="A113" s="86" t="s">
        <v>158</v>
      </c>
      <c r="B113" s="83">
        <v>0.58974358974358976</v>
      </c>
      <c r="C113" s="80">
        <v>140</v>
      </c>
      <c r="D113" s="105">
        <v>0.23809523809523808</v>
      </c>
      <c r="E113" s="57">
        <v>55</v>
      </c>
      <c r="F113" s="35">
        <f t="shared" si="1"/>
        <v>195</v>
      </c>
    </row>
    <row r="114" spans="1:6" x14ac:dyDescent="0.2">
      <c r="A114" s="86" t="s">
        <v>159</v>
      </c>
      <c r="B114" s="83">
        <v>0.18582986025986761</v>
      </c>
      <c r="C114" s="80">
        <v>84</v>
      </c>
      <c r="D114" s="105">
        <v>0.30180180180180183</v>
      </c>
      <c r="E114" s="57">
        <v>55</v>
      </c>
      <c r="F114" s="35">
        <f t="shared" si="1"/>
        <v>139</v>
      </c>
    </row>
    <row r="115" spans="1:6" x14ac:dyDescent="0.2">
      <c r="A115" s="86" t="s">
        <v>160</v>
      </c>
      <c r="B115" s="83">
        <v>0.27878692149739376</v>
      </c>
      <c r="C115" s="80">
        <v>98</v>
      </c>
      <c r="D115" s="105">
        <v>0.38762886597938145</v>
      </c>
      <c r="E115" s="57">
        <v>66</v>
      </c>
      <c r="F115" s="35">
        <f t="shared" si="1"/>
        <v>164</v>
      </c>
    </row>
    <row r="116" spans="1:6" x14ac:dyDescent="0.2">
      <c r="A116" s="86" t="s">
        <v>161</v>
      </c>
      <c r="B116" s="83">
        <v>0.10909090909090909</v>
      </c>
      <c r="C116" s="80">
        <v>84</v>
      </c>
      <c r="D116" s="105">
        <v>0.52</v>
      </c>
      <c r="E116" s="57">
        <v>77</v>
      </c>
      <c r="F116" s="35">
        <f t="shared" si="1"/>
        <v>161</v>
      </c>
    </row>
    <row r="117" spans="1:6" x14ac:dyDescent="0.2">
      <c r="A117" s="86" t="s">
        <v>162</v>
      </c>
      <c r="B117" s="83">
        <v>0.28444444444444444</v>
      </c>
      <c r="C117" s="80">
        <v>98</v>
      </c>
      <c r="D117" s="105">
        <v>0.47297297297297297</v>
      </c>
      <c r="E117" s="57">
        <v>77</v>
      </c>
      <c r="F117" s="35">
        <f t="shared" si="1"/>
        <v>175</v>
      </c>
    </row>
    <row r="118" spans="1:6" x14ac:dyDescent="0.2">
      <c r="A118" s="86" t="s">
        <v>163</v>
      </c>
      <c r="B118" s="83">
        <v>0.14807692307692308</v>
      </c>
      <c r="C118" s="80">
        <v>84</v>
      </c>
      <c r="D118" s="105">
        <v>0.6073619631901841</v>
      </c>
      <c r="E118" s="57">
        <v>88</v>
      </c>
      <c r="F118" s="35">
        <f t="shared" si="1"/>
        <v>172</v>
      </c>
    </row>
    <row r="119" spans="1:6" x14ac:dyDescent="0.2">
      <c r="A119" s="86" t="s">
        <v>164</v>
      </c>
      <c r="B119" s="83">
        <v>0.35529891304347827</v>
      </c>
      <c r="C119" s="80">
        <v>112</v>
      </c>
      <c r="D119" s="105">
        <v>0.58892128279883382</v>
      </c>
      <c r="E119" s="57">
        <v>88</v>
      </c>
      <c r="F119" s="35">
        <f t="shared" si="1"/>
        <v>200</v>
      </c>
    </row>
    <row r="120" spans="1:6" x14ac:dyDescent="0.2">
      <c r="A120" s="86" t="s">
        <v>165</v>
      </c>
      <c r="B120" s="83" t="s">
        <v>142</v>
      </c>
      <c r="C120" s="80">
        <v>140</v>
      </c>
      <c r="D120" s="105">
        <v>0.30355943586299527</v>
      </c>
      <c r="E120" s="57">
        <v>55</v>
      </c>
      <c r="F120" s="35">
        <f t="shared" si="1"/>
        <v>195</v>
      </c>
    </row>
    <row r="121" spans="1:6" x14ac:dyDescent="0.2">
      <c r="A121" s="86" t="s">
        <v>166</v>
      </c>
      <c r="B121" s="83">
        <v>0.16113438607798905</v>
      </c>
      <c r="C121" s="80">
        <v>84</v>
      </c>
      <c r="D121" s="105">
        <v>0.74206578188113104</v>
      </c>
      <c r="E121" s="57">
        <v>99</v>
      </c>
      <c r="F121" s="35">
        <f t="shared" si="1"/>
        <v>183</v>
      </c>
    </row>
    <row r="122" spans="1:6" x14ac:dyDescent="0.2">
      <c r="A122" s="86" t="s">
        <v>167</v>
      </c>
      <c r="B122" s="83">
        <v>9.1054313099041537E-2</v>
      </c>
      <c r="C122" s="80">
        <v>70</v>
      </c>
      <c r="D122" s="105">
        <v>0.28360655737704921</v>
      </c>
      <c r="E122" s="57">
        <v>55</v>
      </c>
      <c r="F122" s="35">
        <f t="shared" si="1"/>
        <v>125</v>
      </c>
    </row>
    <row r="123" spans="1:6" x14ac:dyDescent="0.2">
      <c r="A123" s="86" t="s">
        <v>168</v>
      </c>
      <c r="B123" s="83">
        <v>9.3468468468468471E-2</v>
      </c>
      <c r="C123" s="80">
        <v>70</v>
      </c>
      <c r="D123" s="105">
        <v>0.41952983725135623</v>
      </c>
      <c r="E123" s="57">
        <v>66</v>
      </c>
      <c r="F123" s="35">
        <f t="shared" si="1"/>
        <v>136</v>
      </c>
    </row>
    <row r="124" spans="1:6" x14ac:dyDescent="0.2">
      <c r="A124" s="86" t="s">
        <v>169</v>
      </c>
      <c r="B124" s="83">
        <v>0.27455497382198951</v>
      </c>
      <c r="C124" s="80">
        <v>98</v>
      </c>
      <c r="D124" s="105">
        <v>0.63157894736842102</v>
      </c>
      <c r="E124" s="57">
        <v>88</v>
      </c>
      <c r="F124" s="35">
        <f t="shared" si="1"/>
        <v>186</v>
      </c>
    </row>
    <row r="125" spans="1:6" x14ac:dyDescent="0.2">
      <c r="A125" s="86" t="s">
        <v>170</v>
      </c>
      <c r="B125" s="83">
        <v>0</v>
      </c>
      <c r="C125" s="80">
        <v>70</v>
      </c>
      <c r="D125" s="105">
        <v>0.82517006802721093</v>
      </c>
      <c r="E125" s="57">
        <v>110</v>
      </c>
      <c r="F125" s="35">
        <f t="shared" si="1"/>
        <v>180</v>
      </c>
    </row>
    <row r="126" spans="1:6" x14ac:dyDescent="0.2">
      <c r="A126" s="86" t="s">
        <v>171</v>
      </c>
      <c r="B126" s="83">
        <v>0</v>
      </c>
      <c r="C126" s="80">
        <v>70</v>
      </c>
      <c r="D126" s="105">
        <v>0.34191006026889198</v>
      </c>
      <c r="E126" s="57">
        <v>55</v>
      </c>
      <c r="F126" s="35">
        <f t="shared" si="1"/>
        <v>125</v>
      </c>
    </row>
    <row r="127" spans="1:6" x14ac:dyDescent="0.2">
      <c r="A127" s="86" t="s">
        <v>172</v>
      </c>
      <c r="B127" s="83">
        <v>0.20364176885916016</v>
      </c>
      <c r="C127" s="80">
        <v>98</v>
      </c>
      <c r="D127" s="105">
        <v>0.47764705882352942</v>
      </c>
      <c r="E127" s="57">
        <v>77</v>
      </c>
      <c r="F127" s="35">
        <f t="shared" si="1"/>
        <v>175</v>
      </c>
    </row>
    <row r="128" spans="1:6" x14ac:dyDescent="0.2">
      <c r="A128" s="86" t="s">
        <v>173</v>
      </c>
      <c r="B128" s="83">
        <v>0.10160880609652836</v>
      </c>
      <c r="C128" s="80">
        <v>84</v>
      </c>
      <c r="D128" s="105">
        <v>0.21611253196930946</v>
      </c>
      <c r="E128" s="57">
        <v>55</v>
      </c>
      <c r="F128" s="35">
        <f t="shared" si="1"/>
        <v>139</v>
      </c>
    </row>
    <row r="129" spans="1:6" x14ac:dyDescent="0.2">
      <c r="A129" s="86" t="s">
        <v>174</v>
      </c>
      <c r="B129" s="83">
        <v>0.54233025984911987</v>
      </c>
      <c r="C129" s="80">
        <v>140</v>
      </c>
      <c r="D129" s="105">
        <v>0.46991404011461319</v>
      </c>
      <c r="E129" s="57">
        <v>77</v>
      </c>
      <c r="F129" s="35">
        <f t="shared" si="1"/>
        <v>217</v>
      </c>
    </row>
    <row r="130" spans="1:6" x14ac:dyDescent="0.2">
      <c r="A130" s="86" t="s">
        <v>175</v>
      </c>
      <c r="B130" s="83">
        <v>0.45539906103286387</v>
      </c>
      <c r="C130" s="80">
        <v>126</v>
      </c>
      <c r="D130" s="105">
        <v>0.60588235294117643</v>
      </c>
      <c r="E130" s="57">
        <v>88</v>
      </c>
      <c r="F130" s="35">
        <f t="shared" si="1"/>
        <v>214</v>
      </c>
    </row>
    <row r="131" spans="1:6" x14ac:dyDescent="0.2">
      <c r="A131" s="86" t="s">
        <v>176</v>
      </c>
      <c r="B131" s="83">
        <v>0.3245341614906832</v>
      </c>
      <c r="C131" s="80">
        <v>112</v>
      </c>
      <c r="D131" s="105">
        <v>0.41111111111111109</v>
      </c>
      <c r="E131" s="57">
        <v>66</v>
      </c>
      <c r="F131" s="35">
        <f t="shared" si="1"/>
        <v>178</v>
      </c>
    </row>
    <row r="132" spans="1:6" x14ac:dyDescent="0.2">
      <c r="A132" s="86" t="s">
        <v>177</v>
      </c>
      <c r="B132" s="83">
        <v>0.21411265899454876</v>
      </c>
      <c r="C132" s="80">
        <v>98</v>
      </c>
      <c r="D132" s="105">
        <v>0.63543689320388352</v>
      </c>
      <c r="E132" s="57">
        <v>88</v>
      </c>
      <c r="F132" s="35">
        <f t="shared" si="1"/>
        <v>186</v>
      </c>
    </row>
    <row r="133" spans="1:6" x14ac:dyDescent="0.2">
      <c r="A133" s="86" t="s">
        <v>178</v>
      </c>
      <c r="B133" s="83">
        <v>0</v>
      </c>
      <c r="C133" s="80">
        <v>70</v>
      </c>
      <c r="D133" s="105">
        <v>0.38993710691823902</v>
      </c>
      <c r="E133" s="57">
        <v>66</v>
      </c>
      <c r="F133" s="35">
        <f t="shared" si="1"/>
        <v>136</v>
      </c>
    </row>
    <row r="134" spans="1:6" x14ac:dyDescent="0.2">
      <c r="A134" s="86" t="s">
        <v>179</v>
      </c>
      <c r="B134" s="83">
        <v>0.35123406563601844</v>
      </c>
      <c r="C134" s="80">
        <v>112</v>
      </c>
      <c r="D134" s="105">
        <v>0.34097706879361916</v>
      </c>
      <c r="E134" s="57">
        <v>55</v>
      </c>
      <c r="F134" s="35">
        <f t="shared" si="1"/>
        <v>167</v>
      </c>
    </row>
    <row r="135" spans="1:6" x14ac:dyDescent="0.2">
      <c r="A135" s="86" t="s">
        <v>180</v>
      </c>
      <c r="B135" s="83">
        <v>0.14925373134328357</v>
      </c>
      <c r="C135" s="80">
        <v>84</v>
      </c>
      <c r="D135" s="105">
        <v>0.76666666666666672</v>
      </c>
      <c r="E135" s="57">
        <v>99</v>
      </c>
      <c r="F135" s="35">
        <f t="shared" si="1"/>
        <v>183</v>
      </c>
    </row>
    <row r="136" spans="1:6" x14ac:dyDescent="0.2">
      <c r="A136" s="86" t="s">
        <v>181</v>
      </c>
      <c r="B136" s="83">
        <v>4.4303797468354431E-2</v>
      </c>
      <c r="C136" s="80">
        <v>70</v>
      </c>
      <c r="D136" s="105">
        <v>0.49475427940364441</v>
      </c>
      <c r="E136" s="57">
        <v>77</v>
      </c>
      <c r="F136" s="35">
        <f t="shared" ref="F136:F199" si="2">C136+E136</f>
        <v>147</v>
      </c>
    </row>
    <row r="137" spans="1:6" x14ac:dyDescent="0.2">
      <c r="A137" s="86" t="s">
        <v>182</v>
      </c>
      <c r="B137" s="83">
        <v>0.15270541082164329</v>
      </c>
      <c r="C137" s="80">
        <v>84</v>
      </c>
      <c r="D137" s="105">
        <v>0.68842729970326411</v>
      </c>
      <c r="E137" s="57">
        <v>99</v>
      </c>
      <c r="F137" s="35">
        <f t="shared" si="2"/>
        <v>183</v>
      </c>
    </row>
    <row r="138" spans="1:6" x14ac:dyDescent="0.2">
      <c r="A138" s="86" t="s">
        <v>183</v>
      </c>
      <c r="B138" s="83">
        <v>0</v>
      </c>
      <c r="C138" s="80">
        <v>70</v>
      </c>
      <c r="D138" s="105">
        <v>0.60404949381327333</v>
      </c>
      <c r="E138" s="57">
        <v>88</v>
      </c>
      <c r="F138" s="35">
        <f t="shared" si="2"/>
        <v>158</v>
      </c>
    </row>
    <row r="139" spans="1:6" x14ac:dyDescent="0.2">
      <c r="A139" s="86" t="s">
        <v>184</v>
      </c>
      <c r="B139" s="83" t="s">
        <v>142</v>
      </c>
      <c r="C139" s="80">
        <v>140</v>
      </c>
      <c r="D139" s="105">
        <v>0.77430555555555558</v>
      </c>
      <c r="E139" s="57">
        <v>99</v>
      </c>
      <c r="F139" s="35">
        <f t="shared" si="2"/>
        <v>239</v>
      </c>
    </row>
    <row r="140" spans="1:6" x14ac:dyDescent="0.2">
      <c r="A140" s="86" t="s">
        <v>185</v>
      </c>
      <c r="B140" s="83">
        <v>0.16566576931041624</v>
      </c>
      <c r="C140" s="80">
        <v>84</v>
      </c>
      <c r="D140" s="105">
        <v>0.29355932203389828</v>
      </c>
      <c r="E140" s="57">
        <v>55</v>
      </c>
      <c r="F140" s="35">
        <f t="shared" si="2"/>
        <v>139</v>
      </c>
    </row>
    <row r="141" spans="1:6" x14ac:dyDescent="0.2">
      <c r="A141" s="86" t="s">
        <v>186</v>
      </c>
      <c r="B141" s="83">
        <v>0.11370846552012022</v>
      </c>
      <c r="C141" s="80">
        <v>84</v>
      </c>
      <c r="D141" s="105">
        <v>0.36404931862426998</v>
      </c>
      <c r="E141" s="57">
        <v>66</v>
      </c>
      <c r="F141" s="35">
        <f t="shared" si="2"/>
        <v>150</v>
      </c>
    </row>
    <row r="142" spans="1:6" x14ac:dyDescent="0.2">
      <c r="A142" s="86" t="s">
        <v>187</v>
      </c>
      <c r="B142" s="83">
        <v>7.6166109033654797E-2</v>
      </c>
      <c r="C142" s="80">
        <v>70</v>
      </c>
      <c r="D142" s="105">
        <v>0.3598705501618123</v>
      </c>
      <c r="E142" s="57">
        <v>66</v>
      </c>
      <c r="F142" s="35">
        <f t="shared" si="2"/>
        <v>136</v>
      </c>
    </row>
    <row r="143" spans="1:6" x14ac:dyDescent="0.2">
      <c r="A143" s="86" t="s">
        <v>188</v>
      </c>
      <c r="B143" s="83">
        <v>0.22807017543859648</v>
      </c>
      <c r="C143" s="80">
        <v>98</v>
      </c>
      <c r="D143" s="105">
        <v>0.55813953488372092</v>
      </c>
      <c r="E143" s="57">
        <v>77</v>
      </c>
      <c r="F143" s="35">
        <f t="shared" si="2"/>
        <v>175</v>
      </c>
    </row>
    <row r="144" spans="1:6" x14ac:dyDescent="0.2">
      <c r="A144" s="86" t="s">
        <v>189</v>
      </c>
      <c r="B144" s="83">
        <v>0.15389560298277191</v>
      </c>
      <c r="C144" s="80">
        <v>84</v>
      </c>
      <c r="D144" s="105">
        <v>0.71382428940568476</v>
      </c>
      <c r="E144" s="57">
        <v>99</v>
      </c>
      <c r="F144" s="35">
        <f t="shared" si="2"/>
        <v>183</v>
      </c>
    </row>
    <row r="145" spans="1:6" x14ac:dyDescent="0.2">
      <c r="A145" s="86" t="s">
        <v>190</v>
      </c>
      <c r="B145" s="83">
        <v>5.9300610912155043E-2</v>
      </c>
      <c r="C145" s="80">
        <v>70</v>
      </c>
      <c r="D145" s="105">
        <v>0.4175824175824176</v>
      </c>
      <c r="E145" s="57">
        <v>66</v>
      </c>
      <c r="F145" s="35">
        <f t="shared" si="2"/>
        <v>136</v>
      </c>
    </row>
    <row r="146" spans="1:6" x14ac:dyDescent="0.2">
      <c r="A146" s="86" t="s">
        <v>191</v>
      </c>
      <c r="B146" s="83">
        <v>9.0501319261213714E-2</v>
      </c>
      <c r="C146" s="80">
        <v>70</v>
      </c>
      <c r="D146" s="105">
        <v>0.58624754420432224</v>
      </c>
      <c r="E146" s="57">
        <v>88</v>
      </c>
      <c r="F146" s="35">
        <f t="shared" si="2"/>
        <v>158</v>
      </c>
    </row>
    <row r="147" spans="1:6" x14ac:dyDescent="0.2">
      <c r="A147" s="86" t="s">
        <v>192</v>
      </c>
      <c r="B147" s="83">
        <v>0.32751091703056767</v>
      </c>
      <c r="C147" s="80">
        <v>112</v>
      </c>
      <c r="D147" s="105">
        <v>0.80188679245283023</v>
      </c>
      <c r="E147" s="57">
        <v>110</v>
      </c>
      <c r="F147" s="35">
        <f t="shared" si="2"/>
        <v>222</v>
      </c>
    </row>
    <row r="148" spans="1:6" x14ac:dyDescent="0.2">
      <c r="A148" s="86" t="s">
        <v>193</v>
      </c>
      <c r="B148" s="83">
        <v>5.8806014589846654E-2</v>
      </c>
      <c r="C148" s="80">
        <v>70</v>
      </c>
      <c r="D148" s="105">
        <v>0.64859981933152666</v>
      </c>
      <c r="E148" s="57">
        <v>88</v>
      </c>
      <c r="F148" s="35">
        <f t="shared" si="2"/>
        <v>158</v>
      </c>
    </row>
    <row r="149" spans="1:6" x14ac:dyDescent="0.2">
      <c r="A149" s="86" t="s">
        <v>194</v>
      </c>
      <c r="B149" s="83">
        <v>0.58353909465020581</v>
      </c>
      <c r="C149" s="80">
        <v>140</v>
      </c>
      <c r="D149" s="105">
        <v>0.38823529411764707</v>
      </c>
      <c r="E149" s="57">
        <v>66</v>
      </c>
      <c r="F149" s="35">
        <f t="shared" si="2"/>
        <v>206</v>
      </c>
    </row>
    <row r="150" spans="1:6" x14ac:dyDescent="0.2">
      <c r="A150" s="86" t="s">
        <v>195</v>
      </c>
      <c r="B150" s="83">
        <v>0.44767441860465118</v>
      </c>
      <c r="C150" s="80">
        <v>126</v>
      </c>
      <c r="D150" s="105">
        <v>0.49792531120331951</v>
      </c>
      <c r="E150" s="57">
        <v>77</v>
      </c>
      <c r="F150" s="35">
        <f t="shared" si="2"/>
        <v>203</v>
      </c>
    </row>
    <row r="151" spans="1:6" x14ac:dyDescent="0.2">
      <c r="A151" s="86" t="s">
        <v>196</v>
      </c>
      <c r="B151" s="83">
        <v>0.32324760463943519</v>
      </c>
      <c r="C151" s="80">
        <v>112</v>
      </c>
      <c r="D151" s="105">
        <v>0.71127819548872184</v>
      </c>
      <c r="E151" s="57">
        <v>99</v>
      </c>
      <c r="F151" s="35">
        <f t="shared" si="2"/>
        <v>211</v>
      </c>
    </row>
    <row r="152" spans="1:6" x14ac:dyDescent="0.2">
      <c r="A152" s="86" t="s">
        <v>197</v>
      </c>
      <c r="B152" s="83">
        <v>4.8146570089475926E-2</v>
      </c>
      <c r="C152" s="80">
        <v>70</v>
      </c>
      <c r="D152" s="105">
        <v>0.84151472650771386</v>
      </c>
      <c r="E152" s="57">
        <v>110</v>
      </c>
      <c r="F152" s="35">
        <f t="shared" si="2"/>
        <v>180</v>
      </c>
    </row>
    <row r="153" spans="1:6" x14ac:dyDescent="0.2">
      <c r="A153" s="86" t="s">
        <v>198</v>
      </c>
      <c r="B153" s="83">
        <v>0.26136944302503834</v>
      </c>
      <c r="C153" s="80">
        <v>98</v>
      </c>
      <c r="D153" s="105">
        <v>0.40772078265468004</v>
      </c>
      <c r="E153" s="57">
        <v>66</v>
      </c>
      <c r="F153" s="35">
        <f t="shared" si="2"/>
        <v>164</v>
      </c>
    </row>
    <row r="154" spans="1:6" x14ac:dyDescent="0.2">
      <c r="A154" s="86" t="s">
        <v>199</v>
      </c>
      <c r="B154" s="83">
        <v>0.33434856175972927</v>
      </c>
      <c r="C154" s="80">
        <v>112</v>
      </c>
      <c r="D154" s="105">
        <v>0.63636363636363635</v>
      </c>
      <c r="E154" s="57">
        <v>88</v>
      </c>
      <c r="F154" s="35">
        <f t="shared" si="2"/>
        <v>200</v>
      </c>
    </row>
    <row r="155" spans="1:6" x14ac:dyDescent="0.2">
      <c r="A155" s="86" t="s">
        <v>200</v>
      </c>
      <c r="B155" s="83">
        <v>0</v>
      </c>
      <c r="C155" s="80">
        <v>70</v>
      </c>
      <c r="D155" s="105">
        <v>0.72257053291536055</v>
      </c>
      <c r="E155" s="57">
        <v>99</v>
      </c>
      <c r="F155" s="35">
        <f t="shared" si="2"/>
        <v>169</v>
      </c>
    </row>
    <row r="156" spans="1:6" x14ac:dyDescent="0.2">
      <c r="A156" s="86" t="s">
        <v>201</v>
      </c>
      <c r="B156" s="83">
        <v>0.53071120689655171</v>
      </c>
      <c r="C156" s="80">
        <v>140</v>
      </c>
      <c r="D156" s="105">
        <v>0.26618705035971224</v>
      </c>
      <c r="E156" s="57">
        <v>55</v>
      </c>
      <c r="F156" s="35">
        <f t="shared" si="2"/>
        <v>195</v>
      </c>
    </row>
    <row r="157" spans="1:6" x14ac:dyDescent="0.2">
      <c r="A157" s="86" t="s">
        <v>202</v>
      </c>
      <c r="B157" s="83">
        <v>0.2939796716184519</v>
      </c>
      <c r="C157" s="80">
        <v>112</v>
      </c>
      <c r="D157" s="105">
        <v>0.25494672754946729</v>
      </c>
      <c r="E157" s="57">
        <v>55</v>
      </c>
      <c r="F157" s="35">
        <f t="shared" si="2"/>
        <v>167</v>
      </c>
    </row>
    <row r="158" spans="1:6" x14ac:dyDescent="0.2">
      <c r="A158" s="86" t="s">
        <v>203</v>
      </c>
      <c r="B158" s="83">
        <v>0.11265969802555169</v>
      </c>
      <c r="C158" s="80">
        <v>84</v>
      </c>
      <c r="D158" s="105">
        <v>0.50719895287958117</v>
      </c>
      <c r="E158" s="57">
        <v>77</v>
      </c>
      <c r="F158" s="35">
        <f t="shared" si="2"/>
        <v>161</v>
      </c>
    </row>
    <row r="159" spans="1:6" x14ac:dyDescent="0.2">
      <c r="A159" s="86" t="s">
        <v>204</v>
      </c>
      <c r="B159" s="83">
        <v>0.47535211267605632</v>
      </c>
      <c r="C159" s="80">
        <v>126</v>
      </c>
      <c r="D159" s="105">
        <v>0.78526504941599284</v>
      </c>
      <c r="E159" s="57">
        <v>99</v>
      </c>
      <c r="F159" s="35">
        <f t="shared" si="2"/>
        <v>225</v>
      </c>
    </row>
    <row r="160" spans="1:6" x14ac:dyDescent="0.2">
      <c r="A160" s="86" t="s">
        <v>205</v>
      </c>
      <c r="B160" s="83">
        <v>0.32788798133022168</v>
      </c>
      <c r="C160" s="80">
        <v>112</v>
      </c>
      <c r="D160" s="105">
        <v>0.624</v>
      </c>
      <c r="E160" s="57">
        <v>88</v>
      </c>
      <c r="F160" s="35">
        <f t="shared" si="2"/>
        <v>200</v>
      </c>
    </row>
    <row r="161" spans="1:6" x14ac:dyDescent="0.2">
      <c r="A161" s="86" t="s">
        <v>206</v>
      </c>
      <c r="B161" s="83">
        <v>4.6153846153846156E-2</v>
      </c>
      <c r="C161" s="80">
        <v>70</v>
      </c>
      <c r="D161" s="105">
        <v>0.43478260869565216</v>
      </c>
      <c r="E161" s="57">
        <v>66</v>
      </c>
      <c r="F161" s="35">
        <f t="shared" si="2"/>
        <v>136</v>
      </c>
    </row>
    <row r="162" spans="1:6" x14ac:dyDescent="0.2">
      <c r="A162" s="86" t="s">
        <v>207</v>
      </c>
      <c r="B162" s="83">
        <v>0.18518518518518517</v>
      </c>
      <c r="C162" s="80">
        <v>84</v>
      </c>
      <c r="D162" s="105">
        <v>0.73636363636363633</v>
      </c>
      <c r="E162" s="57">
        <v>99</v>
      </c>
      <c r="F162" s="35">
        <f t="shared" si="2"/>
        <v>183</v>
      </c>
    </row>
    <row r="163" spans="1:6" x14ac:dyDescent="0.2">
      <c r="A163" s="86" t="s">
        <v>208</v>
      </c>
      <c r="B163" s="83">
        <v>0.10766847405112316</v>
      </c>
      <c r="C163" s="80">
        <v>84</v>
      </c>
      <c r="D163" s="105">
        <v>0.57434588385449903</v>
      </c>
      <c r="E163" s="57">
        <v>88</v>
      </c>
      <c r="F163" s="35">
        <f t="shared" si="2"/>
        <v>172</v>
      </c>
    </row>
    <row r="164" spans="1:6" x14ac:dyDescent="0.2">
      <c r="A164" s="86" t="s">
        <v>209</v>
      </c>
      <c r="B164" s="83">
        <v>0.5056179775280899</v>
      </c>
      <c r="C164" s="80">
        <v>140</v>
      </c>
      <c r="D164" s="105">
        <v>0.73333333333333328</v>
      </c>
      <c r="E164" s="57">
        <v>99</v>
      </c>
      <c r="F164" s="35">
        <f t="shared" si="2"/>
        <v>239</v>
      </c>
    </row>
    <row r="165" spans="1:6" x14ac:dyDescent="0.2">
      <c r="A165" s="86" t="s">
        <v>210</v>
      </c>
      <c r="B165" s="83">
        <v>9.8465473145780052E-2</v>
      </c>
      <c r="C165" s="80">
        <v>70</v>
      </c>
      <c r="D165" s="105">
        <v>0.49622166246851385</v>
      </c>
      <c r="E165" s="57">
        <v>77</v>
      </c>
      <c r="F165" s="35">
        <f t="shared" si="2"/>
        <v>147</v>
      </c>
    </row>
    <row r="166" spans="1:6" x14ac:dyDescent="0.2">
      <c r="A166" s="86" t="s">
        <v>211</v>
      </c>
      <c r="B166" s="83">
        <v>0.10209834011901034</v>
      </c>
      <c r="C166" s="80">
        <v>84</v>
      </c>
      <c r="D166" s="105">
        <v>0.109072375127421</v>
      </c>
      <c r="E166" s="57">
        <v>55</v>
      </c>
      <c r="F166" s="35">
        <f t="shared" si="2"/>
        <v>139</v>
      </c>
    </row>
    <row r="167" spans="1:6" x14ac:dyDescent="0.2">
      <c r="A167" s="86" t="s">
        <v>212</v>
      </c>
      <c r="B167" s="83">
        <v>0.29203539823008851</v>
      </c>
      <c r="C167" s="80">
        <v>112</v>
      </c>
      <c r="D167" s="105">
        <v>0.62261146496815289</v>
      </c>
      <c r="E167" s="57">
        <v>88</v>
      </c>
      <c r="F167" s="35">
        <f t="shared" si="2"/>
        <v>200</v>
      </c>
    </row>
    <row r="168" spans="1:6" x14ac:dyDescent="0.2">
      <c r="A168" s="86" t="s">
        <v>213</v>
      </c>
      <c r="B168" s="83">
        <v>3.7047632670576452E-2</v>
      </c>
      <c r="C168" s="80">
        <v>70</v>
      </c>
      <c r="D168" s="105">
        <v>0.80156194533191338</v>
      </c>
      <c r="E168" s="57">
        <v>110</v>
      </c>
      <c r="F168" s="35">
        <f t="shared" si="2"/>
        <v>180</v>
      </c>
    </row>
    <row r="169" spans="1:6" x14ac:dyDescent="0.2">
      <c r="A169" s="86" t="s">
        <v>214</v>
      </c>
      <c r="B169" s="83">
        <v>0.31129775128691412</v>
      </c>
      <c r="C169" s="80">
        <v>112</v>
      </c>
      <c r="D169" s="105">
        <v>0.43243243243243246</v>
      </c>
      <c r="E169" s="57">
        <v>66</v>
      </c>
      <c r="F169" s="35">
        <f t="shared" si="2"/>
        <v>178</v>
      </c>
    </row>
    <row r="170" spans="1:6" x14ac:dyDescent="0.2">
      <c r="A170" s="86" t="s">
        <v>215</v>
      </c>
      <c r="B170" s="83">
        <v>8.8028169014084501E-2</v>
      </c>
      <c r="C170" s="80">
        <v>70</v>
      </c>
      <c r="D170" s="105">
        <v>0.75454545454545452</v>
      </c>
      <c r="E170" s="57">
        <v>99</v>
      </c>
      <c r="F170" s="35">
        <f t="shared" si="2"/>
        <v>169</v>
      </c>
    </row>
    <row r="171" spans="1:6" x14ac:dyDescent="0.2">
      <c r="A171" s="86" t="s">
        <v>216</v>
      </c>
      <c r="B171" s="83">
        <v>0.18329466357308585</v>
      </c>
      <c r="C171" s="80">
        <v>84</v>
      </c>
      <c r="D171" s="105">
        <v>0.47252747252747251</v>
      </c>
      <c r="E171" s="57">
        <v>77</v>
      </c>
      <c r="F171" s="35">
        <f t="shared" si="2"/>
        <v>161</v>
      </c>
    </row>
    <row r="172" spans="1:6" x14ac:dyDescent="0.2">
      <c r="A172" s="86" t="s">
        <v>217</v>
      </c>
      <c r="B172" s="83" t="s">
        <v>142</v>
      </c>
      <c r="C172" s="80">
        <v>140</v>
      </c>
      <c r="D172" s="105">
        <v>0.38723404255319149</v>
      </c>
      <c r="E172" s="57">
        <v>66</v>
      </c>
      <c r="F172" s="35">
        <f t="shared" si="2"/>
        <v>206</v>
      </c>
    </row>
    <row r="173" spans="1:6" x14ac:dyDescent="0.2">
      <c r="A173" s="86" t="s">
        <v>218</v>
      </c>
      <c r="B173" s="83">
        <v>0.12922868741542626</v>
      </c>
      <c r="C173" s="80">
        <v>84</v>
      </c>
      <c r="D173" s="105">
        <v>0.21911262798634812</v>
      </c>
      <c r="E173" s="57">
        <v>55</v>
      </c>
      <c r="F173" s="35">
        <f t="shared" si="2"/>
        <v>139</v>
      </c>
    </row>
    <row r="174" spans="1:6" x14ac:dyDescent="0.2">
      <c r="A174" s="86" t="s">
        <v>219</v>
      </c>
      <c r="B174" s="83">
        <v>0.15719919002451241</v>
      </c>
      <c r="C174" s="80">
        <v>84</v>
      </c>
      <c r="D174" s="105">
        <v>0.28426092160383004</v>
      </c>
      <c r="E174" s="57">
        <v>55</v>
      </c>
      <c r="F174" s="35">
        <f t="shared" si="2"/>
        <v>139</v>
      </c>
    </row>
    <row r="175" spans="1:6" x14ac:dyDescent="0.2">
      <c r="A175" s="86" t="s">
        <v>220</v>
      </c>
      <c r="B175" s="83">
        <v>0.20764462809917356</v>
      </c>
      <c r="C175" s="80">
        <v>98</v>
      </c>
      <c r="D175" s="105">
        <v>0.65094339622641506</v>
      </c>
      <c r="E175" s="57">
        <v>88</v>
      </c>
      <c r="F175" s="35">
        <f t="shared" si="2"/>
        <v>186</v>
      </c>
    </row>
    <row r="176" spans="1:6" x14ac:dyDescent="0.2">
      <c r="A176" s="86" t="s">
        <v>221</v>
      </c>
      <c r="B176" s="83">
        <v>0.17895590023210403</v>
      </c>
      <c r="C176" s="80">
        <v>84</v>
      </c>
      <c r="D176" s="105">
        <v>0.64445720850086152</v>
      </c>
      <c r="E176" s="57">
        <v>88</v>
      </c>
      <c r="F176" s="35">
        <f t="shared" si="2"/>
        <v>172</v>
      </c>
    </row>
    <row r="177" spans="1:6" x14ac:dyDescent="0.2">
      <c r="A177" s="86" t="s">
        <v>222</v>
      </c>
      <c r="B177" s="83">
        <v>0</v>
      </c>
      <c r="C177" s="80">
        <v>70</v>
      </c>
      <c r="D177" s="105">
        <v>0.44</v>
      </c>
      <c r="E177" s="57">
        <v>66</v>
      </c>
      <c r="F177" s="35">
        <f t="shared" si="2"/>
        <v>136</v>
      </c>
    </row>
    <row r="178" spans="1:6" x14ac:dyDescent="0.2">
      <c r="A178" s="86" t="s">
        <v>223</v>
      </c>
      <c r="B178" s="83">
        <v>0.16619850187265917</v>
      </c>
      <c r="C178" s="80">
        <v>84</v>
      </c>
      <c r="D178" s="105">
        <v>0.38211382113821141</v>
      </c>
      <c r="E178" s="57">
        <v>66</v>
      </c>
      <c r="F178" s="35">
        <f t="shared" si="2"/>
        <v>150</v>
      </c>
    </row>
    <row r="179" spans="1:6" x14ac:dyDescent="0.2">
      <c r="A179" s="86" t="s">
        <v>224</v>
      </c>
      <c r="B179" s="83">
        <v>9.8489425981873116E-2</v>
      </c>
      <c r="C179" s="80">
        <v>70</v>
      </c>
      <c r="D179" s="105">
        <v>0.61111111111111116</v>
      </c>
      <c r="E179" s="57">
        <v>88</v>
      </c>
      <c r="F179" s="35">
        <f t="shared" si="2"/>
        <v>158</v>
      </c>
    </row>
    <row r="180" spans="1:6" x14ac:dyDescent="0.2">
      <c r="A180" s="86" t="s">
        <v>225</v>
      </c>
      <c r="B180" s="83">
        <v>0.26666666666666666</v>
      </c>
      <c r="C180" s="80">
        <v>98</v>
      </c>
      <c r="D180" s="105">
        <v>0.72652388797364087</v>
      </c>
      <c r="E180" s="57">
        <v>99</v>
      </c>
      <c r="F180" s="35">
        <f t="shared" si="2"/>
        <v>197</v>
      </c>
    </row>
    <row r="181" spans="1:6" x14ac:dyDescent="0.2">
      <c r="A181" s="86" t="s">
        <v>226</v>
      </c>
      <c r="B181" s="83">
        <v>0.24852374839537869</v>
      </c>
      <c r="C181" s="80">
        <v>98</v>
      </c>
      <c r="D181" s="105">
        <v>0.32807570977917982</v>
      </c>
      <c r="E181" s="57">
        <v>55</v>
      </c>
      <c r="F181" s="35">
        <f t="shared" si="2"/>
        <v>153</v>
      </c>
    </row>
    <row r="182" spans="1:6" x14ac:dyDescent="0.2">
      <c r="A182" s="86" t="s">
        <v>227</v>
      </c>
      <c r="B182" s="83">
        <v>0</v>
      </c>
      <c r="C182" s="80">
        <v>70</v>
      </c>
      <c r="D182" s="105">
        <v>0.53275109170305679</v>
      </c>
      <c r="E182" s="57">
        <v>77</v>
      </c>
      <c r="F182" s="35">
        <f t="shared" si="2"/>
        <v>147</v>
      </c>
    </row>
    <row r="183" spans="1:6" x14ac:dyDescent="0.2">
      <c r="A183" s="86" t="s">
        <v>228</v>
      </c>
      <c r="B183" s="83">
        <v>0.19195402298850575</v>
      </c>
      <c r="C183" s="80">
        <v>84</v>
      </c>
      <c r="D183" s="105">
        <v>0.72369477911646585</v>
      </c>
      <c r="E183" s="57">
        <v>99</v>
      </c>
      <c r="F183" s="35">
        <f t="shared" si="2"/>
        <v>183</v>
      </c>
    </row>
    <row r="184" spans="1:6" x14ac:dyDescent="0.2">
      <c r="A184" s="86" t="s">
        <v>229</v>
      </c>
      <c r="B184" s="83">
        <v>0</v>
      </c>
      <c r="C184" s="80">
        <v>70</v>
      </c>
      <c r="D184" s="105">
        <v>0.51644736842105265</v>
      </c>
      <c r="E184" s="57">
        <v>77</v>
      </c>
      <c r="F184" s="35">
        <f t="shared" si="2"/>
        <v>147</v>
      </c>
    </row>
    <row r="185" spans="1:6" x14ac:dyDescent="0.2">
      <c r="A185" s="86" t="s">
        <v>230</v>
      </c>
      <c r="B185" s="83">
        <v>0</v>
      </c>
      <c r="C185" s="80">
        <v>70</v>
      </c>
      <c r="D185" s="105">
        <v>0.4894894894894895</v>
      </c>
      <c r="E185" s="57">
        <v>77</v>
      </c>
      <c r="F185" s="35">
        <f t="shared" si="2"/>
        <v>147</v>
      </c>
    </row>
    <row r="186" spans="1:6" x14ac:dyDescent="0.2">
      <c r="A186" s="86" t="s">
        <v>231</v>
      </c>
      <c r="B186" s="83">
        <v>0.4</v>
      </c>
      <c r="C186" s="80">
        <v>126</v>
      </c>
      <c r="D186" s="105">
        <v>0.34076433121019106</v>
      </c>
      <c r="E186" s="57">
        <v>55</v>
      </c>
      <c r="F186" s="35">
        <f t="shared" si="2"/>
        <v>181</v>
      </c>
    </row>
    <row r="187" spans="1:6" x14ac:dyDescent="0.2">
      <c r="A187" s="86" t="s">
        <v>232</v>
      </c>
      <c r="B187" s="83">
        <v>0.3193548387096774</v>
      </c>
      <c r="C187" s="80">
        <v>112</v>
      </c>
      <c r="D187" s="105">
        <v>0.77385159010600701</v>
      </c>
      <c r="E187" s="57">
        <v>99</v>
      </c>
      <c r="F187" s="35">
        <f t="shared" si="2"/>
        <v>211</v>
      </c>
    </row>
    <row r="188" spans="1:6" x14ac:dyDescent="0.2">
      <c r="A188" s="86" t="s">
        <v>233</v>
      </c>
      <c r="B188" s="83">
        <v>0.26394849785407726</v>
      </c>
      <c r="C188" s="80">
        <v>98</v>
      </c>
      <c r="D188" s="105">
        <v>0.78311965811965811</v>
      </c>
      <c r="E188" s="57">
        <v>99</v>
      </c>
      <c r="F188" s="35">
        <f t="shared" si="2"/>
        <v>197</v>
      </c>
    </row>
    <row r="189" spans="1:6" x14ac:dyDescent="0.2">
      <c r="A189" s="86" t="s">
        <v>234</v>
      </c>
      <c r="B189" s="83">
        <v>0.13057790782735917</v>
      </c>
      <c r="C189" s="80">
        <v>84</v>
      </c>
      <c r="D189" s="105">
        <v>0.40890125173852571</v>
      </c>
      <c r="E189" s="57">
        <v>66</v>
      </c>
      <c r="F189" s="35">
        <f t="shared" si="2"/>
        <v>150</v>
      </c>
    </row>
    <row r="190" spans="1:6" x14ac:dyDescent="0.2">
      <c r="A190" s="86" t="s">
        <v>235</v>
      </c>
      <c r="B190" s="83">
        <v>0.30080213903743314</v>
      </c>
      <c r="C190" s="80">
        <v>112</v>
      </c>
      <c r="D190" s="105">
        <v>0.45808383233532934</v>
      </c>
      <c r="E190" s="57">
        <v>77</v>
      </c>
      <c r="F190" s="35">
        <f t="shared" si="2"/>
        <v>189</v>
      </c>
    </row>
    <row r="191" spans="1:6" x14ac:dyDescent="0.2">
      <c r="A191" s="86" t="s">
        <v>236</v>
      </c>
      <c r="B191" s="83">
        <v>0.20535714285714285</v>
      </c>
      <c r="C191" s="80">
        <v>98</v>
      </c>
      <c r="D191" s="105">
        <v>0.61475409836065575</v>
      </c>
      <c r="E191" s="57">
        <v>88</v>
      </c>
      <c r="F191" s="35">
        <f t="shared" si="2"/>
        <v>186</v>
      </c>
    </row>
    <row r="192" spans="1:6" x14ac:dyDescent="0.2">
      <c r="A192" s="86" t="s">
        <v>237</v>
      </c>
      <c r="B192" s="83">
        <v>0.33333333333333331</v>
      </c>
      <c r="C192" s="80">
        <v>112</v>
      </c>
      <c r="D192" s="105">
        <v>0.74545454545454548</v>
      </c>
      <c r="E192" s="57">
        <v>99</v>
      </c>
      <c r="F192" s="35">
        <f t="shared" si="2"/>
        <v>211</v>
      </c>
    </row>
    <row r="193" spans="1:6" x14ac:dyDescent="0.2">
      <c r="A193" s="86" t="s">
        <v>238</v>
      </c>
      <c r="B193" s="83">
        <v>0.13114570500615971</v>
      </c>
      <c r="C193" s="80">
        <v>84</v>
      </c>
      <c r="D193" s="105">
        <v>8.5433575395130287E-2</v>
      </c>
      <c r="E193" s="57">
        <v>55</v>
      </c>
      <c r="F193" s="35">
        <f t="shared" si="2"/>
        <v>139</v>
      </c>
    </row>
    <row r="194" spans="1:6" x14ac:dyDescent="0.2">
      <c r="A194" s="86" t="s">
        <v>239</v>
      </c>
      <c r="B194" s="83">
        <v>9.1573682185455946E-2</v>
      </c>
      <c r="C194" s="80">
        <v>70</v>
      </c>
      <c r="D194" s="105">
        <v>0.55932822197882437</v>
      </c>
      <c r="E194" s="57">
        <v>77</v>
      </c>
      <c r="F194" s="35">
        <f t="shared" si="2"/>
        <v>147</v>
      </c>
    </row>
    <row r="195" spans="1:6" x14ac:dyDescent="0.2">
      <c r="A195" s="86" t="s">
        <v>240</v>
      </c>
      <c r="B195" s="83">
        <v>0</v>
      </c>
      <c r="C195" s="80">
        <v>70</v>
      </c>
      <c r="D195" s="105">
        <v>0.8</v>
      </c>
      <c r="E195" s="57">
        <v>110</v>
      </c>
      <c r="F195" s="35">
        <f t="shared" si="2"/>
        <v>180</v>
      </c>
    </row>
    <row r="196" spans="1:6" x14ac:dyDescent="0.2">
      <c r="A196" s="86" t="s">
        <v>241</v>
      </c>
      <c r="B196" s="83">
        <v>0.13880742913000976</v>
      </c>
      <c r="C196" s="80">
        <v>84</v>
      </c>
      <c r="D196" s="105">
        <v>0.43902439024390244</v>
      </c>
      <c r="E196" s="57">
        <v>66</v>
      </c>
      <c r="F196" s="35">
        <f t="shared" si="2"/>
        <v>150</v>
      </c>
    </row>
    <row r="197" spans="1:6" x14ac:dyDescent="0.2">
      <c r="A197" s="86" t="s">
        <v>242</v>
      </c>
      <c r="B197" s="83">
        <v>0.3128103277060576</v>
      </c>
      <c r="C197" s="80">
        <v>112</v>
      </c>
      <c r="D197" s="105">
        <v>0.476310802274163</v>
      </c>
      <c r="E197" s="57">
        <v>77</v>
      </c>
      <c r="F197" s="35">
        <f t="shared" si="2"/>
        <v>189</v>
      </c>
    </row>
    <row r="198" spans="1:6" x14ac:dyDescent="0.2">
      <c r="A198" s="86" t="s">
        <v>243</v>
      </c>
      <c r="B198" s="83">
        <v>0.25984251968503935</v>
      </c>
      <c r="C198" s="80">
        <v>98</v>
      </c>
      <c r="D198" s="105">
        <v>0.75</v>
      </c>
      <c r="E198" s="57">
        <v>99</v>
      </c>
      <c r="F198" s="35">
        <f t="shared" si="2"/>
        <v>197</v>
      </c>
    </row>
    <row r="199" spans="1:6" x14ac:dyDescent="0.2">
      <c r="A199" s="86" t="s">
        <v>244</v>
      </c>
      <c r="B199" s="83">
        <v>0.14490161001788909</v>
      </c>
      <c r="C199" s="80">
        <v>84</v>
      </c>
      <c r="D199" s="105">
        <v>0.54832643851071827</v>
      </c>
      <c r="E199" s="57">
        <v>77</v>
      </c>
      <c r="F199" s="35">
        <f t="shared" si="2"/>
        <v>161</v>
      </c>
    </row>
    <row r="200" spans="1:6" x14ac:dyDescent="0.2">
      <c r="A200" s="86" t="s">
        <v>245</v>
      </c>
      <c r="B200" s="83">
        <v>0.32369299221357062</v>
      </c>
      <c r="C200" s="80">
        <v>112</v>
      </c>
      <c r="D200" s="105">
        <v>0.62320916905444124</v>
      </c>
      <c r="E200" s="57">
        <v>88</v>
      </c>
      <c r="F200" s="35">
        <f t="shared" ref="F200:F217" si="3">C200+E200</f>
        <v>200</v>
      </c>
    </row>
    <row r="201" spans="1:6" x14ac:dyDescent="0.2">
      <c r="A201" s="86" t="s">
        <v>246</v>
      </c>
      <c r="B201" s="83">
        <v>0.19944328462073765</v>
      </c>
      <c r="C201" s="80">
        <v>84</v>
      </c>
      <c r="D201" s="105">
        <v>0.57728194726166326</v>
      </c>
      <c r="E201" s="57">
        <v>88</v>
      </c>
      <c r="F201" s="35">
        <f t="shared" si="3"/>
        <v>172</v>
      </c>
    </row>
    <row r="202" spans="1:6" x14ac:dyDescent="0.2">
      <c r="A202" s="86" t="s">
        <v>247</v>
      </c>
      <c r="B202" s="83">
        <v>0.14088839670235018</v>
      </c>
      <c r="C202" s="80">
        <v>84</v>
      </c>
      <c r="D202" s="105">
        <v>0.44457455113192818</v>
      </c>
      <c r="E202" s="57">
        <v>66</v>
      </c>
      <c r="F202" s="35">
        <f t="shared" si="3"/>
        <v>150</v>
      </c>
    </row>
    <row r="203" spans="1:6" x14ac:dyDescent="0.2">
      <c r="A203" s="86" t="s">
        <v>248</v>
      </c>
      <c r="B203" s="83">
        <v>0</v>
      </c>
      <c r="C203" s="80">
        <v>70</v>
      </c>
      <c r="D203" s="105">
        <v>0.2</v>
      </c>
      <c r="E203" s="57">
        <v>55</v>
      </c>
      <c r="F203" s="35">
        <f t="shared" si="3"/>
        <v>125</v>
      </c>
    </row>
    <row r="204" spans="1:6" x14ac:dyDescent="0.2">
      <c r="A204" s="86" t="s">
        <v>249</v>
      </c>
      <c r="B204" s="83">
        <v>0.19737458977965308</v>
      </c>
      <c r="C204" s="80">
        <v>84</v>
      </c>
      <c r="D204" s="105">
        <v>0.59481743227326267</v>
      </c>
      <c r="E204" s="57">
        <v>88</v>
      </c>
      <c r="F204" s="35">
        <f t="shared" si="3"/>
        <v>172</v>
      </c>
    </row>
    <row r="205" spans="1:6" x14ac:dyDescent="0.2">
      <c r="A205" s="86" t="s">
        <v>250</v>
      </c>
      <c r="B205" s="83">
        <v>0.15686274509803921</v>
      </c>
      <c r="C205" s="80">
        <v>84</v>
      </c>
      <c r="D205" s="105">
        <v>0.65765765765765771</v>
      </c>
      <c r="E205" s="57">
        <v>88</v>
      </c>
      <c r="F205" s="35">
        <f t="shared" si="3"/>
        <v>172</v>
      </c>
    </row>
    <row r="206" spans="1:6" x14ac:dyDescent="0.2">
      <c r="A206" s="86" t="s">
        <v>251</v>
      </c>
      <c r="B206" s="83">
        <v>0.14676776763912094</v>
      </c>
      <c r="C206" s="80">
        <v>84</v>
      </c>
      <c r="D206" s="105">
        <v>0.67721228794131128</v>
      </c>
      <c r="E206" s="57">
        <v>88</v>
      </c>
      <c r="F206" s="35">
        <f t="shared" si="3"/>
        <v>172</v>
      </c>
    </row>
    <row r="207" spans="1:6" x14ac:dyDescent="0.2">
      <c r="A207" s="86" t="s">
        <v>252</v>
      </c>
      <c r="B207" s="83">
        <v>0.17702782711663706</v>
      </c>
      <c r="C207" s="80">
        <v>84</v>
      </c>
      <c r="D207" s="105">
        <v>0.421875</v>
      </c>
      <c r="E207" s="57">
        <v>66</v>
      </c>
      <c r="F207" s="35">
        <f t="shared" si="3"/>
        <v>150</v>
      </c>
    </row>
    <row r="208" spans="1:6" x14ac:dyDescent="0.2">
      <c r="A208" s="86" t="s">
        <v>253</v>
      </c>
      <c r="B208" s="83">
        <v>0.13402061855670103</v>
      </c>
      <c r="C208" s="80">
        <v>84</v>
      </c>
      <c r="D208" s="105">
        <v>0.78723404255319152</v>
      </c>
      <c r="E208" s="57">
        <v>99</v>
      </c>
      <c r="F208" s="35">
        <f t="shared" si="3"/>
        <v>183</v>
      </c>
    </row>
    <row r="209" spans="1:6" x14ac:dyDescent="0.2">
      <c r="A209" s="86" t="s">
        <v>254</v>
      </c>
      <c r="B209" s="83">
        <v>0.19138755980861244</v>
      </c>
      <c r="C209" s="80">
        <v>84</v>
      </c>
      <c r="D209" s="105">
        <v>0.39</v>
      </c>
      <c r="E209" s="57">
        <v>66</v>
      </c>
      <c r="F209" s="35">
        <f t="shared" si="3"/>
        <v>150</v>
      </c>
    </row>
    <row r="210" spans="1:6" x14ac:dyDescent="0.2">
      <c r="A210" s="86" t="s">
        <v>255</v>
      </c>
      <c r="B210" s="83">
        <v>0.24113475177304963</v>
      </c>
      <c r="C210" s="80">
        <v>98</v>
      </c>
      <c r="D210" s="105">
        <v>0.47186147186147187</v>
      </c>
      <c r="E210" s="57">
        <v>77</v>
      </c>
      <c r="F210" s="35">
        <f t="shared" si="3"/>
        <v>175</v>
      </c>
    </row>
    <row r="211" spans="1:6" x14ac:dyDescent="0.2">
      <c r="A211" s="86" t="s">
        <v>256</v>
      </c>
      <c r="B211" s="83">
        <v>0.27987421383647798</v>
      </c>
      <c r="C211" s="80">
        <v>98</v>
      </c>
      <c r="D211" s="105">
        <v>0.6992481203007519</v>
      </c>
      <c r="E211" s="57">
        <v>99</v>
      </c>
      <c r="F211" s="35">
        <f t="shared" si="3"/>
        <v>197</v>
      </c>
    </row>
    <row r="212" spans="1:6" x14ac:dyDescent="0.2">
      <c r="A212" s="86" t="s">
        <v>257</v>
      </c>
      <c r="B212" s="83">
        <v>8.1818181818181818E-2</v>
      </c>
      <c r="C212" s="80">
        <v>70</v>
      </c>
      <c r="D212" s="105">
        <v>0.5625</v>
      </c>
      <c r="E212" s="57">
        <v>77</v>
      </c>
      <c r="F212" s="35">
        <f t="shared" si="3"/>
        <v>147</v>
      </c>
    </row>
    <row r="213" spans="1:6" x14ac:dyDescent="0.2">
      <c r="A213" s="86" t="s">
        <v>258</v>
      </c>
      <c r="B213" s="83">
        <v>0.58522050059594755</v>
      </c>
      <c r="C213" s="80">
        <v>140</v>
      </c>
      <c r="D213" s="105">
        <v>0.45348837209302323</v>
      </c>
      <c r="E213" s="57">
        <v>77</v>
      </c>
      <c r="F213" s="35">
        <f t="shared" si="3"/>
        <v>217</v>
      </c>
    </row>
    <row r="214" spans="1:6" x14ac:dyDescent="0.2">
      <c r="A214" s="86" t="s">
        <v>259</v>
      </c>
      <c r="B214" s="83">
        <v>0.19532415851434257</v>
      </c>
      <c r="C214" s="80">
        <v>84</v>
      </c>
      <c r="D214" s="105">
        <v>0.55804823331463826</v>
      </c>
      <c r="E214" s="57">
        <v>77</v>
      </c>
      <c r="F214" s="35">
        <f t="shared" si="3"/>
        <v>161</v>
      </c>
    </row>
    <row r="215" spans="1:6" x14ac:dyDescent="0.2">
      <c r="A215" s="86" t="s">
        <v>260</v>
      </c>
      <c r="B215" s="83">
        <v>0</v>
      </c>
      <c r="C215" s="80">
        <v>70</v>
      </c>
      <c r="D215" s="105">
        <v>0.57471264367816088</v>
      </c>
      <c r="E215" s="57">
        <v>88</v>
      </c>
      <c r="F215" s="35">
        <f t="shared" si="3"/>
        <v>158</v>
      </c>
    </row>
    <row r="216" spans="1:6" x14ac:dyDescent="0.2">
      <c r="A216" s="86" t="s">
        <v>261</v>
      </c>
      <c r="B216" s="83">
        <v>0.50720461095100866</v>
      </c>
      <c r="C216" s="80">
        <v>140</v>
      </c>
      <c r="D216" s="105">
        <v>0.58437499999999998</v>
      </c>
      <c r="E216" s="57">
        <v>88</v>
      </c>
      <c r="F216" s="35">
        <f t="shared" si="3"/>
        <v>228</v>
      </c>
    </row>
    <row r="217" spans="1:6" ht="13.5" thickBot="1" x14ac:dyDescent="0.25">
      <c r="A217" s="87" t="s">
        <v>262</v>
      </c>
      <c r="B217" s="84">
        <v>0.25348226018396847</v>
      </c>
      <c r="C217" s="81">
        <v>98</v>
      </c>
      <c r="D217" s="106">
        <v>0.54610606784519833</v>
      </c>
      <c r="E217" s="58">
        <v>77</v>
      </c>
      <c r="F217" s="37">
        <f t="shared" si="3"/>
        <v>175</v>
      </c>
    </row>
    <row r="218" spans="1:6" x14ac:dyDescent="0.2">
      <c r="B218" s="8"/>
    </row>
  </sheetData>
  <sheetProtection password="D641" sheet="1" objects="1" scenarios="1"/>
  <mergeCells count="7">
    <mergeCell ref="A1:F1"/>
    <mergeCell ref="A5:F5"/>
    <mergeCell ref="B6:C6"/>
    <mergeCell ref="D6:E6"/>
    <mergeCell ref="A2:F2"/>
    <mergeCell ref="A3:F3"/>
    <mergeCell ref="A4:F4"/>
  </mergeCells>
  <phoneticPr fontId="2" type="noConversion"/>
  <printOptions horizontalCentered="1"/>
  <pageMargins left="0.75" right="0.75" top="0.5" bottom="0.75" header="0.5" footer="0.5"/>
  <pageSetup scale="94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7"/>
  <sheetViews>
    <sheetView workbookViewId="0">
      <pane xSplit="5" ySplit="7" topLeftCell="F196" activePane="bottomRight" state="frozen"/>
      <selection pane="topRight" activeCell="F1" sqref="F1"/>
      <selection pane="bottomLeft" activeCell="A8" sqref="A8"/>
      <selection pane="bottomRight" activeCell="A2" sqref="A2:F2"/>
    </sheetView>
  </sheetViews>
  <sheetFormatPr defaultRowHeight="12.75" x14ac:dyDescent="0.2"/>
  <cols>
    <col min="1" max="1" width="34.140625" style="6" bestFit="1" customWidth="1"/>
    <col min="2" max="2" width="14.140625" style="8" customWidth="1"/>
    <col min="3" max="3" width="10.7109375" customWidth="1"/>
    <col min="4" max="4" width="14.28515625" style="8" bestFit="1" customWidth="1"/>
    <col min="5" max="6" width="12.42578125" customWidth="1"/>
  </cols>
  <sheetData>
    <row r="1" spans="1:6" s="10" customFormat="1" x14ac:dyDescent="0.2">
      <c r="A1" s="154" t="s">
        <v>312</v>
      </c>
      <c r="B1" s="154"/>
      <c r="C1" s="154"/>
      <c r="D1" s="154"/>
      <c r="E1" s="154"/>
      <c r="F1" s="154"/>
    </row>
    <row r="2" spans="1:6" s="10" customFormat="1" x14ac:dyDescent="0.2">
      <c r="A2" s="154" t="s">
        <v>0</v>
      </c>
      <c r="B2" s="154"/>
      <c r="C2" s="154"/>
      <c r="D2" s="154"/>
      <c r="E2" s="154"/>
      <c r="F2" s="154"/>
    </row>
    <row r="3" spans="1:6" s="10" customFormat="1" x14ac:dyDescent="0.2">
      <c r="A3" s="154" t="s">
        <v>50</v>
      </c>
      <c r="B3" s="154"/>
      <c r="C3" s="154"/>
      <c r="D3" s="154"/>
      <c r="E3" s="154"/>
      <c r="F3" s="154"/>
    </row>
    <row r="4" spans="1:6" s="10" customFormat="1" ht="13.5" customHeight="1" thickBot="1" x14ac:dyDescent="0.25">
      <c r="A4" s="154" t="s">
        <v>23</v>
      </c>
      <c r="B4" s="154"/>
      <c r="C4" s="154"/>
      <c r="D4" s="154"/>
      <c r="E4" s="154"/>
      <c r="F4" s="154"/>
    </row>
    <row r="5" spans="1:6" s="1" customFormat="1" ht="21" customHeight="1" thickBot="1" x14ac:dyDescent="0.3">
      <c r="A5" s="170" t="s">
        <v>32</v>
      </c>
      <c r="B5" s="170"/>
      <c r="C5" s="170"/>
      <c r="D5" s="170"/>
      <c r="E5" s="170"/>
      <c r="F5" s="170"/>
    </row>
    <row r="6" spans="1:6" s="2" customFormat="1" ht="33.75" customHeight="1" thickBot="1" x14ac:dyDescent="0.25">
      <c r="A6" s="136"/>
      <c r="B6" s="168" t="s">
        <v>22</v>
      </c>
      <c r="C6" s="168"/>
      <c r="D6" s="169" t="s">
        <v>21</v>
      </c>
      <c r="E6" s="168"/>
      <c r="F6" s="17" t="s">
        <v>24</v>
      </c>
    </row>
    <row r="7" spans="1:6" s="2" customFormat="1" ht="46.5" customHeight="1" thickBot="1" x14ac:dyDescent="0.25">
      <c r="A7" s="136" t="s">
        <v>5</v>
      </c>
      <c r="B7" s="23" t="s">
        <v>267</v>
      </c>
      <c r="C7" s="137" t="s">
        <v>2</v>
      </c>
      <c r="D7" s="23" t="s">
        <v>268</v>
      </c>
      <c r="E7" s="137" t="s">
        <v>2</v>
      </c>
      <c r="F7" s="23" t="s">
        <v>6</v>
      </c>
    </row>
    <row r="8" spans="1:6" ht="12" customHeight="1" x14ac:dyDescent="0.2">
      <c r="A8" s="88" t="s">
        <v>52</v>
      </c>
      <c r="B8" s="91">
        <v>5.0561797752808987E-2</v>
      </c>
      <c r="C8" s="36">
        <v>66</v>
      </c>
      <c r="D8" s="138">
        <v>0.4642857142857143</v>
      </c>
      <c r="E8" s="61">
        <v>98</v>
      </c>
      <c r="F8" s="24">
        <f t="shared" ref="F8:F71" si="0">C8+E8</f>
        <v>164</v>
      </c>
    </row>
    <row r="9" spans="1:6" ht="12" customHeight="1" x14ac:dyDescent="0.2">
      <c r="A9" s="89" t="s">
        <v>53</v>
      </c>
      <c r="B9" s="92">
        <v>1.6862073508101698E-2</v>
      </c>
      <c r="C9" s="36">
        <v>55</v>
      </c>
      <c r="D9" s="107">
        <v>0.4420222634508349</v>
      </c>
      <c r="E9" s="61">
        <v>84</v>
      </c>
      <c r="F9" s="24">
        <f t="shared" si="0"/>
        <v>139</v>
      </c>
    </row>
    <row r="10" spans="1:6" ht="12" customHeight="1" x14ac:dyDescent="0.2">
      <c r="A10" s="89" t="s">
        <v>54</v>
      </c>
      <c r="B10" s="92">
        <v>5.0273984517700272E-2</v>
      </c>
      <c r="C10" s="36">
        <v>66</v>
      </c>
      <c r="D10" s="107">
        <v>0.52117882117882119</v>
      </c>
      <c r="E10" s="61">
        <v>98</v>
      </c>
      <c r="F10" s="24">
        <f t="shared" si="0"/>
        <v>164</v>
      </c>
    </row>
    <row r="11" spans="1:6" ht="12" customHeight="1" x14ac:dyDescent="0.2">
      <c r="A11" s="89" t="s">
        <v>55</v>
      </c>
      <c r="B11" s="92">
        <v>5.4201109134665693E-2</v>
      </c>
      <c r="C11" s="36">
        <v>66</v>
      </c>
      <c r="D11" s="107">
        <v>0.34554781971418103</v>
      </c>
      <c r="E11" s="61">
        <v>84</v>
      </c>
      <c r="F11" s="24">
        <f t="shared" si="0"/>
        <v>150</v>
      </c>
    </row>
    <row r="12" spans="1:6" ht="12" customHeight="1" x14ac:dyDescent="0.2">
      <c r="A12" s="89" t="s">
        <v>56</v>
      </c>
      <c r="B12" s="92">
        <v>4.2675893886966548E-2</v>
      </c>
      <c r="C12" s="36">
        <v>66</v>
      </c>
      <c r="D12" s="107">
        <v>0.58017817371937641</v>
      </c>
      <c r="E12" s="61">
        <v>112</v>
      </c>
      <c r="F12" s="24">
        <f t="shared" si="0"/>
        <v>178</v>
      </c>
    </row>
    <row r="13" spans="1:6" ht="12" customHeight="1" x14ac:dyDescent="0.2">
      <c r="A13" s="89" t="s">
        <v>57</v>
      </c>
      <c r="B13" s="92">
        <v>9.3925472179683514E-2</v>
      </c>
      <c r="C13" s="36">
        <v>88</v>
      </c>
      <c r="D13" s="107">
        <v>0.47391304347826085</v>
      </c>
      <c r="E13" s="61">
        <v>98</v>
      </c>
      <c r="F13" s="24">
        <f t="shared" si="0"/>
        <v>186</v>
      </c>
    </row>
    <row r="14" spans="1:6" ht="12" customHeight="1" x14ac:dyDescent="0.2">
      <c r="A14" s="89" t="s">
        <v>58</v>
      </c>
      <c r="B14" s="92">
        <v>3.8642550052150906E-2</v>
      </c>
      <c r="C14" s="36">
        <v>66</v>
      </c>
      <c r="D14" s="107">
        <v>0.39622641509433965</v>
      </c>
      <c r="E14" s="61">
        <v>84</v>
      </c>
      <c r="F14" s="24">
        <f t="shared" si="0"/>
        <v>150</v>
      </c>
    </row>
    <row r="15" spans="1:6" ht="12" customHeight="1" x14ac:dyDescent="0.2">
      <c r="A15" s="89" t="s">
        <v>59</v>
      </c>
      <c r="B15" s="92">
        <v>5.1945181255526086E-2</v>
      </c>
      <c r="C15" s="36">
        <v>66</v>
      </c>
      <c r="D15" s="107">
        <v>0.59804791481810116</v>
      </c>
      <c r="E15" s="61">
        <v>112</v>
      </c>
      <c r="F15" s="24">
        <f t="shared" si="0"/>
        <v>178</v>
      </c>
    </row>
    <row r="16" spans="1:6" s="5" customFormat="1" ht="12" customHeight="1" x14ac:dyDescent="0.2">
      <c r="A16" s="89" t="s">
        <v>60</v>
      </c>
      <c r="B16" s="92">
        <v>5.6681981622053533E-2</v>
      </c>
      <c r="C16" s="36">
        <v>66</v>
      </c>
      <c r="D16" s="107">
        <v>0.62457912457912457</v>
      </c>
      <c r="E16" s="61">
        <v>112</v>
      </c>
      <c r="F16" s="24">
        <f t="shared" si="0"/>
        <v>178</v>
      </c>
    </row>
    <row r="17" spans="1:6" ht="12" customHeight="1" x14ac:dyDescent="0.2">
      <c r="A17" s="89" t="s">
        <v>61</v>
      </c>
      <c r="B17" s="92">
        <v>9.1200869049970379E-2</v>
      </c>
      <c r="C17" s="36">
        <v>88</v>
      </c>
      <c r="D17" s="107">
        <v>0.40712468193384221</v>
      </c>
      <c r="E17" s="61">
        <v>84</v>
      </c>
      <c r="F17" s="24">
        <f t="shared" si="0"/>
        <v>172</v>
      </c>
    </row>
    <row r="18" spans="1:6" ht="12" customHeight="1" x14ac:dyDescent="0.2">
      <c r="A18" s="89" t="s">
        <v>62</v>
      </c>
      <c r="B18" s="92">
        <v>6.1400894187779435E-2</v>
      </c>
      <c r="C18" s="36">
        <v>77</v>
      </c>
      <c r="D18" s="107">
        <v>0.62247838616714701</v>
      </c>
      <c r="E18" s="61">
        <v>112</v>
      </c>
      <c r="F18" s="24">
        <f t="shared" si="0"/>
        <v>189</v>
      </c>
    </row>
    <row r="19" spans="1:6" ht="12" customHeight="1" x14ac:dyDescent="0.2">
      <c r="A19" s="89" t="s">
        <v>63</v>
      </c>
      <c r="B19" s="92">
        <v>7.3550455039780208E-2</v>
      </c>
      <c r="C19" s="36">
        <v>77</v>
      </c>
      <c r="D19" s="107">
        <v>0.44661582459485222</v>
      </c>
      <c r="E19" s="61">
        <v>84</v>
      </c>
      <c r="F19" s="24">
        <f t="shared" si="0"/>
        <v>161</v>
      </c>
    </row>
    <row r="20" spans="1:6" ht="12" customHeight="1" x14ac:dyDescent="0.2">
      <c r="A20" s="89" t="s">
        <v>64</v>
      </c>
      <c r="B20" s="92">
        <v>0.10013844023996309</v>
      </c>
      <c r="C20" s="36">
        <v>88</v>
      </c>
      <c r="D20" s="107">
        <v>0.4945619335347432</v>
      </c>
      <c r="E20" s="61">
        <v>98</v>
      </c>
      <c r="F20" s="24">
        <f t="shared" si="0"/>
        <v>186</v>
      </c>
    </row>
    <row r="21" spans="1:6" ht="12" customHeight="1" x14ac:dyDescent="0.2">
      <c r="A21" s="89" t="s">
        <v>65</v>
      </c>
      <c r="B21" s="92">
        <v>5.3783044667274384E-2</v>
      </c>
      <c r="C21" s="36">
        <v>66</v>
      </c>
      <c r="D21" s="107">
        <v>0.53463732681336595</v>
      </c>
      <c r="E21" s="61">
        <v>98</v>
      </c>
      <c r="F21" s="24">
        <f t="shared" si="0"/>
        <v>164</v>
      </c>
    </row>
    <row r="22" spans="1:6" ht="12" customHeight="1" x14ac:dyDescent="0.2">
      <c r="A22" s="89" t="s">
        <v>66</v>
      </c>
      <c r="B22" s="92">
        <v>8.8424217575509084E-2</v>
      </c>
      <c r="C22" s="36">
        <v>77</v>
      </c>
      <c r="D22" s="107">
        <v>0.36035525321239609</v>
      </c>
      <c r="E22" s="61">
        <v>84</v>
      </c>
      <c r="F22" s="24">
        <f t="shared" si="0"/>
        <v>161</v>
      </c>
    </row>
    <row r="23" spans="1:6" ht="12" customHeight="1" x14ac:dyDescent="0.2">
      <c r="A23" s="89" t="s">
        <v>67</v>
      </c>
      <c r="B23" s="92">
        <v>6.5121412803532008E-2</v>
      </c>
      <c r="C23" s="36">
        <v>77</v>
      </c>
      <c r="D23" s="107">
        <v>0.4178217821782178</v>
      </c>
      <c r="E23" s="61">
        <v>84</v>
      </c>
      <c r="F23" s="24">
        <f t="shared" si="0"/>
        <v>161</v>
      </c>
    </row>
    <row r="24" spans="1:6" ht="12" customHeight="1" x14ac:dyDescent="0.2">
      <c r="A24" s="89" t="s">
        <v>68</v>
      </c>
      <c r="B24" s="92">
        <v>6.3852006564224975E-2</v>
      </c>
      <c r="C24" s="36">
        <v>77</v>
      </c>
      <c r="D24" s="107">
        <v>0.64204401720212501</v>
      </c>
      <c r="E24" s="61">
        <v>112</v>
      </c>
      <c r="F24" s="24">
        <f t="shared" si="0"/>
        <v>189</v>
      </c>
    </row>
    <row r="25" spans="1:6" ht="12" customHeight="1" x14ac:dyDescent="0.2">
      <c r="A25" s="89" t="s">
        <v>69</v>
      </c>
      <c r="B25" s="92">
        <v>7.9066195668868064E-2</v>
      </c>
      <c r="C25" s="36">
        <v>77</v>
      </c>
      <c r="D25" s="107">
        <v>0.42932257275617508</v>
      </c>
      <c r="E25" s="61">
        <v>84</v>
      </c>
      <c r="F25" s="24">
        <f t="shared" si="0"/>
        <v>161</v>
      </c>
    </row>
    <row r="26" spans="1:6" ht="12" customHeight="1" x14ac:dyDescent="0.2">
      <c r="A26" s="89" t="s">
        <v>70</v>
      </c>
      <c r="B26" s="92">
        <v>6.7846607669616518E-2</v>
      </c>
      <c r="C26" s="36">
        <v>77</v>
      </c>
      <c r="D26" s="107">
        <v>0.6058394160583942</v>
      </c>
      <c r="E26" s="61">
        <v>112</v>
      </c>
      <c r="F26" s="24">
        <f t="shared" si="0"/>
        <v>189</v>
      </c>
    </row>
    <row r="27" spans="1:6" ht="12" customHeight="1" x14ac:dyDescent="0.2">
      <c r="A27" s="89" t="s">
        <v>71</v>
      </c>
      <c r="B27" s="92">
        <v>2.7528809218950064E-2</v>
      </c>
      <c r="C27" s="36">
        <v>55</v>
      </c>
      <c r="D27" s="107">
        <v>0.5009140767824497</v>
      </c>
      <c r="E27" s="61">
        <v>98</v>
      </c>
      <c r="F27" s="24">
        <f t="shared" si="0"/>
        <v>153</v>
      </c>
    </row>
    <row r="28" spans="1:6" ht="12" customHeight="1" x14ac:dyDescent="0.2">
      <c r="A28" s="89" t="s">
        <v>72</v>
      </c>
      <c r="B28" s="92">
        <v>3.9712811308054742E-2</v>
      </c>
      <c r="C28" s="36">
        <v>66</v>
      </c>
      <c r="D28" s="107">
        <v>0.62060702875399365</v>
      </c>
      <c r="E28" s="61">
        <v>112</v>
      </c>
      <c r="F28" s="24">
        <f t="shared" si="0"/>
        <v>178</v>
      </c>
    </row>
    <row r="29" spans="1:6" ht="12" customHeight="1" x14ac:dyDescent="0.2">
      <c r="A29" s="89" t="s">
        <v>73</v>
      </c>
      <c r="B29" s="92">
        <v>3.2573869704521183E-2</v>
      </c>
      <c r="C29" s="36">
        <v>66</v>
      </c>
      <c r="D29" s="107">
        <v>0.59667872410391321</v>
      </c>
      <c r="E29" s="61">
        <v>112</v>
      </c>
      <c r="F29" s="24">
        <f t="shared" si="0"/>
        <v>178</v>
      </c>
    </row>
    <row r="30" spans="1:6" ht="12" customHeight="1" x14ac:dyDescent="0.2">
      <c r="A30" s="89" t="s">
        <v>74</v>
      </c>
      <c r="B30" s="92">
        <v>3.6528797835330501E-2</v>
      </c>
      <c r="C30" s="36">
        <v>66</v>
      </c>
      <c r="D30" s="107">
        <v>0.43015710382513661</v>
      </c>
      <c r="E30" s="61">
        <v>84</v>
      </c>
      <c r="F30" s="24">
        <f t="shared" si="0"/>
        <v>150</v>
      </c>
    </row>
    <row r="31" spans="1:6" ht="12" customHeight="1" x14ac:dyDescent="0.2">
      <c r="A31" s="89" t="s">
        <v>75</v>
      </c>
      <c r="B31" s="92">
        <v>3.4348123599576015E-2</v>
      </c>
      <c r="C31" s="36">
        <v>66</v>
      </c>
      <c r="D31" s="107">
        <v>0.27706757109313851</v>
      </c>
      <c r="E31" s="61">
        <v>70</v>
      </c>
      <c r="F31" s="24">
        <f t="shared" si="0"/>
        <v>136</v>
      </c>
    </row>
    <row r="32" spans="1:6" ht="12" customHeight="1" x14ac:dyDescent="0.2">
      <c r="A32" s="89" t="s">
        <v>76</v>
      </c>
      <c r="B32" s="92">
        <v>2.1035598705501618E-2</v>
      </c>
      <c r="C32" s="36">
        <v>55</v>
      </c>
      <c r="D32" s="107">
        <v>0.54400670578373844</v>
      </c>
      <c r="E32" s="61">
        <v>98</v>
      </c>
      <c r="F32" s="24">
        <f t="shared" si="0"/>
        <v>153</v>
      </c>
    </row>
    <row r="33" spans="1:6" ht="12" customHeight="1" x14ac:dyDescent="0.2">
      <c r="A33" s="89" t="s">
        <v>77</v>
      </c>
      <c r="B33" s="92">
        <v>2.9446534121440087E-2</v>
      </c>
      <c r="C33" s="36">
        <v>55</v>
      </c>
      <c r="D33" s="107">
        <v>0.34549653579676676</v>
      </c>
      <c r="E33" s="61">
        <v>84</v>
      </c>
      <c r="F33" s="24">
        <f t="shared" si="0"/>
        <v>139</v>
      </c>
    </row>
    <row r="34" spans="1:6" ht="12" customHeight="1" x14ac:dyDescent="0.2">
      <c r="A34" s="89" t="s">
        <v>78</v>
      </c>
      <c r="B34" s="92">
        <v>3.2908545727136432E-2</v>
      </c>
      <c r="C34" s="36">
        <v>66</v>
      </c>
      <c r="D34" s="107">
        <v>0.67468781332604133</v>
      </c>
      <c r="E34" s="61">
        <v>126</v>
      </c>
      <c r="F34" s="24">
        <f t="shared" si="0"/>
        <v>192</v>
      </c>
    </row>
    <row r="35" spans="1:6" ht="12" customHeight="1" x14ac:dyDescent="0.2">
      <c r="A35" s="89" t="s">
        <v>79</v>
      </c>
      <c r="B35" s="92">
        <v>5.7107668373630648E-2</v>
      </c>
      <c r="C35" s="36">
        <v>66</v>
      </c>
      <c r="D35" s="107">
        <v>0.45564795564795563</v>
      </c>
      <c r="E35" s="61">
        <v>98</v>
      </c>
      <c r="F35" s="24">
        <f t="shared" si="0"/>
        <v>164</v>
      </c>
    </row>
    <row r="36" spans="1:6" ht="12" customHeight="1" x14ac:dyDescent="0.2">
      <c r="A36" s="89" t="s">
        <v>80</v>
      </c>
      <c r="B36" s="92">
        <v>2.3529411764705882E-2</v>
      </c>
      <c r="C36" s="36">
        <v>55</v>
      </c>
      <c r="D36" s="107">
        <v>0.54146341463414638</v>
      </c>
      <c r="E36" s="61">
        <v>98</v>
      </c>
      <c r="F36" s="24">
        <f t="shared" si="0"/>
        <v>153</v>
      </c>
    </row>
    <row r="37" spans="1:6" ht="12" customHeight="1" x14ac:dyDescent="0.2">
      <c r="A37" s="89" t="s">
        <v>81</v>
      </c>
      <c r="B37" s="92">
        <v>8.3171677982541228E-2</v>
      </c>
      <c r="C37" s="36">
        <v>77</v>
      </c>
      <c r="D37" s="107">
        <v>0.59010309278350515</v>
      </c>
      <c r="E37" s="61">
        <v>112</v>
      </c>
      <c r="F37" s="24">
        <f t="shared" si="0"/>
        <v>189</v>
      </c>
    </row>
    <row r="38" spans="1:6" ht="12" customHeight="1" x14ac:dyDescent="0.2">
      <c r="A38" s="89" t="s">
        <v>82</v>
      </c>
      <c r="B38" s="92">
        <v>2.852012880058168E-2</v>
      </c>
      <c r="C38" s="36">
        <v>55</v>
      </c>
      <c r="D38" s="107">
        <v>0.45414415984201661</v>
      </c>
      <c r="E38" s="61">
        <v>98</v>
      </c>
      <c r="F38" s="24">
        <f t="shared" si="0"/>
        <v>153</v>
      </c>
    </row>
    <row r="39" spans="1:6" ht="12" customHeight="1" x14ac:dyDescent="0.2">
      <c r="A39" s="89" t="s">
        <v>83</v>
      </c>
      <c r="B39" s="92">
        <v>5.4466710709828968E-2</v>
      </c>
      <c r="C39" s="36">
        <v>66</v>
      </c>
      <c r="D39" s="107">
        <v>0.48797156916347734</v>
      </c>
      <c r="E39" s="61">
        <v>98</v>
      </c>
      <c r="F39" s="24">
        <f t="shared" si="0"/>
        <v>164</v>
      </c>
    </row>
    <row r="40" spans="1:6" ht="12" customHeight="1" x14ac:dyDescent="0.2">
      <c r="A40" s="89" t="s">
        <v>84</v>
      </c>
      <c r="B40" s="92">
        <v>7.0454932697222694E-2</v>
      </c>
      <c r="C40" s="36">
        <v>77</v>
      </c>
      <c r="D40" s="107">
        <v>0.44327261105784593</v>
      </c>
      <c r="E40" s="61">
        <v>84</v>
      </c>
      <c r="F40" s="24">
        <f t="shared" si="0"/>
        <v>161</v>
      </c>
    </row>
    <row r="41" spans="1:6" s="5" customFormat="1" ht="12" customHeight="1" x14ac:dyDescent="0.2">
      <c r="A41" s="89" t="s">
        <v>85</v>
      </c>
      <c r="B41" s="92">
        <v>8.2208101667990474E-2</v>
      </c>
      <c r="C41" s="36">
        <v>77</v>
      </c>
      <c r="D41" s="107">
        <v>0.5953991880920162</v>
      </c>
      <c r="E41" s="61">
        <v>112</v>
      </c>
      <c r="F41" s="24">
        <f t="shared" si="0"/>
        <v>189</v>
      </c>
    </row>
    <row r="42" spans="1:6" ht="12" customHeight="1" x14ac:dyDescent="0.2">
      <c r="A42" s="89" t="s">
        <v>86</v>
      </c>
      <c r="B42" s="92">
        <v>0.1134956800104529</v>
      </c>
      <c r="C42" s="36">
        <v>88</v>
      </c>
      <c r="D42" s="107">
        <v>0.46647307286166845</v>
      </c>
      <c r="E42" s="61">
        <v>98</v>
      </c>
      <c r="F42" s="24">
        <f t="shared" si="0"/>
        <v>186</v>
      </c>
    </row>
    <row r="43" spans="1:6" ht="12" customHeight="1" x14ac:dyDescent="0.2">
      <c r="A43" s="89" t="s">
        <v>87</v>
      </c>
      <c r="B43" s="92">
        <v>5.0779799480133683E-2</v>
      </c>
      <c r="C43" s="36">
        <v>66</v>
      </c>
      <c r="D43" s="107">
        <v>0.44544544544544545</v>
      </c>
      <c r="E43" s="61">
        <v>84</v>
      </c>
      <c r="F43" s="24">
        <f t="shared" si="0"/>
        <v>150</v>
      </c>
    </row>
    <row r="44" spans="1:6" ht="12" customHeight="1" x14ac:dyDescent="0.2">
      <c r="A44" s="89" t="s">
        <v>88</v>
      </c>
      <c r="B44" s="92">
        <v>3.6643406691715869E-2</v>
      </c>
      <c r="C44" s="36">
        <v>66</v>
      </c>
      <c r="D44" s="107">
        <v>0.48554913294797686</v>
      </c>
      <c r="E44" s="61">
        <v>98</v>
      </c>
      <c r="F44" s="139">
        <f t="shared" si="0"/>
        <v>164</v>
      </c>
    </row>
    <row r="45" spans="1:6" ht="12" customHeight="1" x14ac:dyDescent="0.2">
      <c r="A45" s="89" t="s">
        <v>89</v>
      </c>
      <c r="B45" s="92">
        <v>6.4536340852130322E-2</v>
      </c>
      <c r="C45" s="36">
        <v>77</v>
      </c>
      <c r="D45" s="107">
        <v>0.42866688940862013</v>
      </c>
      <c r="E45" s="61">
        <v>84</v>
      </c>
      <c r="F45" s="24">
        <f t="shared" si="0"/>
        <v>161</v>
      </c>
    </row>
    <row r="46" spans="1:6" ht="12" customHeight="1" x14ac:dyDescent="0.2">
      <c r="A46" s="89" t="s">
        <v>90</v>
      </c>
      <c r="B46" s="92">
        <v>0</v>
      </c>
      <c r="C46" s="36">
        <v>55</v>
      </c>
      <c r="D46" s="107">
        <v>0.80606060606060603</v>
      </c>
      <c r="E46" s="61">
        <v>140</v>
      </c>
      <c r="F46" s="24">
        <f t="shared" si="0"/>
        <v>195</v>
      </c>
    </row>
    <row r="47" spans="1:6" ht="12" customHeight="1" x14ac:dyDescent="0.2">
      <c r="A47" s="89" t="s">
        <v>91</v>
      </c>
      <c r="B47" s="92">
        <v>5.0055005500550052E-2</v>
      </c>
      <c r="C47" s="36">
        <v>66</v>
      </c>
      <c r="D47" s="107">
        <v>0.24856156501726123</v>
      </c>
      <c r="E47" s="61">
        <v>70</v>
      </c>
      <c r="F47" s="24">
        <f t="shared" si="0"/>
        <v>136</v>
      </c>
    </row>
    <row r="48" spans="1:6" ht="12" customHeight="1" x14ac:dyDescent="0.2">
      <c r="A48" s="89" t="s">
        <v>92</v>
      </c>
      <c r="B48" s="92">
        <v>1.8181818181818181E-2</v>
      </c>
      <c r="C48" s="36">
        <v>55</v>
      </c>
      <c r="D48" s="107">
        <v>0.65196078431372551</v>
      </c>
      <c r="E48" s="61">
        <v>112</v>
      </c>
      <c r="F48" s="24">
        <f t="shared" si="0"/>
        <v>167</v>
      </c>
    </row>
    <row r="49" spans="1:6" ht="12" customHeight="1" x14ac:dyDescent="0.2">
      <c r="A49" s="89" t="s">
        <v>93</v>
      </c>
      <c r="B49" s="92">
        <v>7.5614366729678639E-2</v>
      </c>
      <c r="C49" s="36">
        <v>77</v>
      </c>
      <c r="D49" s="107">
        <v>0.69230769230769229</v>
      </c>
      <c r="E49" s="61">
        <v>126</v>
      </c>
      <c r="F49" s="24">
        <f t="shared" si="0"/>
        <v>203</v>
      </c>
    </row>
    <row r="50" spans="1:6" ht="12" customHeight="1" x14ac:dyDescent="0.2">
      <c r="A50" s="89" t="s">
        <v>94</v>
      </c>
      <c r="B50" s="92">
        <v>4.3776371308016877E-2</v>
      </c>
      <c r="C50" s="36">
        <v>66</v>
      </c>
      <c r="D50" s="107">
        <v>0.85624999999999996</v>
      </c>
      <c r="E50" s="61">
        <v>140</v>
      </c>
      <c r="F50" s="24">
        <f t="shared" si="0"/>
        <v>206</v>
      </c>
    </row>
    <row r="51" spans="1:6" ht="12" customHeight="1" x14ac:dyDescent="0.2">
      <c r="A51" s="89" t="s">
        <v>95</v>
      </c>
      <c r="B51" s="92">
        <v>8.9732274198293618E-2</v>
      </c>
      <c r="C51" s="36">
        <v>77</v>
      </c>
      <c r="D51" s="107">
        <v>0.39911797133406834</v>
      </c>
      <c r="E51" s="61">
        <v>84</v>
      </c>
      <c r="F51" s="24">
        <f t="shared" si="0"/>
        <v>161</v>
      </c>
    </row>
    <row r="52" spans="1:6" ht="12" customHeight="1" x14ac:dyDescent="0.2">
      <c r="A52" s="89" t="s">
        <v>96</v>
      </c>
      <c r="B52" s="92">
        <v>5.1111111111111114E-2</v>
      </c>
      <c r="C52" s="36">
        <v>66</v>
      </c>
      <c r="D52" s="107">
        <v>0.48088235294117648</v>
      </c>
      <c r="E52" s="61">
        <v>98</v>
      </c>
      <c r="F52" s="24">
        <f t="shared" si="0"/>
        <v>164</v>
      </c>
    </row>
    <row r="53" spans="1:6" ht="12" customHeight="1" x14ac:dyDescent="0.2">
      <c r="A53" s="89" t="s">
        <v>97</v>
      </c>
      <c r="B53" s="92">
        <v>0.15261472785485591</v>
      </c>
      <c r="C53" s="36">
        <v>110</v>
      </c>
      <c r="D53" s="107">
        <v>0.46111111111111114</v>
      </c>
      <c r="E53" s="61">
        <v>98</v>
      </c>
      <c r="F53" s="24">
        <f t="shared" si="0"/>
        <v>208</v>
      </c>
    </row>
    <row r="54" spans="1:6" ht="12" customHeight="1" x14ac:dyDescent="0.2">
      <c r="A54" s="89" t="s">
        <v>98</v>
      </c>
      <c r="B54" s="92">
        <v>0.20394736842105263</v>
      </c>
      <c r="C54" s="36">
        <v>110</v>
      </c>
      <c r="D54" s="107">
        <v>0.4557046979865772</v>
      </c>
      <c r="E54" s="61">
        <v>98</v>
      </c>
      <c r="F54" s="24">
        <f t="shared" si="0"/>
        <v>208</v>
      </c>
    </row>
    <row r="55" spans="1:6" ht="12" customHeight="1" x14ac:dyDescent="0.2">
      <c r="A55" s="89" t="s">
        <v>99</v>
      </c>
      <c r="B55" s="92">
        <v>0.1</v>
      </c>
      <c r="C55" s="36">
        <v>88</v>
      </c>
      <c r="D55" s="107">
        <v>0.647887323943662</v>
      </c>
      <c r="E55" s="61">
        <v>112</v>
      </c>
      <c r="F55" s="24">
        <f t="shared" si="0"/>
        <v>200</v>
      </c>
    </row>
    <row r="56" spans="1:6" ht="12" customHeight="1" x14ac:dyDescent="0.2">
      <c r="A56" s="89" t="s">
        <v>100</v>
      </c>
      <c r="B56" s="92">
        <v>0.29918032786885246</v>
      </c>
      <c r="C56" s="36">
        <v>110</v>
      </c>
      <c r="D56" s="107">
        <v>0.83006535947712423</v>
      </c>
      <c r="E56" s="61">
        <v>140</v>
      </c>
      <c r="F56" s="24">
        <f t="shared" si="0"/>
        <v>250</v>
      </c>
    </row>
    <row r="57" spans="1:6" ht="12" customHeight="1" x14ac:dyDescent="0.2">
      <c r="A57" s="89" t="s">
        <v>101</v>
      </c>
      <c r="B57" s="92">
        <v>1.6853932584269662E-2</v>
      </c>
      <c r="C57" s="36">
        <v>55</v>
      </c>
      <c r="D57" s="107">
        <v>0.66666666666666663</v>
      </c>
      <c r="E57" s="61">
        <v>112</v>
      </c>
      <c r="F57" s="24">
        <f t="shared" si="0"/>
        <v>167</v>
      </c>
    </row>
    <row r="58" spans="1:6" ht="12" customHeight="1" x14ac:dyDescent="0.2">
      <c r="A58" s="89" t="s">
        <v>102</v>
      </c>
      <c r="B58" s="92">
        <v>9.3676814988290405E-2</v>
      </c>
      <c r="C58" s="36">
        <v>88</v>
      </c>
      <c r="D58" s="107">
        <v>0.50726552179656537</v>
      </c>
      <c r="E58" s="61">
        <v>98</v>
      </c>
      <c r="F58" s="24">
        <f t="shared" si="0"/>
        <v>186</v>
      </c>
    </row>
    <row r="59" spans="1:6" ht="12" customHeight="1" x14ac:dyDescent="0.2">
      <c r="A59" s="89" t="s">
        <v>103</v>
      </c>
      <c r="B59" s="92">
        <v>5.121446055356807E-2</v>
      </c>
      <c r="C59" s="36">
        <v>66</v>
      </c>
      <c r="D59" s="107">
        <v>0.85576552256074045</v>
      </c>
      <c r="E59" s="61">
        <v>140</v>
      </c>
      <c r="F59" s="24">
        <f t="shared" si="0"/>
        <v>206</v>
      </c>
    </row>
    <row r="60" spans="1:6" ht="12" customHeight="1" x14ac:dyDescent="0.2">
      <c r="A60" s="89" t="s">
        <v>104</v>
      </c>
      <c r="B60" s="92">
        <v>9.3317132442284331E-2</v>
      </c>
      <c r="C60" s="36">
        <v>88</v>
      </c>
      <c r="D60" s="107">
        <v>0.21974522292993631</v>
      </c>
      <c r="E60" s="61">
        <v>70</v>
      </c>
      <c r="F60" s="24">
        <f t="shared" si="0"/>
        <v>158</v>
      </c>
    </row>
    <row r="61" spans="1:6" ht="12" customHeight="1" x14ac:dyDescent="0.2">
      <c r="A61" s="89" t="s">
        <v>105</v>
      </c>
      <c r="B61" s="92">
        <v>5.8722919042189278E-2</v>
      </c>
      <c r="C61" s="36">
        <v>66</v>
      </c>
      <c r="D61" s="107">
        <v>0.55376344086021501</v>
      </c>
      <c r="E61" s="61">
        <v>98</v>
      </c>
      <c r="F61" s="24">
        <f t="shared" si="0"/>
        <v>164</v>
      </c>
    </row>
    <row r="62" spans="1:6" ht="12" customHeight="1" x14ac:dyDescent="0.2">
      <c r="A62" s="89" t="s">
        <v>106</v>
      </c>
      <c r="B62" s="92">
        <v>0.1447721179624665</v>
      </c>
      <c r="C62" s="36">
        <v>99</v>
      </c>
      <c r="D62" s="107">
        <v>0.65934065934065933</v>
      </c>
      <c r="E62" s="61">
        <v>112</v>
      </c>
      <c r="F62" s="24">
        <f t="shared" si="0"/>
        <v>211</v>
      </c>
    </row>
    <row r="63" spans="1:6" ht="12" customHeight="1" x14ac:dyDescent="0.2">
      <c r="A63" s="89" t="s">
        <v>107</v>
      </c>
      <c r="B63" s="92">
        <v>4.1610738255033558E-2</v>
      </c>
      <c r="C63" s="36">
        <v>66</v>
      </c>
      <c r="D63" s="107">
        <v>0.64830508474576276</v>
      </c>
      <c r="E63" s="61">
        <v>112</v>
      </c>
      <c r="F63" s="24">
        <f t="shared" si="0"/>
        <v>178</v>
      </c>
    </row>
    <row r="64" spans="1:6" ht="12" customHeight="1" x14ac:dyDescent="0.2">
      <c r="A64" s="89" t="s">
        <v>108</v>
      </c>
      <c r="B64" s="92">
        <v>2.8974920866812758E-2</v>
      </c>
      <c r="C64" s="36">
        <v>55</v>
      </c>
      <c r="D64" s="107">
        <v>0.52837095790115929</v>
      </c>
      <c r="E64" s="61">
        <v>98</v>
      </c>
      <c r="F64" s="24">
        <f t="shared" si="0"/>
        <v>153</v>
      </c>
    </row>
    <row r="65" spans="1:6" ht="12" customHeight="1" x14ac:dyDescent="0.2">
      <c r="A65" s="89" t="s">
        <v>109</v>
      </c>
      <c r="B65" s="92">
        <v>5.0161812297734629E-2</v>
      </c>
      <c r="C65" s="36">
        <v>66</v>
      </c>
      <c r="D65" s="107">
        <v>0.70780856423173799</v>
      </c>
      <c r="E65" s="61">
        <v>126</v>
      </c>
      <c r="F65" s="24">
        <f t="shared" si="0"/>
        <v>192</v>
      </c>
    </row>
    <row r="66" spans="1:6" ht="12" customHeight="1" x14ac:dyDescent="0.2">
      <c r="A66" s="89" t="s">
        <v>110</v>
      </c>
      <c r="B66" s="92">
        <v>0</v>
      </c>
      <c r="C66" s="36">
        <v>55</v>
      </c>
      <c r="D66" s="107">
        <v>0.82266009852216748</v>
      </c>
      <c r="E66" s="61">
        <v>140</v>
      </c>
      <c r="F66" s="24">
        <f t="shared" si="0"/>
        <v>195</v>
      </c>
    </row>
    <row r="67" spans="1:6" ht="12" customHeight="1" x14ac:dyDescent="0.2">
      <c r="A67" s="89" t="s">
        <v>111</v>
      </c>
      <c r="B67" s="92">
        <v>4.2520930845803939E-2</v>
      </c>
      <c r="C67" s="36">
        <v>66</v>
      </c>
      <c r="D67" s="107">
        <v>0.83667017913593256</v>
      </c>
      <c r="E67" s="61">
        <v>140</v>
      </c>
      <c r="F67" s="24">
        <f t="shared" si="0"/>
        <v>206</v>
      </c>
    </row>
    <row r="68" spans="1:6" ht="12" customHeight="1" x14ac:dyDescent="0.2">
      <c r="A68" s="89" t="s">
        <v>112</v>
      </c>
      <c r="B68" s="92">
        <v>9.7802357735409698E-2</v>
      </c>
      <c r="C68" s="36">
        <v>88</v>
      </c>
      <c r="D68" s="107">
        <v>0.28449905482041588</v>
      </c>
      <c r="E68" s="61">
        <v>70</v>
      </c>
      <c r="F68" s="24">
        <f t="shared" si="0"/>
        <v>158</v>
      </c>
    </row>
    <row r="69" spans="1:6" ht="12" customHeight="1" x14ac:dyDescent="0.2">
      <c r="A69" s="89" t="s">
        <v>113</v>
      </c>
      <c r="B69" s="92">
        <v>2.8885037550548817E-2</v>
      </c>
      <c r="C69" s="36">
        <v>55</v>
      </c>
      <c r="D69" s="107">
        <v>0.91074380165289259</v>
      </c>
      <c r="E69" s="61">
        <v>140</v>
      </c>
      <c r="F69" s="24">
        <f t="shared" si="0"/>
        <v>195</v>
      </c>
    </row>
    <row r="70" spans="1:6" ht="12" customHeight="1" x14ac:dyDescent="0.2">
      <c r="A70" s="89" t="s">
        <v>114</v>
      </c>
      <c r="B70" s="92">
        <v>4.2678300455235206E-2</v>
      </c>
      <c r="C70" s="36">
        <v>66</v>
      </c>
      <c r="D70" s="107">
        <v>0.47748447204968947</v>
      </c>
      <c r="E70" s="61">
        <v>98</v>
      </c>
      <c r="F70" s="24">
        <f t="shared" si="0"/>
        <v>164</v>
      </c>
    </row>
    <row r="71" spans="1:6" ht="12" customHeight="1" x14ac:dyDescent="0.2">
      <c r="A71" s="89" t="s">
        <v>115</v>
      </c>
      <c r="B71" s="92">
        <v>0.11415220293724966</v>
      </c>
      <c r="C71" s="36">
        <v>88</v>
      </c>
      <c r="D71" s="107">
        <v>0.3595505617977528</v>
      </c>
      <c r="E71" s="61">
        <v>84</v>
      </c>
      <c r="F71" s="24">
        <f t="shared" si="0"/>
        <v>172</v>
      </c>
    </row>
    <row r="72" spans="1:6" ht="12" customHeight="1" x14ac:dyDescent="0.2">
      <c r="A72" s="89" t="s">
        <v>116</v>
      </c>
      <c r="B72" s="92">
        <v>0.18181818181818182</v>
      </c>
      <c r="C72" s="36">
        <v>110</v>
      </c>
      <c r="D72" s="107">
        <v>0.63622047244094493</v>
      </c>
      <c r="E72" s="61">
        <v>112</v>
      </c>
      <c r="F72" s="24">
        <f t="shared" ref="F72:F135" si="1">C72+E72</f>
        <v>222</v>
      </c>
    </row>
    <row r="73" spans="1:6" ht="12" customHeight="1" x14ac:dyDescent="0.2">
      <c r="A73" s="89" t="s">
        <v>117</v>
      </c>
      <c r="B73" s="92">
        <v>3.9988081048867696E-2</v>
      </c>
      <c r="C73" s="36">
        <v>66</v>
      </c>
      <c r="D73" s="107">
        <v>0.23733650416171226</v>
      </c>
      <c r="E73" s="61">
        <v>70</v>
      </c>
      <c r="F73" s="24">
        <f t="shared" si="1"/>
        <v>136</v>
      </c>
    </row>
    <row r="74" spans="1:6" ht="12" customHeight="1" x14ac:dyDescent="0.2">
      <c r="A74" s="89" t="s">
        <v>118</v>
      </c>
      <c r="B74" s="92">
        <v>7.675675675675675E-2</v>
      </c>
      <c r="C74" s="36">
        <v>77</v>
      </c>
      <c r="D74" s="107">
        <v>0.45785876993166286</v>
      </c>
      <c r="E74" s="61">
        <v>98</v>
      </c>
      <c r="F74" s="24">
        <f t="shared" si="1"/>
        <v>175</v>
      </c>
    </row>
    <row r="75" spans="1:6" ht="12" customHeight="1" x14ac:dyDescent="0.2">
      <c r="A75" s="89" t="s">
        <v>119</v>
      </c>
      <c r="B75" s="92">
        <v>2.2624434389140271E-2</v>
      </c>
      <c r="C75" s="36">
        <v>55</v>
      </c>
      <c r="D75" s="107">
        <v>0.42666666666666669</v>
      </c>
      <c r="E75" s="61">
        <v>84</v>
      </c>
      <c r="F75" s="24">
        <f t="shared" si="1"/>
        <v>139</v>
      </c>
    </row>
    <row r="76" spans="1:6" ht="12" customHeight="1" x14ac:dyDescent="0.2">
      <c r="A76" s="89" t="s">
        <v>120</v>
      </c>
      <c r="B76" s="92">
        <v>2.2371364653243849E-2</v>
      </c>
      <c r="C76" s="36">
        <v>55</v>
      </c>
      <c r="D76" s="107">
        <v>0.63600000000000001</v>
      </c>
      <c r="E76" s="61">
        <v>112</v>
      </c>
      <c r="F76" s="24">
        <f t="shared" si="1"/>
        <v>167</v>
      </c>
    </row>
    <row r="77" spans="1:6" ht="12" customHeight="1" x14ac:dyDescent="0.2">
      <c r="A77" s="89" t="s">
        <v>121</v>
      </c>
      <c r="B77" s="92">
        <v>0.13914265635980325</v>
      </c>
      <c r="C77" s="36">
        <v>99</v>
      </c>
      <c r="D77" s="107">
        <v>0.53353658536585369</v>
      </c>
      <c r="E77" s="61">
        <v>98</v>
      </c>
      <c r="F77" s="24">
        <f t="shared" si="1"/>
        <v>197</v>
      </c>
    </row>
    <row r="78" spans="1:6" ht="12" customHeight="1" x14ac:dyDescent="0.2">
      <c r="A78" s="89" t="s">
        <v>122</v>
      </c>
      <c r="B78" s="92">
        <v>0.10592160133444536</v>
      </c>
      <c r="C78" s="36">
        <v>88</v>
      </c>
      <c r="D78" s="107">
        <v>0.56451612903225812</v>
      </c>
      <c r="E78" s="61">
        <v>112</v>
      </c>
      <c r="F78" s="24">
        <f t="shared" si="1"/>
        <v>200</v>
      </c>
    </row>
    <row r="79" spans="1:6" ht="12" customHeight="1" x14ac:dyDescent="0.2">
      <c r="A79" s="89" t="s">
        <v>123</v>
      </c>
      <c r="B79" s="92">
        <v>0.33850931677018631</v>
      </c>
      <c r="C79" s="36">
        <v>110</v>
      </c>
      <c r="D79" s="107">
        <v>0.65</v>
      </c>
      <c r="E79" s="61">
        <v>112</v>
      </c>
      <c r="F79" s="24">
        <f t="shared" si="1"/>
        <v>222</v>
      </c>
    </row>
    <row r="80" spans="1:6" ht="12" customHeight="1" x14ac:dyDescent="0.2">
      <c r="A80" s="89" t="s">
        <v>124</v>
      </c>
      <c r="B80" s="92">
        <v>0.14909478168264112</v>
      </c>
      <c r="C80" s="36">
        <v>99</v>
      </c>
      <c r="D80" s="107">
        <v>0.82417582417582413</v>
      </c>
      <c r="E80" s="61">
        <v>140</v>
      </c>
      <c r="F80" s="24">
        <f t="shared" si="1"/>
        <v>239</v>
      </c>
    </row>
    <row r="81" spans="1:6" ht="12" customHeight="1" x14ac:dyDescent="0.2">
      <c r="A81" s="89" t="s">
        <v>125</v>
      </c>
      <c r="B81" s="92">
        <v>9.2026825633383005E-2</v>
      </c>
      <c r="C81" s="36">
        <v>88</v>
      </c>
      <c r="D81" s="107">
        <v>0.49575551782682514</v>
      </c>
      <c r="E81" s="61">
        <v>98</v>
      </c>
      <c r="F81" s="24">
        <f t="shared" si="1"/>
        <v>186</v>
      </c>
    </row>
    <row r="82" spans="1:6" ht="12" customHeight="1" x14ac:dyDescent="0.2">
      <c r="A82" s="89" t="s">
        <v>126</v>
      </c>
      <c r="B82" s="92">
        <v>2.3844140738586799E-2</v>
      </c>
      <c r="C82" s="36">
        <v>55</v>
      </c>
      <c r="D82" s="107">
        <v>0.42158092848180678</v>
      </c>
      <c r="E82" s="61">
        <v>84</v>
      </c>
      <c r="F82" s="24">
        <f t="shared" si="1"/>
        <v>139</v>
      </c>
    </row>
    <row r="83" spans="1:6" ht="12" customHeight="1" x14ac:dyDescent="0.2">
      <c r="A83" s="89" t="s">
        <v>127</v>
      </c>
      <c r="B83" s="92">
        <v>0.21568627450980393</v>
      </c>
      <c r="C83" s="36">
        <v>110</v>
      </c>
      <c r="D83" s="107">
        <v>0.71052631578947367</v>
      </c>
      <c r="E83" s="61">
        <v>126</v>
      </c>
      <c r="F83" s="24">
        <f t="shared" si="1"/>
        <v>236</v>
      </c>
    </row>
    <row r="84" spans="1:6" ht="12" customHeight="1" x14ac:dyDescent="0.2">
      <c r="A84" s="89" t="s">
        <v>128</v>
      </c>
      <c r="B84" s="92">
        <v>0.17744154057771663</v>
      </c>
      <c r="C84" s="36">
        <v>110</v>
      </c>
      <c r="D84" s="107">
        <v>0.55612244897959184</v>
      </c>
      <c r="E84" s="61">
        <v>98</v>
      </c>
      <c r="F84" s="24">
        <f t="shared" si="1"/>
        <v>208</v>
      </c>
    </row>
    <row r="85" spans="1:6" ht="12" customHeight="1" x14ac:dyDescent="0.2">
      <c r="A85" s="89" t="s">
        <v>129</v>
      </c>
      <c r="B85" s="92">
        <v>8.5324232081911269E-2</v>
      </c>
      <c r="C85" s="36">
        <v>77</v>
      </c>
      <c r="D85" s="107">
        <v>0.89523809523809528</v>
      </c>
      <c r="E85" s="61">
        <v>140</v>
      </c>
      <c r="F85" s="24">
        <f t="shared" si="1"/>
        <v>217</v>
      </c>
    </row>
    <row r="86" spans="1:6" ht="12" customHeight="1" x14ac:dyDescent="0.2">
      <c r="A86" s="89" t="s">
        <v>130</v>
      </c>
      <c r="B86" s="92">
        <v>7.8167115902964962E-2</v>
      </c>
      <c r="C86" s="36">
        <v>77</v>
      </c>
      <c r="D86" s="107">
        <v>0.53127538586515033</v>
      </c>
      <c r="E86" s="61">
        <v>98</v>
      </c>
      <c r="F86" s="24">
        <f t="shared" si="1"/>
        <v>175</v>
      </c>
    </row>
    <row r="87" spans="1:6" ht="12" customHeight="1" x14ac:dyDescent="0.2">
      <c r="A87" s="89" t="s">
        <v>131</v>
      </c>
      <c r="B87" s="92">
        <v>0</v>
      </c>
      <c r="C87" s="36">
        <v>55</v>
      </c>
      <c r="D87" s="107">
        <v>9.9066959385290893E-2</v>
      </c>
      <c r="E87" s="61">
        <v>70</v>
      </c>
      <c r="F87" s="24">
        <f t="shared" si="1"/>
        <v>125</v>
      </c>
    </row>
    <row r="88" spans="1:6" ht="12" customHeight="1" x14ac:dyDescent="0.2">
      <c r="A88" s="89" t="s">
        <v>132</v>
      </c>
      <c r="B88" s="92">
        <v>4.9586776859504134E-2</v>
      </c>
      <c r="C88" s="36">
        <v>66</v>
      </c>
      <c r="D88" s="107">
        <v>0.625</v>
      </c>
      <c r="E88" s="61">
        <v>112</v>
      </c>
      <c r="F88" s="24">
        <f t="shared" si="1"/>
        <v>178</v>
      </c>
    </row>
    <row r="89" spans="1:6" ht="12" customHeight="1" x14ac:dyDescent="0.2">
      <c r="A89" s="89" t="s">
        <v>133</v>
      </c>
      <c r="B89" s="92">
        <v>7.8844905905256321E-2</v>
      </c>
      <c r="C89" s="36">
        <v>77</v>
      </c>
      <c r="D89" s="107">
        <v>0.86227544910179643</v>
      </c>
      <c r="E89" s="61">
        <v>140</v>
      </c>
      <c r="F89" s="24">
        <f t="shared" si="1"/>
        <v>217</v>
      </c>
    </row>
    <row r="90" spans="1:6" ht="12" customHeight="1" x14ac:dyDescent="0.2">
      <c r="A90" s="89" t="s">
        <v>134</v>
      </c>
      <c r="B90" s="92">
        <v>0.10873549175320708</v>
      </c>
      <c r="C90" s="36">
        <v>88</v>
      </c>
      <c r="D90" s="107">
        <v>0.49759615384615385</v>
      </c>
      <c r="E90" s="61">
        <v>98</v>
      </c>
      <c r="F90" s="24">
        <f t="shared" si="1"/>
        <v>186</v>
      </c>
    </row>
    <row r="91" spans="1:6" ht="12" customHeight="1" x14ac:dyDescent="0.2">
      <c r="A91" s="89" t="s">
        <v>135</v>
      </c>
      <c r="B91" s="92">
        <v>0</v>
      </c>
      <c r="C91" s="36">
        <v>55</v>
      </c>
      <c r="D91" s="107">
        <v>0.38085539714867617</v>
      </c>
      <c r="E91" s="61">
        <v>84</v>
      </c>
      <c r="F91" s="24">
        <f t="shared" si="1"/>
        <v>139</v>
      </c>
    </row>
    <row r="92" spans="1:6" ht="12" customHeight="1" x14ac:dyDescent="0.2">
      <c r="A92" s="89" t="s">
        <v>136</v>
      </c>
      <c r="B92" s="92">
        <v>0.18311688311688312</v>
      </c>
      <c r="C92" s="36">
        <v>110</v>
      </c>
      <c r="D92" s="107">
        <v>0.43678160919540232</v>
      </c>
      <c r="E92" s="61">
        <v>84</v>
      </c>
      <c r="F92" s="24">
        <f t="shared" si="1"/>
        <v>194</v>
      </c>
    </row>
    <row r="93" spans="1:6" ht="12" customHeight="1" x14ac:dyDescent="0.2">
      <c r="A93" s="89" t="s">
        <v>137</v>
      </c>
      <c r="B93" s="92">
        <v>0</v>
      </c>
      <c r="C93" s="36">
        <v>55</v>
      </c>
      <c r="D93" s="107">
        <v>0.73611111111111116</v>
      </c>
      <c r="E93" s="61">
        <v>126</v>
      </c>
      <c r="F93" s="24">
        <f t="shared" si="1"/>
        <v>181</v>
      </c>
    </row>
    <row r="94" spans="1:6" ht="12" customHeight="1" x14ac:dyDescent="0.2">
      <c r="A94" s="89" t="s">
        <v>138</v>
      </c>
      <c r="B94" s="92">
        <v>0.13733075435203096</v>
      </c>
      <c r="C94" s="36">
        <v>99</v>
      </c>
      <c r="D94" s="107">
        <v>0.37931034482758619</v>
      </c>
      <c r="E94" s="61">
        <v>84</v>
      </c>
      <c r="F94" s="24">
        <f t="shared" si="1"/>
        <v>183</v>
      </c>
    </row>
    <row r="95" spans="1:6" ht="12" customHeight="1" x14ac:dyDescent="0.2">
      <c r="A95" s="89" t="s">
        <v>139</v>
      </c>
      <c r="B95" s="92">
        <v>1.1182108626198083E-2</v>
      </c>
      <c r="C95" s="36">
        <v>55</v>
      </c>
      <c r="D95" s="107">
        <v>0.76732673267326734</v>
      </c>
      <c r="E95" s="61">
        <v>126</v>
      </c>
      <c r="F95" s="24">
        <f t="shared" si="1"/>
        <v>181</v>
      </c>
    </row>
    <row r="96" spans="1:6" ht="12" customHeight="1" x14ac:dyDescent="0.2">
      <c r="A96" s="89" t="s">
        <v>140</v>
      </c>
      <c r="B96" s="92">
        <v>0</v>
      </c>
      <c r="C96" s="36">
        <v>55</v>
      </c>
      <c r="D96" s="107">
        <v>0.69142857142857139</v>
      </c>
      <c r="E96" s="61">
        <v>126</v>
      </c>
      <c r="F96" s="24">
        <f t="shared" si="1"/>
        <v>181</v>
      </c>
    </row>
    <row r="97" spans="1:6" ht="12" customHeight="1" x14ac:dyDescent="0.2">
      <c r="A97" s="89" t="s">
        <v>141</v>
      </c>
      <c r="B97" s="92">
        <v>0</v>
      </c>
      <c r="C97" s="36">
        <v>55</v>
      </c>
      <c r="D97" s="107">
        <v>0.53073770491803274</v>
      </c>
      <c r="E97" s="61">
        <v>98</v>
      </c>
      <c r="F97" s="24">
        <f t="shared" si="1"/>
        <v>153</v>
      </c>
    </row>
    <row r="98" spans="1:6" ht="12" customHeight="1" x14ac:dyDescent="0.2">
      <c r="A98" s="89" t="s">
        <v>143</v>
      </c>
      <c r="B98" s="92">
        <v>3.4049679039910692E-2</v>
      </c>
      <c r="C98" s="36">
        <v>66</v>
      </c>
      <c r="D98" s="107">
        <v>0.85844748858447484</v>
      </c>
      <c r="E98" s="61">
        <v>140</v>
      </c>
      <c r="F98" s="24">
        <f t="shared" si="1"/>
        <v>206</v>
      </c>
    </row>
    <row r="99" spans="1:6" ht="12" customHeight="1" x14ac:dyDescent="0.2">
      <c r="A99" s="89" t="s">
        <v>144</v>
      </c>
      <c r="B99" s="92">
        <v>0.13640098603122433</v>
      </c>
      <c r="C99" s="36">
        <v>99</v>
      </c>
      <c r="D99" s="107">
        <v>0.80047732696897378</v>
      </c>
      <c r="E99" s="61">
        <v>140</v>
      </c>
      <c r="F99" s="24">
        <f t="shared" si="1"/>
        <v>239</v>
      </c>
    </row>
    <row r="100" spans="1:6" ht="12" customHeight="1" x14ac:dyDescent="0.2">
      <c r="A100" s="89" t="s">
        <v>145</v>
      </c>
      <c r="B100" s="92">
        <v>4.4949099451840252E-2</v>
      </c>
      <c r="C100" s="36">
        <v>66</v>
      </c>
      <c r="D100" s="107">
        <v>0.82342807924203276</v>
      </c>
      <c r="E100" s="61">
        <v>140</v>
      </c>
      <c r="F100" s="24">
        <f t="shared" si="1"/>
        <v>206</v>
      </c>
    </row>
    <row r="101" spans="1:6" ht="12" customHeight="1" x14ac:dyDescent="0.2">
      <c r="A101" s="89" t="s">
        <v>146</v>
      </c>
      <c r="B101" s="92">
        <v>5.5831265508684863E-2</v>
      </c>
      <c r="C101" s="36">
        <v>66</v>
      </c>
      <c r="D101" s="107">
        <v>0.24870466321243523</v>
      </c>
      <c r="E101" s="61">
        <v>70</v>
      </c>
      <c r="F101" s="24">
        <f t="shared" si="1"/>
        <v>136</v>
      </c>
    </row>
    <row r="102" spans="1:6" ht="12" customHeight="1" x14ac:dyDescent="0.2">
      <c r="A102" s="89" t="s">
        <v>147</v>
      </c>
      <c r="B102" s="92">
        <v>8.8595664467483501E-2</v>
      </c>
      <c r="C102" s="36">
        <v>77</v>
      </c>
      <c r="D102" s="107">
        <v>0.62321792260692466</v>
      </c>
      <c r="E102" s="61">
        <v>112</v>
      </c>
      <c r="F102" s="24">
        <f t="shared" si="1"/>
        <v>189</v>
      </c>
    </row>
    <row r="103" spans="1:6" ht="12" customHeight="1" x14ac:dyDescent="0.2">
      <c r="A103" s="89" t="s">
        <v>148</v>
      </c>
      <c r="B103" s="92">
        <v>6.6541705716963453E-2</v>
      </c>
      <c r="C103" s="36">
        <v>77</v>
      </c>
      <c r="D103" s="107">
        <v>0.2857142857142857</v>
      </c>
      <c r="E103" s="61">
        <v>70</v>
      </c>
      <c r="F103" s="24">
        <f t="shared" si="1"/>
        <v>147</v>
      </c>
    </row>
    <row r="104" spans="1:6" ht="12" customHeight="1" x14ac:dyDescent="0.2">
      <c r="A104" s="89" t="s">
        <v>149</v>
      </c>
      <c r="B104" s="92">
        <v>5.641592920353982E-2</v>
      </c>
      <c r="C104" s="36">
        <v>66</v>
      </c>
      <c r="D104" s="107">
        <v>0.59565217391304348</v>
      </c>
      <c r="E104" s="61">
        <v>112</v>
      </c>
      <c r="F104" s="24">
        <f t="shared" si="1"/>
        <v>178</v>
      </c>
    </row>
    <row r="105" spans="1:6" ht="12" customHeight="1" x14ac:dyDescent="0.2">
      <c r="A105" s="89" t="s">
        <v>150</v>
      </c>
      <c r="B105" s="92">
        <v>3.5782747603833868E-2</v>
      </c>
      <c r="C105" s="36">
        <v>66</v>
      </c>
      <c r="D105" s="107">
        <v>0.48125000000000001</v>
      </c>
      <c r="E105" s="61">
        <v>98</v>
      </c>
      <c r="F105" s="24">
        <f t="shared" si="1"/>
        <v>164</v>
      </c>
    </row>
    <row r="106" spans="1:6" ht="12" customHeight="1" x14ac:dyDescent="0.2">
      <c r="A106" s="89" t="s">
        <v>151</v>
      </c>
      <c r="B106" s="92">
        <v>2.0891364902506964E-2</v>
      </c>
      <c r="C106" s="36">
        <v>55</v>
      </c>
      <c r="D106" s="107">
        <v>0.48058252427184467</v>
      </c>
      <c r="E106" s="61">
        <v>98</v>
      </c>
      <c r="F106" s="24">
        <f t="shared" si="1"/>
        <v>153</v>
      </c>
    </row>
    <row r="107" spans="1:6" ht="12" customHeight="1" x14ac:dyDescent="0.2">
      <c r="A107" s="89" t="s">
        <v>152</v>
      </c>
      <c r="B107" s="92">
        <v>8.0407701019252542E-2</v>
      </c>
      <c r="C107" s="36">
        <v>77</v>
      </c>
      <c r="D107" s="107">
        <v>0.58411214953271029</v>
      </c>
      <c r="E107" s="61">
        <v>112</v>
      </c>
      <c r="F107" s="24">
        <f t="shared" si="1"/>
        <v>189</v>
      </c>
    </row>
    <row r="108" spans="1:6" ht="12" customHeight="1" x14ac:dyDescent="0.2">
      <c r="A108" s="89" t="s">
        <v>153</v>
      </c>
      <c r="B108" s="92">
        <v>5.7475535736405299E-2</v>
      </c>
      <c r="C108" s="36">
        <v>66</v>
      </c>
      <c r="D108" s="107">
        <v>0.38951695786228158</v>
      </c>
      <c r="E108" s="61">
        <v>84</v>
      </c>
      <c r="F108" s="24">
        <f t="shared" si="1"/>
        <v>150</v>
      </c>
    </row>
    <row r="109" spans="1:6" ht="12" customHeight="1" x14ac:dyDescent="0.2">
      <c r="A109" s="89" t="s">
        <v>154</v>
      </c>
      <c r="B109" s="92">
        <v>0.10633872863730898</v>
      </c>
      <c r="C109" s="36">
        <v>88</v>
      </c>
      <c r="D109" s="107">
        <v>0.40255785627283802</v>
      </c>
      <c r="E109" s="61">
        <v>84</v>
      </c>
      <c r="F109" s="24">
        <f t="shared" si="1"/>
        <v>172</v>
      </c>
    </row>
    <row r="110" spans="1:6" ht="12" customHeight="1" x14ac:dyDescent="0.2">
      <c r="A110" s="89" t="s">
        <v>155</v>
      </c>
      <c r="B110" s="92">
        <v>7.6727087428113849E-2</v>
      </c>
      <c r="C110" s="36">
        <v>77</v>
      </c>
      <c r="D110" s="107">
        <v>0.28894394549396096</v>
      </c>
      <c r="E110" s="61">
        <v>70</v>
      </c>
      <c r="F110" s="24">
        <f t="shared" si="1"/>
        <v>147</v>
      </c>
    </row>
    <row r="111" spans="1:6" ht="12" customHeight="1" x14ac:dyDescent="0.2">
      <c r="A111" s="89" t="s">
        <v>156</v>
      </c>
      <c r="B111" s="92">
        <v>4.0291704649042845E-2</v>
      </c>
      <c r="C111" s="36">
        <v>66</v>
      </c>
      <c r="D111" s="107">
        <v>0.29836065573770493</v>
      </c>
      <c r="E111" s="61">
        <v>70</v>
      </c>
      <c r="F111" s="24">
        <f t="shared" si="1"/>
        <v>136</v>
      </c>
    </row>
    <row r="112" spans="1:6" ht="12" customHeight="1" x14ac:dyDescent="0.2">
      <c r="A112" s="89" t="s">
        <v>157</v>
      </c>
      <c r="B112" s="92">
        <v>0.1609353507565337</v>
      </c>
      <c r="C112" s="36">
        <v>110</v>
      </c>
      <c r="D112" s="107">
        <v>0.75384615384615383</v>
      </c>
      <c r="E112" s="61">
        <v>126</v>
      </c>
      <c r="F112" s="24">
        <f t="shared" si="1"/>
        <v>236</v>
      </c>
    </row>
    <row r="113" spans="1:6" ht="12" customHeight="1" x14ac:dyDescent="0.2">
      <c r="A113" s="89" t="s">
        <v>158</v>
      </c>
      <c r="B113" s="92">
        <v>0.16515837104072398</v>
      </c>
      <c r="C113" s="36">
        <v>110</v>
      </c>
      <c r="D113" s="107">
        <v>0.23584905660377359</v>
      </c>
      <c r="E113" s="61">
        <v>70</v>
      </c>
      <c r="F113" s="24">
        <f t="shared" si="1"/>
        <v>180</v>
      </c>
    </row>
    <row r="114" spans="1:6" ht="12" customHeight="1" x14ac:dyDescent="0.2">
      <c r="A114" s="89" t="s">
        <v>159</v>
      </c>
      <c r="B114" s="92">
        <v>4.5045045045045043E-2</v>
      </c>
      <c r="C114" s="36">
        <v>66</v>
      </c>
      <c r="D114" s="107">
        <v>0.13692307692307693</v>
      </c>
      <c r="E114" s="61">
        <v>70</v>
      </c>
      <c r="F114" s="24">
        <f t="shared" si="1"/>
        <v>136</v>
      </c>
    </row>
    <row r="115" spans="1:6" ht="12" customHeight="1" x14ac:dyDescent="0.2">
      <c r="A115" s="89" t="s">
        <v>160</v>
      </c>
      <c r="B115" s="92">
        <v>6.736780172096786E-2</v>
      </c>
      <c r="C115" s="36">
        <v>77</v>
      </c>
      <c r="D115" s="107">
        <v>0.23081296191017622</v>
      </c>
      <c r="E115" s="61">
        <v>70</v>
      </c>
      <c r="F115" s="24">
        <f t="shared" si="1"/>
        <v>147</v>
      </c>
    </row>
    <row r="116" spans="1:6" ht="12" customHeight="1" x14ac:dyDescent="0.2">
      <c r="A116" s="89" t="s">
        <v>161</v>
      </c>
      <c r="B116" s="92">
        <v>0</v>
      </c>
      <c r="C116" s="36">
        <v>55</v>
      </c>
      <c r="D116" s="107">
        <v>0.2</v>
      </c>
      <c r="E116" s="61">
        <v>70</v>
      </c>
      <c r="F116" s="24">
        <f t="shared" si="1"/>
        <v>125</v>
      </c>
    </row>
    <row r="117" spans="1:6" ht="12" customHeight="1" x14ac:dyDescent="0.2">
      <c r="A117" s="89" t="s">
        <v>162</v>
      </c>
      <c r="B117" s="92">
        <v>0</v>
      </c>
      <c r="C117" s="36">
        <v>55</v>
      </c>
      <c r="D117" s="107">
        <v>0.25345622119815669</v>
      </c>
      <c r="E117" s="61">
        <v>70</v>
      </c>
      <c r="F117" s="24">
        <f t="shared" si="1"/>
        <v>125</v>
      </c>
    </row>
    <row r="118" spans="1:6" ht="12" customHeight="1" x14ac:dyDescent="0.2">
      <c r="A118" s="89" t="s">
        <v>163</v>
      </c>
      <c r="B118" s="92">
        <v>0</v>
      </c>
      <c r="C118" s="36">
        <v>55</v>
      </c>
      <c r="D118" s="107">
        <v>0.60408163265306125</v>
      </c>
      <c r="E118" s="61">
        <v>112</v>
      </c>
      <c r="F118" s="24">
        <f t="shared" si="1"/>
        <v>167</v>
      </c>
    </row>
    <row r="119" spans="1:6" ht="12" customHeight="1" x14ac:dyDescent="0.2">
      <c r="A119" s="89" t="s">
        <v>164</v>
      </c>
      <c r="B119" s="92">
        <v>0.10297666934835076</v>
      </c>
      <c r="C119" s="36">
        <v>88</v>
      </c>
      <c r="D119" s="107">
        <v>0.51811594202898548</v>
      </c>
      <c r="E119" s="61">
        <v>98</v>
      </c>
      <c r="F119" s="24">
        <f t="shared" si="1"/>
        <v>186</v>
      </c>
    </row>
    <row r="120" spans="1:6" ht="12" customHeight="1" x14ac:dyDescent="0.2">
      <c r="A120" s="89" t="s">
        <v>165</v>
      </c>
      <c r="B120" s="92" t="s">
        <v>142</v>
      </c>
      <c r="C120" s="36">
        <v>110</v>
      </c>
      <c r="D120" s="107">
        <v>0.24561907497845448</v>
      </c>
      <c r="E120" s="61">
        <v>70</v>
      </c>
      <c r="F120" s="24">
        <f t="shared" si="1"/>
        <v>180</v>
      </c>
    </row>
    <row r="121" spans="1:6" ht="12" customHeight="1" x14ac:dyDescent="0.2">
      <c r="A121" s="89" t="s">
        <v>166</v>
      </c>
      <c r="B121" s="92">
        <v>4.002549394518802E-2</v>
      </c>
      <c r="C121" s="36">
        <v>66</v>
      </c>
      <c r="D121" s="107">
        <v>0.81681243926141889</v>
      </c>
      <c r="E121" s="61">
        <v>140</v>
      </c>
      <c r="F121" s="24">
        <f t="shared" si="1"/>
        <v>206</v>
      </c>
    </row>
    <row r="122" spans="1:6" ht="12" customHeight="1" x14ac:dyDescent="0.2">
      <c r="A122" s="89" t="s">
        <v>167</v>
      </c>
      <c r="B122" s="92">
        <v>3.900846996658637E-2</v>
      </c>
      <c r="C122" s="36">
        <v>66</v>
      </c>
      <c r="D122" s="107">
        <v>0.12669683257918551</v>
      </c>
      <c r="E122" s="61">
        <v>70</v>
      </c>
      <c r="F122" s="24">
        <f t="shared" si="1"/>
        <v>136</v>
      </c>
    </row>
    <row r="123" spans="1:6" s="5" customFormat="1" ht="12" customHeight="1" x14ac:dyDescent="0.2">
      <c r="A123" s="89" t="s">
        <v>168</v>
      </c>
      <c r="B123" s="92">
        <v>6.0560409761976498E-2</v>
      </c>
      <c r="C123" s="36">
        <v>77</v>
      </c>
      <c r="D123" s="107">
        <v>0.47222222222222221</v>
      </c>
      <c r="E123" s="61">
        <v>98</v>
      </c>
      <c r="F123" s="24">
        <f t="shared" si="1"/>
        <v>175</v>
      </c>
    </row>
    <row r="124" spans="1:6" ht="12" customHeight="1" x14ac:dyDescent="0.2">
      <c r="A124" s="89" t="s">
        <v>169</v>
      </c>
      <c r="B124" s="92">
        <v>5.6399864910503208E-2</v>
      </c>
      <c r="C124" s="36">
        <v>66</v>
      </c>
      <c r="D124" s="107">
        <v>0.69264069264069261</v>
      </c>
      <c r="E124" s="61">
        <v>126</v>
      </c>
      <c r="F124" s="24">
        <f t="shared" si="1"/>
        <v>192</v>
      </c>
    </row>
    <row r="125" spans="1:6" ht="12" customHeight="1" x14ac:dyDescent="0.2">
      <c r="A125" s="89" t="s">
        <v>170</v>
      </c>
      <c r="B125" s="92">
        <v>1.3767209011264081E-2</v>
      </c>
      <c r="C125" s="36">
        <v>55</v>
      </c>
      <c r="D125" s="107">
        <v>0.95565708142972317</v>
      </c>
      <c r="E125" s="61">
        <v>140</v>
      </c>
      <c r="F125" s="24">
        <f t="shared" si="1"/>
        <v>195</v>
      </c>
    </row>
    <row r="126" spans="1:6" ht="12" customHeight="1" x14ac:dyDescent="0.2">
      <c r="A126" s="89" t="s">
        <v>171</v>
      </c>
      <c r="B126" s="92">
        <v>9.635237439779766E-3</v>
      </c>
      <c r="C126" s="36">
        <v>55</v>
      </c>
      <c r="D126" s="107">
        <v>0.28901623686723971</v>
      </c>
      <c r="E126" s="61">
        <v>70</v>
      </c>
      <c r="F126" s="24">
        <f t="shared" si="1"/>
        <v>125</v>
      </c>
    </row>
    <row r="127" spans="1:6" ht="12" customHeight="1" x14ac:dyDescent="0.2">
      <c r="A127" s="89" t="s">
        <v>172</v>
      </c>
      <c r="B127" s="92">
        <v>4.2178770949720668E-2</v>
      </c>
      <c r="C127" s="36">
        <v>66</v>
      </c>
      <c r="D127" s="107">
        <v>0.34278959810874704</v>
      </c>
      <c r="E127" s="61">
        <v>84</v>
      </c>
      <c r="F127" s="24">
        <f t="shared" si="1"/>
        <v>150</v>
      </c>
    </row>
    <row r="128" spans="1:6" ht="12" customHeight="1" x14ac:dyDescent="0.2">
      <c r="A128" s="89" t="s">
        <v>173</v>
      </c>
      <c r="B128" s="92">
        <v>3.6246711487869045E-2</v>
      </c>
      <c r="C128" s="36">
        <v>66</v>
      </c>
      <c r="D128" s="107">
        <v>8.6545729402872265E-2</v>
      </c>
      <c r="E128" s="61">
        <v>70</v>
      </c>
      <c r="F128" s="24">
        <f t="shared" si="1"/>
        <v>136</v>
      </c>
    </row>
    <row r="129" spans="1:6" ht="12" customHeight="1" x14ac:dyDescent="0.2">
      <c r="A129" s="89" t="s">
        <v>174</v>
      </c>
      <c r="B129" s="92">
        <v>0.16499372647427854</v>
      </c>
      <c r="C129" s="36">
        <v>110</v>
      </c>
      <c r="D129" s="107">
        <v>0.7191011235955056</v>
      </c>
      <c r="E129" s="61">
        <v>126</v>
      </c>
      <c r="F129" s="24">
        <f t="shared" si="1"/>
        <v>236</v>
      </c>
    </row>
    <row r="130" spans="1:6" ht="12" customHeight="1" x14ac:dyDescent="0.2">
      <c r="A130" s="89" t="s">
        <v>175</v>
      </c>
      <c r="B130" s="92">
        <v>5.2922590837282783E-2</v>
      </c>
      <c r="C130" s="36">
        <v>66</v>
      </c>
      <c r="D130" s="107">
        <v>0.44193548387096776</v>
      </c>
      <c r="E130" s="61">
        <v>84</v>
      </c>
      <c r="F130" s="24">
        <f t="shared" si="1"/>
        <v>150</v>
      </c>
    </row>
    <row r="131" spans="1:6" ht="12" customHeight="1" x14ac:dyDescent="0.2">
      <c r="A131" s="89" t="s">
        <v>176</v>
      </c>
      <c r="B131" s="92">
        <v>6.8906605922551253E-2</v>
      </c>
      <c r="C131" s="36">
        <v>77</v>
      </c>
      <c r="D131" s="107">
        <v>0.30402010050251255</v>
      </c>
      <c r="E131" s="61">
        <v>70</v>
      </c>
      <c r="F131" s="24">
        <f t="shared" si="1"/>
        <v>147</v>
      </c>
    </row>
    <row r="132" spans="1:6" ht="12" customHeight="1" x14ac:dyDescent="0.2">
      <c r="A132" s="89" t="s">
        <v>177</v>
      </c>
      <c r="B132" s="92">
        <v>6.4899045928555582E-2</v>
      </c>
      <c r="C132" s="36">
        <v>77</v>
      </c>
      <c r="D132" s="107">
        <v>0.58219461697722563</v>
      </c>
      <c r="E132" s="61">
        <v>112</v>
      </c>
      <c r="F132" s="24">
        <f t="shared" si="1"/>
        <v>189</v>
      </c>
    </row>
    <row r="133" spans="1:6" ht="12" customHeight="1" x14ac:dyDescent="0.2">
      <c r="A133" s="89" t="s">
        <v>178</v>
      </c>
      <c r="B133" s="92">
        <v>5.6731583403895003E-2</v>
      </c>
      <c r="C133" s="36">
        <v>66</v>
      </c>
      <c r="D133" s="107">
        <v>0.3902439024390244</v>
      </c>
      <c r="E133" s="61">
        <v>84</v>
      </c>
      <c r="F133" s="24">
        <f t="shared" si="1"/>
        <v>150</v>
      </c>
    </row>
    <row r="134" spans="1:6" ht="12" customHeight="1" x14ac:dyDescent="0.2">
      <c r="A134" s="89" t="s">
        <v>179</v>
      </c>
      <c r="B134" s="92">
        <v>5.2779580359074194E-2</v>
      </c>
      <c r="C134" s="36">
        <v>66</v>
      </c>
      <c r="D134" s="107">
        <v>0.25704225352112675</v>
      </c>
      <c r="E134" s="61">
        <v>70</v>
      </c>
      <c r="F134" s="24">
        <f t="shared" si="1"/>
        <v>136</v>
      </c>
    </row>
    <row r="135" spans="1:6" ht="12" customHeight="1" x14ac:dyDescent="0.2">
      <c r="A135" s="89" t="s">
        <v>180</v>
      </c>
      <c r="B135" s="92">
        <v>9.5890410958904104E-2</v>
      </c>
      <c r="C135" s="36">
        <v>88</v>
      </c>
      <c r="D135" s="107">
        <v>0.75471698113207553</v>
      </c>
      <c r="E135" s="61">
        <v>126</v>
      </c>
      <c r="F135" s="24">
        <f t="shared" si="1"/>
        <v>214</v>
      </c>
    </row>
    <row r="136" spans="1:6" ht="12" customHeight="1" x14ac:dyDescent="0.2">
      <c r="A136" s="89" t="s">
        <v>181</v>
      </c>
      <c r="B136" s="92">
        <v>1.7448200654307525E-2</v>
      </c>
      <c r="C136" s="36">
        <v>55</v>
      </c>
      <c r="D136" s="107">
        <v>0.40628930817610065</v>
      </c>
      <c r="E136" s="61">
        <v>84</v>
      </c>
      <c r="F136" s="24">
        <f t="shared" ref="F136:F199" si="2">C136+E136</f>
        <v>139</v>
      </c>
    </row>
    <row r="137" spans="1:6" ht="12" customHeight="1" x14ac:dyDescent="0.2">
      <c r="A137" s="89" t="s">
        <v>182</v>
      </c>
      <c r="B137" s="92">
        <v>3.4965034965034968E-2</v>
      </c>
      <c r="C137" s="36">
        <v>66</v>
      </c>
      <c r="D137" s="107">
        <v>0.61085972850678738</v>
      </c>
      <c r="E137" s="61">
        <v>112</v>
      </c>
      <c r="F137" s="24">
        <f t="shared" si="2"/>
        <v>178</v>
      </c>
    </row>
    <row r="138" spans="1:6" ht="12" customHeight="1" x14ac:dyDescent="0.2">
      <c r="A138" s="89" t="s">
        <v>183</v>
      </c>
      <c r="B138" s="92">
        <v>0.12679425837320574</v>
      </c>
      <c r="C138" s="36">
        <v>99</v>
      </c>
      <c r="D138" s="107">
        <v>0.64157119476268409</v>
      </c>
      <c r="E138" s="61">
        <v>112</v>
      </c>
      <c r="F138" s="24">
        <f t="shared" si="2"/>
        <v>211</v>
      </c>
    </row>
    <row r="139" spans="1:6" ht="12" customHeight="1" x14ac:dyDescent="0.2">
      <c r="A139" s="89" t="s">
        <v>184</v>
      </c>
      <c r="B139" s="92" t="s">
        <v>142</v>
      </c>
      <c r="C139" s="36">
        <v>110</v>
      </c>
      <c r="D139" s="107">
        <v>0.87037037037037035</v>
      </c>
      <c r="E139" s="61">
        <v>140</v>
      </c>
      <c r="F139" s="24">
        <f t="shared" si="2"/>
        <v>250</v>
      </c>
    </row>
    <row r="140" spans="1:6" ht="12" customHeight="1" x14ac:dyDescent="0.2">
      <c r="A140" s="89" t="s">
        <v>185</v>
      </c>
      <c r="B140" s="92">
        <v>5.0917402069709856E-2</v>
      </c>
      <c r="C140" s="36">
        <v>66</v>
      </c>
      <c r="D140" s="107">
        <v>0.19053398058252427</v>
      </c>
      <c r="E140" s="61">
        <v>70</v>
      </c>
      <c r="F140" s="35">
        <f t="shared" si="2"/>
        <v>136</v>
      </c>
    </row>
    <row r="141" spans="1:6" ht="12" customHeight="1" x14ac:dyDescent="0.2">
      <c r="A141" s="89" t="s">
        <v>186</v>
      </c>
      <c r="B141" s="92">
        <v>3.0946445456889883E-2</v>
      </c>
      <c r="C141" s="36">
        <v>66</v>
      </c>
      <c r="D141" s="107">
        <v>0.54324127906976749</v>
      </c>
      <c r="E141" s="61">
        <v>98</v>
      </c>
      <c r="F141" s="35">
        <f t="shared" si="2"/>
        <v>164</v>
      </c>
    </row>
    <row r="142" spans="1:6" ht="12" customHeight="1" x14ac:dyDescent="0.2">
      <c r="A142" s="89" t="s">
        <v>187</v>
      </c>
      <c r="B142" s="92">
        <v>1.808160897311932E-2</v>
      </c>
      <c r="C142" s="36">
        <v>55</v>
      </c>
      <c r="D142" s="107">
        <v>0.55670895809304111</v>
      </c>
      <c r="E142" s="61">
        <v>98</v>
      </c>
      <c r="F142" s="35">
        <f t="shared" si="2"/>
        <v>153</v>
      </c>
    </row>
    <row r="143" spans="1:6" ht="12" customHeight="1" x14ac:dyDescent="0.2">
      <c r="A143" s="89" t="s">
        <v>188</v>
      </c>
      <c r="B143" s="92">
        <v>3.0973451327433628E-2</v>
      </c>
      <c r="C143" s="36">
        <v>66</v>
      </c>
      <c r="D143" s="107">
        <v>0.68965517241379315</v>
      </c>
      <c r="E143" s="61">
        <v>126</v>
      </c>
      <c r="F143" s="35">
        <f t="shared" si="2"/>
        <v>192</v>
      </c>
    </row>
    <row r="144" spans="1:6" ht="12" customHeight="1" x14ac:dyDescent="0.2">
      <c r="A144" s="89" t="s">
        <v>189</v>
      </c>
      <c r="B144" s="92">
        <v>5.3579468707789284E-2</v>
      </c>
      <c r="C144" s="36">
        <v>66</v>
      </c>
      <c r="D144" s="107">
        <v>0.77245508982035926</v>
      </c>
      <c r="E144" s="61">
        <v>126</v>
      </c>
      <c r="F144" s="35">
        <f t="shared" si="2"/>
        <v>192</v>
      </c>
    </row>
    <row r="145" spans="1:6" ht="12" customHeight="1" x14ac:dyDescent="0.2">
      <c r="A145" s="89" t="s">
        <v>190</v>
      </c>
      <c r="B145" s="92">
        <v>2.0062560673066551E-2</v>
      </c>
      <c r="C145" s="36">
        <v>55</v>
      </c>
      <c r="D145" s="107">
        <v>0.71341463414634143</v>
      </c>
      <c r="E145" s="61">
        <v>126</v>
      </c>
      <c r="F145" s="35">
        <f t="shared" si="2"/>
        <v>181</v>
      </c>
    </row>
    <row r="146" spans="1:6" ht="12" customHeight="1" x14ac:dyDescent="0.2">
      <c r="A146" s="89" t="s">
        <v>191</v>
      </c>
      <c r="B146" s="92">
        <v>2.5364226786027733E-2</v>
      </c>
      <c r="C146" s="36">
        <v>55</v>
      </c>
      <c r="D146" s="107">
        <v>0.66507633587786263</v>
      </c>
      <c r="E146" s="61">
        <v>112</v>
      </c>
      <c r="F146" s="35">
        <f t="shared" si="2"/>
        <v>167</v>
      </c>
    </row>
    <row r="147" spans="1:6" ht="12" customHeight="1" x14ac:dyDescent="0.2">
      <c r="A147" s="89" t="s">
        <v>192</v>
      </c>
      <c r="B147" s="92">
        <v>7.2340425531914887E-2</v>
      </c>
      <c r="C147" s="36">
        <v>77</v>
      </c>
      <c r="D147" s="107">
        <v>0.67272727272727273</v>
      </c>
      <c r="E147" s="61">
        <v>126</v>
      </c>
      <c r="F147" s="35">
        <f t="shared" si="2"/>
        <v>203</v>
      </c>
    </row>
    <row r="148" spans="1:6" ht="12" customHeight="1" x14ac:dyDescent="0.2">
      <c r="A148" s="89" t="s">
        <v>193</v>
      </c>
      <c r="B148" s="92">
        <v>3.0306971904266389E-2</v>
      </c>
      <c r="C148" s="36">
        <v>66</v>
      </c>
      <c r="D148" s="107">
        <v>0.57563524103538355</v>
      </c>
      <c r="E148" s="61">
        <v>112</v>
      </c>
      <c r="F148" s="35">
        <f t="shared" si="2"/>
        <v>178</v>
      </c>
    </row>
    <row r="149" spans="1:6" s="5" customFormat="1" ht="12" customHeight="1" x14ac:dyDescent="0.2">
      <c r="A149" s="89" t="s">
        <v>194</v>
      </c>
      <c r="B149" s="92">
        <v>0.22544080604534006</v>
      </c>
      <c r="C149" s="36">
        <v>110</v>
      </c>
      <c r="D149" s="107">
        <v>0.45901639344262296</v>
      </c>
      <c r="E149" s="61">
        <v>98</v>
      </c>
      <c r="F149" s="35">
        <f t="shared" si="2"/>
        <v>208</v>
      </c>
    </row>
    <row r="150" spans="1:6" ht="12" customHeight="1" x14ac:dyDescent="0.2">
      <c r="A150" s="89" t="s">
        <v>195</v>
      </c>
      <c r="B150" s="92">
        <v>3.3962264150943396E-2</v>
      </c>
      <c r="C150" s="36">
        <v>66</v>
      </c>
      <c r="D150" s="107">
        <v>0.57249070631970256</v>
      </c>
      <c r="E150" s="61">
        <v>112</v>
      </c>
      <c r="F150" s="35">
        <f t="shared" si="2"/>
        <v>178</v>
      </c>
    </row>
    <row r="151" spans="1:6" ht="12" customHeight="1" x14ac:dyDescent="0.2">
      <c r="A151" s="89" t="s">
        <v>196</v>
      </c>
      <c r="B151" s="92">
        <v>6.7050811943425881E-2</v>
      </c>
      <c r="C151" s="36">
        <v>77</v>
      </c>
      <c r="D151" s="107">
        <v>0.72026800670016755</v>
      </c>
      <c r="E151" s="61">
        <v>126</v>
      </c>
      <c r="F151" s="35">
        <f t="shared" si="2"/>
        <v>203</v>
      </c>
    </row>
    <row r="152" spans="1:6" ht="12" customHeight="1" x14ac:dyDescent="0.2">
      <c r="A152" s="89" t="s">
        <v>197</v>
      </c>
      <c r="B152" s="92">
        <v>1.5222161272627537E-2</v>
      </c>
      <c r="C152" s="36">
        <v>55</v>
      </c>
      <c r="D152" s="107">
        <v>0.84355828220858897</v>
      </c>
      <c r="E152" s="61">
        <v>140</v>
      </c>
      <c r="F152" s="35">
        <f t="shared" si="2"/>
        <v>195</v>
      </c>
    </row>
    <row r="153" spans="1:6" ht="12" customHeight="1" x14ac:dyDescent="0.2">
      <c r="A153" s="89" t="s">
        <v>198</v>
      </c>
      <c r="B153" s="92">
        <v>5.222277309535614E-2</v>
      </c>
      <c r="C153" s="36">
        <v>66</v>
      </c>
      <c r="D153" s="107">
        <v>0.36229852838121934</v>
      </c>
      <c r="E153" s="61">
        <v>84</v>
      </c>
      <c r="F153" s="35">
        <f t="shared" si="2"/>
        <v>150</v>
      </c>
    </row>
    <row r="154" spans="1:6" ht="12" customHeight="1" x14ac:dyDescent="0.2">
      <c r="A154" s="89" t="s">
        <v>199</v>
      </c>
      <c r="B154" s="92">
        <v>7.0271444082519008E-2</v>
      </c>
      <c r="C154" s="36">
        <v>77</v>
      </c>
      <c r="D154" s="107">
        <v>0.6421852387843705</v>
      </c>
      <c r="E154" s="61">
        <v>112</v>
      </c>
      <c r="F154" s="35">
        <f t="shared" si="2"/>
        <v>189</v>
      </c>
    </row>
    <row r="155" spans="1:6" ht="12" customHeight="1" x14ac:dyDescent="0.2">
      <c r="A155" s="89" t="s">
        <v>200</v>
      </c>
      <c r="B155" s="92">
        <v>0</v>
      </c>
      <c r="C155" s="36">
        <v>55</v>
      </c>
      <c r="D155" s="107">
        <v>0.68520942408376961</v>
      </c>
      <c r="E155" s="61">
        <v>126</v>
      </c>
      <c r="F155" s="35">
        <f t="shared" si="2"/>
        <v>181</v>
      </c>
    </row>
    <row r="156" spans="1:6" ht="12" customHeight="1" x14ac:dyDescent="0.2">
      <c r="A156" s="89" t="s">
        <v>201</v>
      </c>
      <c r="B156" s="92">
        <v>0.20921985815602837</v>
      </c>
      <c r="C156" s="36">
        <v>110</v>
      </c>
      <c r="D156" s="107">
        <v>0.35889570552147237</v>
      </c>
      <c r="E156" s="61">
        <v>84</v>
      </c>
      <c r="F156" s="35">
        <f t="shared" si="2"/>
        <v>194</v>
      </c>
    </row>
    <row r="157" spans="1:6" ht="12" customHeight="1" x14ac:dyDescent="0.2">
      <c r="A157" s="89" t="s">
        <v>202</v>
      </c>
      <c r="B157" s="92">
        <v>0.12669391266939126</v>
      </c>
      <c r="C157" s="36">
        <v>99</v>
      </c>
      <c r="D157" s="107">
        <v>0.15930999492643327</v>
      </c>
      <c r="E157" s="61">
        <v>70</v>
      </c>
      <c r="F157" s="35">
        <f t="shared" si="2"/>
        <v>169</v>
      </c>
    </row>
    <row r="158" spans="1:6" ht="12" customHeight="1" x14ac:dyDescent="0.2">
      <c r="A158" s="89" t="s">
        <v>203</v>
      </c>
      <c r="B158" s="92">
        <v>3.409513192121888E-2</v>
      </c>
      <c r="C158" s="36">
        <v>66</v>
      </c>
      <c r="D158" s="107">
        <v>0.52542372881355937</v>
      </c>
      <c r="E158" s="61">
        <v>98</v>
      </c>
      <c r="F158" s="35">
        <f t="shared" si="2"/>
        <v>164</v>
      </c>
    </row>
    <row r="159" spans="1:6" ht="12" customHeight="1" x14ac:dyDescent="0.2">
      <c r="A159" s="89" t="s">
        <v>204</v>
      </c>
      <c r="B159" s="92">
        <v>6.1302681992337162E-2</v>
      </c>
      <c r="C159" s="36">
        <v>77</v>
      </c>
      <c r="D159" s="107">
        <v>0.88641425389755013</v>
      </c>
      <c r="E159" s="61">
        <v>140</v>
      </c>
      <c r="F159" s="35">
        <f t="shared" si="2"/>
        <v>217</v>
      </c>
    </row>
    <row r="160" spans="1:6" ht="12" customHeight="1" x14ac:dyDescent="0.2">
      <c r="A160" s="89" t="s">
        <v>205</v>
      </c>
      <c r="B160" s="92">
        <v>1.7402945113788489E-2</v>
      </c>
      <c r="C160" s="36">
        <v>55</v>
      </c>
      <c r="D160" s="107">
        <v>0.65034965034965031</v>
      </c>
      <c r="E160" s="61">
        <v>112</v>
      </c>
      <c r="F160" s="35">
        <f t="shared" si="2"/>
        <v>167</v>
      </c>
    </row>
    <row r="161" spans="1:6" ht="12" customHeight="1" x14ac:dyDescent="0.2">
      <c r="A161" s="89" t="s">
        <v>206</v>
      </c>
      <c r="B161" s="92">
        <v>0.10695187165775401</v>
      </c>
      <c r="C161" s="36">
        <v>88</v>
      </c>
      <c r="D161" s="107">
        <v>0.375</v>
      </c>
      <c r="E161" s="61">
        <v>84</v>
      </c>
      <c r="F161" s="35">
        <f t="shared" si="2"/>
        <v>172</v>
      </c>
    </row>
    <row r="162" spans="1:6" s="5" customFormat="1" ht="12" customHeight="1" x14ac:dyDescent="0.2">
      <c r="A162" s="89" t="s">
        <v>207</v>
      </c>
      <c r="B162" s="92">
        <v>0</v>
      </c>
      <c r="C162" s="36">
        <v>55</v>
      </c>
      <c r="D162" s="107">
        <v>0.77647058823529413</v>
      </c>
      <c r="E162" s="61">
        <v>126</v>
      </c>
      <c r="F162" s="35">
        <f t="shared" si="2"/>
        <v>181</v>
      </c>
    </row>
    <row r="163" spans="1:6" ht="12" customHeight="1" x14ac:dyDescent="0.2">
      <c r="A163" s="89" t="s">
        <v>208</v>
      </c>
      <c r="B163" s="92">
        <v>6.1637080867850101E-2</v>
      </c>
      <c r="C163" s="36">
        <v>77</v>
      </c>
      <c r="D163" s="107">
        <v>0.44394868934746234</v>
      </c>
      <c r="E163" s="61">
        <v>84</v>
      </c>
      <c r="F163" s="35">
        <f t="shared" si="2"/>
        <v>161</v>
      </c>
    </row>
    <row r="164" spans="1:6" s="5" customFormat="1" ht="12" customHeight="1" x14ac:dyDescent="0.2">
      <c r="A164" s="89" t="s">
        <v>209</v>
      </c>
      <c r="B164" s="92">
        <v>7.3529411764705885E-2</v>
      </c>
      <c r="C164" s="36">
        <v>77</v>
      </c>
      <c r="D164" s="107">
        <v>0.66315789473684206</v>
      </c>
      <c r="E164" s="61">
        <v>112</v>
      </c>
      <c r="F164" s="35">
        <f t="shared" si="2"/>
        <v>189</v>
      </c>
    </row>
    <row r="165" spans="1:6" ht="12" customHeight="1" x14ac:dyDescent="0.2">
      <c r="A165" s="89" t="s">
        <v>210</v>
      </c>
      <c r="B165" s="92">
        <v>5.526315789473684E-2</v>
      </c>
      <c r="C165" s="36">
        <v>66</v>
      </c>
      <c r="D165" s="107">
        <v>0.37142857142857144</v>
      </c>
      <c r="E165" s="61">
        <v>84</v>
      </c>
      <c r="F165" s="35">
        <f t="shared" si="2"/>
        <v>150</v>
      </c>
    </row>
    <row r="166" spans="1:6" ht="12" customHeight="1" x14ac:dyDescent="0.2">
      <c r="A166" s="89" t="s">
        <v>211</v>
      </c>
      <c r="B166" s="92">
        <v>2.1638018200202225E-2</v>
      </c>
      <c r="C166" s="36">
        <v>55</v>
      </c>
      <c r="D166" s="107">
        <v>3.858784893267652E-2</v>
      </c>
      <c r="E166" s="61">
        <v>70</v>
      </c>
      <c r="F166" s="35">
        <f t="shared" si="2"/>
        <v>125</v>
      </c>
    </row>
    <row r="167" spans="1:6" ht="12" customHeight="1" x14ac:dyDescent="0.2">
      <c r="A167" s="89" t="s">
        <v>212</v>
      </c>
      <c r="B167" s="92">
        <v>3.1085043988269796E-2</v>
      </c>
      <c r="C167" s="36">
        <v>66</v>
      </c>
      <c r="D167" s="107">
        <v>0.55629139072847678</v>
      </c>
      <c r="E167" s="61">
        <v>98</v>
      </c>
      <c r="F167" s="35">
        <f t="shared" si="2"/>
        <v>164</v>
      </c>
    </row>
    <row r="168" spans="1:6" ht="12" customHeight="1" x14ac:dyDescent="0.2">
      <c r="A168" s="89" t="s">
        <v>213</v>
      </c>
      <c r="B168" s="92">
        <v>2.0691040578545601E-2</v>
      </c>
      <c r="C168" s="36">
        <v>55</v>
      </c>
      <c r="D168" s="107">
        <v>0.53516047601875227</v>
      </c>
      <c r="E168" s="61">
        <v>98</v>
      </c>
      <c r="F168" s="35">
        <f t="shared" si="2"/>
        <v>153</v>
      </c>
    </row>
    <row r="169" spans="1:6" ht="12" customHeight="1" x14ac:dyDescent="0.2">
      <c r="A169" s="89" t="s">
        <v>214</v>
      </c>
      <c r="B169" s="92">
        <v>7.5814314986222001E-2</v>
      </c>
      <c r="C169" s="36">
        <v>77</v>
      </c>
      <c r="D169" s="107">
        <v>0.4690018598884067</v>
      </c>
      <c r="E169" s="61">
        <v>98</v>
      </c>
      <c r="F169" s="35">
        <f t="shared" si="2"/>
        <v>175</v>
      </c>
    </row>
    <row r="170" spans="1:6" ht="12" customHeight="1" x14ac:dyDescent="0.2">
      <c r="A170" s="89" t="s">
        <v>215</v>
      </c>
      <c r="B170" s="92">
        <v>1.0387157695939566E-2</v>
      </c>
      <c r="C170" s="36">
        <v>55</v>
      </c>
      <c r="D170" s="107">
        <v>0.77647058823529413</v>
      </c>
      <c r="E170" s="61">
        <v>126</v>
      </c>
      <c r="F170" s="35">
        <f t="shared" si="2"/>
        <v>181</v>
      </c>
    </row>
    <row r="171" spans="1:6" ht="12" customHeight="1" x14ac:dyDescent="0.2">
      <c r="A171" s="89" t="s">
        <v>216</v>
      </c>
      <c r="B171" s="92">
        <v>4.6875E-2</v>
      </c>
      <c r="C171" s="36">
        <v>66</v>
      </c>
      <c r="D171" s="107">
        <v>0.25615763546798032</v>
      </c>
      <c r="E171" s="61">
        <v>70</v>
      </c>
      <c r="F171" s="35">
        <f t="shared" si="2"/>
        <v>136</v>
      </c>
    </row>
    <row r="172" spans="1:6" ht="12" customHeight="1" x14ac:dyDescent="0.2">
      <c r="A172" s="89" t="s">
        <v>217</v>
      </c>
      <c r="B172" s="92">
        <v>0</v>
      </c>
      <c r="C172" s="36">
        <v>55</v>
      </c>
      <c r="D172" s="107">
        <v>0.23333333333333334</v>
      </c>
      <c r="E172" s="61">
        <v>70</v>
      </c>
      <c r="F172" s="35">
        <f t="shared" si="2"/>
        <v>125</v>
      </c>
    </row>
    <row r="173" spans="1:6" ht="12" customHeight="1" x14ac:dyDescent="0.2">
      <c r="A173" s="89" t="s">
        <v>218</v>
      </c>
      <c r="B173" s="92">
        <v>2.4932201907094741E-2</v>
      </c>
      <c r="C173" s="36">
        <v>55</v>
      </c>
      <c r="D173" s="107">
        <v>0.14565527065527065</v>
      </c>
      <c r="E173" s="61">
        <v>70</v>
      </c>
      <c r="F173" s="35">
        <f t="shared" si="2"/>
        <v>125</v>
      </c>
    </row>
    <row r="174" spans="1:6" ht="12" customHeight="1" x14ac:dyDescent="0.2">
      <c r="A174" s="89" t="s">
        <v>219</v>
      </c>
      <c r="B174" s="92">
        <v>2.9195855530852806E-2</v>
      </c>
      <c r="C174" s="36">
        <v>55</v>
      </c>
      <c r="D174" s="107">
        <v>0.20069033530571992</v>
      </c>
      <c r="E174" s="61">
        <v>70</v>
      </c>
      <c r="F174" s="35">
        <f t="shared" si="2"/>
        <v>125</v>
      </c>
    </row>
    <row r="175" spans="1:6" ht="12" customHeight="1" x14ac:dyDescent="0.2">
      <c r="A175" s="89" t="s">
        <v>220</v>
      </c>
      <c r="B175" s="92">
        <v>1.6891891891891893E-2</v>
      </c>
      <c r="C175" s="36">
        <v>55</v>
      </c>
      <c r="D175" s="107">
        <v>0.62372881355932208</v>
      </c>
      <c r="E175" s="61">
        <v>112</v>
      </c>
      <c r="F175" s="35">
        <f t="shared" si="2"/>
        <v>167</v>
      </c>
    </row>
    <row r="176" spans="1:6" ht="12" customHeight="1" x14ac:dyDescent="0.2">
      <c r="A176" s="89" t="s">
        <v>221</v>
      </c>
      <c r="B176" s="92">
        <v>3.2507993520243174E-2</v>
      </c>
      <c r="C176" s="36">
        <v>66</v>
      </c>
      <c r="D176" s="107">
        <v>0.38132911392405061</v>
      </c>
      <c r="E176" s="61">
        <v>84</v>
      </c>
      <c r="F176" s="35">
        <f t="shared" si="2"/>
        <v>150</v>
      </c>
    </row>
    <row r="177" spans="1:6" ht="12" customHeight="1" x14ac:dyDescent="0.2">
      <c r="A177" s="89" t="s">
        <v>222</v>
      </c>
      <c r="B177" s="92">
        <v>2.2979701263883569E-2</v>
      </c>
      <c r="C177" s="36">
        <v>55</v>
      </c>
      <c r="D177" s="107">
        <v>0.46666666666666667</v>
      </c>
      <c r="E177" s="61">
        <v>98</v>
      </c>
      <c r="F177" s="35">
        <f t="shared" si="2"/>
        <v>153</v>
      </c>
    </row>
    <row r="178" spans="1:6" ht="12" customHeight="1" x14ac:dyDescent="0.2">
      <c r="A178" s="89" t="s">
        <v>223</v>
      </c>
      <c r="B178" s="92">
        <v>3.9534536774578549E-2</v>
      </c>
      <c r="C178" s="36">
        <v>66</v>
      </c>
      <c r="D178" s="107">
        <v>0.30263157894736842</v>
      </c>
      <c r="E178" s="61">
        <v>70</v>
      </c>
      <c r="F178" s="35">
        <f t="shared" si="2"/>
        <v>136</v>
      </c>
    </row>
    <row r="179" spans="1:6" ht="12" customHeight="1" x14ac:dyDescent="0.2">
      <c r="A179" s="89" t="s">
        <v>224</v>
      </c>
      <c r="B179" s="92">
        <v>3.6781096745430231E-2</v>
      </c>
      <c r="C179" s="36">
        <v>66</v>
      </c>
      <c r="D179" s="107">
        <v>0.68354430379746833</v>
      </c>
      <c r="E179" s="61">
        <v>126</v>
      </c>
      <c r="F179" s="35">
        <f t="shared" si="2"/>
        <v>192</v>
      </c>
    </row>
    <row r="180" spans="1:6" ht="12" customHeight="1" x14ac:dyDescent="0.2">
      <c r="A180" s="89" t="s">
        <v>225</v>
      </c>
      <c r="B180" s="92">
        <v>0</v>
      </c>
      <c r="C180" s="36">
        <v>55</v>
      </c>
      <c r="D180" s="107">
        <v>0.60134755755193714</v>
      </c>
      <c r="E180" s="61">
        <v>112</v>
      </c>
      <c r="F180" s="35">
        <f t="shared" si="2"/>
        <v>167</v>
      </c>
    </row>
    <row r="181" spans="1:6" ht="12" customHeight="1" x14ac:dyDescent="0.2">
      <c r="A181" s="89" t="s">
        <v>226</v>
      </c>
      <c r="B181" s="92">
        <v>2.7941633033219497E-2</v>
      </c>
      <c r="C181" s="36">
        <v>55</v>
      </c>
      <c r="D181" s="107">
        <v>0.40758994578610153</v>
      </c>
      <c r="E181" s="61">
        <v>84</v>
      </c>
      <c r="F181" s="35">
        <f t="shared" si="2"/>
        <v>139</v>
      </c>
    </row>
    <row r="182" spans="1:6" ht="12" customHeight="1" x14ac:dyDescent="0.2">
      <c r="A182" s="89" t="s">
        <v>227</v>
      </c>
      <c r="B182" s="92">
        <v>0</v>
      </c>
      <c r="C182" s="36">
        <v>55</v>
      </c>
      <c r="D182" s="107">
        <v>0.41776315789473684</v>
      </c>
      <c r="E182" s="61">
        <v>84</v>
      </c>
      <c r="F182" s="35">
        <f t="shared" si="2"/>
        <v>139</v>
      </c>
    </row>
    <row r="183" spans="1:6" ht="12" customHeight="1" x14ac:dyDescent="0.2">
      <c r="A183" s="89" t="s">
        <v>228</v>
      </c>
      <c r="B183" s="92">
        <v>2.231237322515213E-2</v>
      </c>
      <c r="C183" s="36">
        <v>55</v>
      </c>
      <c r="D183" s="107">
        <v>0.82586427656850192</v>
      </c>
      <c r="E183" s="61">
        <v>140</v>
      </c>
      <c r="F183" s="35">
        <f t="shared" si="2"/>
        <v>195</v>
      </c>
    </row>
    <row r="184" spans="1:6" ht="12" customHeight="1" x14ac:dyDescent="0.2">
      <c r="A184" s="89" t="s">
        <v>229</v>
      </c>
      <c r="B184" s="92">
        <v>0</v>
      </c>
      <c r="C184" s="36">
        <v>55</v>
      </c>
      <c r="D184" s="107">
        <v>0.4771689497716895</v>
      </c>
      <c r="E184" s="61">
        <v>98</v>
      </c>
      <c r="F184" s="35">
        <f t="shared" si="2"/>
        <v>153</v>
      </c>
    </row>
    <row r="185" spans="1:6" ht="12" customHeight="1" x14ac:dyDescent="0.2">
      <c r="A185" s="89" t="s">
        <v>230</v>
      </c>
      <c r="B185" s="92">
        <v>0.16666666666666666</v>
      </c>
      <c r="C185" s="36">
        <v>110</v>
      </c>
      <c r="D185" s="107">
        <v>0.547209949271805</v>
      </c>
      <c r="E185" s="61">
        <v>98</v>
      </c>
      <c r="F185" s="35">
        <f t="shared" si="2"/>
        <v>208</v>
      </c>
    </row>
    <row r="186" spans="1:6" ht="12" customHeight="1" x14ac:dyDescent="0.2">
      <c r="A186" s="89" t="s">
        <v>231</v>
      </c>
      <c r="B186" s="92">
        <v>3.0038759689922482E-2</v>
      </c>
      <c r="C186" s="36">
        <v>66</v>
      </c>
      <c r="D186" s="107">
        <v>0.25576519916142559</v>
      </c>
      <c r="E186" s="61">
        <v>70</v>
      </c>
      <c r="F186" s="35">
        <f t="shared" si="2"/>
        <v>136</v>
      </c>
    </row>
    <row r="187" spans="1:6" ht="12" customHeight="1" x14ac:dyDescent="0.2">
      <c r="A187" s="89" t="s">
        <v>232</v>
      </c>
      <c r="B187" s="92">
        <v>4.7770700636942678E-2</v>
      </c>
      <c r="C187" s="36">
        <v>66</v>
      </c>
      <c r="D187" s="107">
        <v>0.66666666666666663</v>
      </c>
      <c r="E187" s="61">
        <v>112</v>
      </c>
      <c r="F187" s="35">
        <f t="shared" si="2"/>
        <v>178</v>
      </c>
    </row>
    <row r="188" spans="1:6" ht="12" customHeight="1" x14ac:dyDescent="0.2">
      <c r="A188" s="89" t="s">
        <v>233</v>
      </c>
      <c r="B188" s="92">
        <v>2.6607538802660754E-2</v>
      </c>
      <c r="C188" s="36">
        <v>55</v>
      </c>
      <c r="D188" s="107">
        <v>0.77016129032258063</v>
      </c>
      <c r="E188" s="61">
        <v>126</v>
      </c>
      <c r="F188" s="35">
        <f t="shared" si="2"/>
        <v>181</v>
      </c>
    </row>
    <row r="189" spans="1:6" ht="12" customHeight="1" x14ac:dyDescent="0.2">
      <c r="A189" s="89" t="s">
        <v>234</v>
      </c>
      <c r="B189" s="92">
        <v>4.0123456790123455E-2</v>
      </c>
      <c r="C189" s="36">
        <v>66</v>
      </c>
      <c r="D189" s="107">
        <v>0.36500470366886173</v>
      </c>
      <c r="E189" s="61">
        <v>84</v>
      </c>
      <c r="F189" s="35">
        <f t="shared" si="2"/>
        <v>150</v>
      </c>
    </row>
    <row r="190" spans="1:6" ht="12" customHeight="1" x14ac:dyDescent="0.2">
      <c r="A190" s="89" t="s">
        <v>235</v>
      </c>
      <c r="B190" s="92">
        <v>6.3941299790356398E-2</v>
      </c>
      <c r="C190" s="36">
        <v>77</v>
      </c>
      <c r="D190" s="107">
        <v>0.59424920127795522</v>
      </c>
      <c r="E190" s="61">
        <v>112</v>
      </c>
      <c r="F190" s="35">
        <f t="shared" si="2"/>
        <v>189</v>
      </c>
    </row>
    <row r="191" spans="1:6" ht="12" customHeight="1" x14ac:dyDescent="0.2">
      <c r="A191" s="89" t="s">
        <v>236</v>
      </c>
      <c r="B191" s="92">
        <v>8.6720867208672087E-2</v>
      </c>
      <c r="C191" s="36">
        <v>77</v>
      </c>
      <c r="D191" s="107">
        <v>0.67256637168141598</v>
      </c>
      <c r="E191" s="61">
        <v>126</v>
      </c>
      <c r="F191" s="35">
        <f t="shared" si="2"/>
        <v>203</v>
      </c>
    </row>
    <row r="192" spans="1:6" ht="12" customHeight="1" x14ac:dyDescent="0.2">
      <c r="A192" s="89" t="s">
        <v>237</v>
      </c>
      <c r="B192" s="92">
        <v>9.1836734693877556E-2</v>
      </c>
      <c r="C192" s="36">
        <v>88</v>
      </c>
      <c r="D192" s="107">
        <v>0.65384615384615385</v>
      </c>
      <c r="E192" s="61">
        <v>112</v>
      </c>
      <c r="F192" s="35">
        <f t="shared" si="2"/>
        <v>200</v>
      </c>
    </row>
    <row r="193" spans="1:6" ht="12" customHeight="1" x14ac:dyDescent="0.2">
      <c r="A193" s="89" t="s">
        <v>238</v>
      </c>
      <c r="B193" s="92">
        <v>2.2582066534478959E-2</v>
      </c>
      <c r="C193" s="36">
        <v>55</v>
      </c>
      <c r="D193" s="107">
        <v>6.377971287361732E-2</v>
      </c>
      <c r="E193" s="61">
        <v>70</v>
      </c>
      <c r="F193" s="35">
        <f t="shared" si="2"/>
        <v>125</v>
      </c>
    </row>
    <row r="194" spans="1:6" ht="12" customHeight="1" x14ac:dyDescent="0.2">
      <c r="A194" s="89" t="s">
        <v>239</v>
      </c>
      <c r="B194" s="92">
        <v>2.1513115802943059E-2</v>
      </c>
      <c r="C194" s="36">
        <v>55</v>
      </c>
      <c r="D194" s="107">
        <v>0.60083903045369791</v>
      </c>
      <c r="E194" s="61">
        <v>112</v>
      </c>
      <c r="F194" s="35">
        <f t="shared" si="2"/>
        <v>167</v>
      </c>
    </row>
    <row r="195" spans="1:6" ht="12" customHeight="1" x14ac:dyDescent="0.2">
      <c r="A195" s="89" t="s">
        <v>240</v>
      </c>
      <c r="B195" s="92">
        <v>0</v>
      </c>
      <c r="C195" s="36">
        <v>55</v>
      </c>
      <c r="D195" s="107">
        <v>0.68</v>
      </c>
      <c r="E195" s="61">
        <v>126</v>
      </c>
      <c r="F195" s="35">
        <f t="shared" si="2"/>
        <v>181</v>
      </c>
    </row>
    <row r="196" spans="1:6" ht="12" customHeight="1" x14ac:dyDescent="0.2">
      <c r="A196" s="89" t="s">
        <v>241</v>
      </c>
      <c r="B196" s="92">
        <v>3.4515218073423283E-3</v>
      </c>
      <c r="C196" s="36">
        <v>55</v>
      </c>
      <c r="D196" s="107">
        <v>0.32967032967032966</v>
      </c>
      <c r="E196" s="61">
        <v>70</v>
      </c>
      <c r="F196" s="35">
        <f t="shared" si="2"/>
        <v>125</v>
      </c>
    </row>
    <row r="197" spans="1:6" ht="12" customHeight="1" x14ac:dyDescent="0.2">
      <c r="A197" s="89" t="s">
        <v>242</v>
      </c>
      <c r="B197" s="92">
        <v>8.2736478142751299E-2</v>
      </c>
      <c r="C197" s="36">
        <v>77</v>
      </c>
      <c r="D197" s="107">
        <v>0.3952941176470588</v>
      </c>
      <c r="E197" s="61">
        <v>84</v>
      </c>
      <c r="F197" s="35">
        <f t="shared" si="2"/>
        <v>161</v>
      </c>
    </row>
    <row r="198" spans="1:6" ht="12" customHeight="1" x14ac:dyDescent="0.2">
      <c r="A198" s="89" t="s">
        <v>243</v>
      </c>
      <c r="B198" s="92">
        <v>0.27173913043478259</v>
      </c>
      <c r="C198" s="36">
        <v>110</v>
      </c>
      <c r="D198" s="107">
        <v>0.77419354838709675</v>
      </c>
      <c r="E198" s="61">
        <v>126</v>
      </c>
      <c r="F198" s="35">
        <f t="shared" si="2"/>
        <v>236</v>
      </c>
    </row>
    <row r="199" spans="1:6" ht="12" customHeight="1" x14ac:dyDescent="0.2">
      <c r="A199" s="89" t="s">
        <v>244</v>
      </c>
      <c r="B199" s="92">
        <v>3.8935756002595717E-2</v>
      </c>
      <c r="C199" s="36">
        <v>66</v>
      </c>
      <c r="D199" s="107">
        <v>0.49859719438877753</v>
      </c>
      <c r="E199" s="61">
        <v>98</v>
      </c>
      <c r="F199" s="35">
        <f t="shared" si="2"/>
        <v>164</v>
      </c>
    </row>
    <row r="200" spans="1:6" ht="12" customHeight="1" x14ac:dyDescent="0.2">
      <c r="A200" s="89" t="s">
        <v>245</v>
      </c>
      <c r="B200" s="92">
        <v>4.7789725209080045E-3</v>
      </c>
      <c r="C200" s="36">
        <v>55</v>
      </c>
      <c r="D200" s="107">
        <v>0.80492424242424243</v>
      </c>
      <c r="E200" s="61">
        <v>140</v>
      </c>
      <c r="F200" s="35">
        <f t="shared" ref="F200:F217" si="3">C200+E200</f>
        <v>195</v>
      </c>
    </row>
    <row r="201" spans="1:6" ht="12" customHeight="1" x14ac:dyDescent="0.2">
      <c r="A201" s="89" t="s">
        <v>246</v>
      </c>
      <c r="B201" s="92">
        <v>2.5906285316873858E-2</v>
      </c>
      <c r="C201" s="36">
        <v>55</v>
      </c>
      <c r="D201" s="107">
        <v>0.61260957518543491</v>
      </c>
      <c r="E201" s="61">
        <v>112</v>
      </c>
      <c r="F201" s="35">
        <f t="shared" si="3"/>
        <v>167</v>
      </c>
    </row>
    <row r="202" spans="1:6" ht="12" customHeight="1" x14ac:dyDescent="0.2">
      <c r="A202" s="89" t="s">
        <v>247</v>
      </c>
      <c r="B202" s="92">
        <v>2.5361090391266019E-2</v>
      </c>
      <c r="C202" s="36">
        <v>55</v>
      </c>
      <c r="D202" s="107">
        <v>0.42605263157894735</v>
      </c>
      <c r="E202" s="61">
        <v>84</v>
      </c>
      <c r="F202" s="35">
        <f t="shared" si="3"/>
        <v>139</v>
      </c>
    </row>
    <row r="203" spans="1:6" ht="12" customHeight="1" x14ac:dyDescent="0.2">
      <c r="A203" s="89" t="s">
        <v>248</v>
      </c>
      <c r="B203" s="92">
        <v>0</v>
      </c>
      <c r="C203" s="36">
        <v>55</v>
      </c>
      <c r="D203" s="107">
        <v>0.05</v>
      </c>
      <c r="E203" s="61">
        <v>70</v>
      </c>
      <c r="F203" s="35">
        <f t="shared" si="3"/>
        <v>125</v>
      </c>
    </row>
    <row r="204" spans="1:6" ht="12" customHeight="1" x14ac:dyDescent="0.2">
      <c r="A204" s="89" t="s">
        <v>249</v>
      </c>
      <c r="B204" s="92">
        <v>2.7647809442790303E-2</v>
      </c>
      <c r="C204" s="36">
        <v>55</v>
      </c>
      <c r="D204" s="107">
        <v>0.59532374100719421</v>
      </c>
      <c r="E204" s="61">
        <v>112</v>
      </c>
      <c r="F204" s="35">
        <f t="shared" si="3"/>
        <v>167</v>
      </c>
    </row>
    <row r="205" spans="1:6" ht="12" customHeight="1" x14ac:dyDescent="0.2">
      <c r="A205" s="89" t="s">
        <v>250</v>
      </c>
      <c r="B205" s="92">
        <v>9.375E-2</v>
      </c>
      <c r="C205" s="36">
        <v>88</v>
      </c>
      <c r="D205" s="107">
        <v>0.79797979797979801</v>
      </c>
      <c r="E205" s="61">
        <v>140</v>
      </c>
      <c r="F205" s="35">
        <f t="shared" si="3"/>
        <v>228</v>
      </c>
    </row>
    <row r="206" spans="1:6" ht="12" customHeight="1" x14ac:dyDescent="0.2">
      <c r="A206" s="89" t="s">
        <v>251</v>
      </c>
      <c r="B206" s="92">
        <v>2.7777777777777776E-2</v>
      </c>
      <c r="C206" s="36">
        <v>55</v>
      </c>
      <c r="D206" s="107">
        <v>0.84165188750950093</v>
      </c>
      <c r="E206" s="61">
        <v>140</v>
      </c>
      <c r="F206" s="35">
        <f t="shared" si="3"/>
        <v>195</v>
      </c>
    </row>
    <row r="207" spans="1:6" ht="12" customHeight="1" x14ac:dyDescent="0.2">
      <c r="A207" s="89" t="s">
        <v>252</v>
      </c>
      <c r="B207" s="92">
        <v>3.8354253835425386E-2</v>
      </c>
      <c r="C207" s="36">
        <v>66</v>
      </c>
      <c r="D207" s="107">
        <v>0.65306122448979587</v>
      </c>
      <c r="E207" s="61">
        <v>112</v>
      </c>
      <c r="F207" s="35">
        <f t="shared" si="3"/>
        <v>178</v>
      </c>
    </row>
    <row r="208" spans="1:6" ht="12" customHeight="1" x14ac:dyDescent="0.2">
      <c r="A208" s="89" t="s">
        <v>253</v>
      </c>
      <c r="B208" s="92">
        <v>2.5993883792048929E-2</v>
      </c>
      <c r="C208" s="36">
        <v>55</v>
      </c>
      <c r="D208" s="107">
        <v>0.20512820512820512</v>
      </c>
      <c r="E208" s="61">
        <v>70</v>
      </c>
      <c r="F208" s="35">
        <f t="shared" si="3"/>
        <v>125</v>
      </c>
    </row>
    <row r="209" spans="1:6" ht="12" customHeight="1" x14ac:dyDescent="0.2">
      <c r="A209" s="89" t="s">
        <v>254</v>
      </c>
      <c r="B209" s="92">
        <v>7.7844311377245512E-2</v>
      </c>
      <c r="C209" s="36">
        <v>77</v>
      </c>
      <c r="D209" s="107">
        <v>0.44973544973544971</v>
      </c>
      <c r="E209" s="61">
        <v>84</v>
      </c>
      <c r="F209" s="35">
        <f t="shared" si="3"/>
        <v>161</v>
      </c>
    </row>
    <row r="210" spans="1:6" ht="12" customHeight="1" x14ac:dyDescent="0.2">
      <c r="A210" s="89" t="s">
        <v>255</v>
      </c>
      <c r="B210" s="92">
        <v>0.17421602787456447</v>
      </c>
      <c r="C210" s="36">
        <v>110</v>
      </c>
      <c r="D210" s="107">
        <v>0.91954022988505746</v>
      </c>
      <c r="E210" s="61">
        <v>140</v>
      </c>
      <c r="F210" s="35">
        <f t="shared" si="3"/>
        <v>250</v>
      </c>
    </row>
    <row r="211" spans="1:6" ht="12" customHeight="1" x14ac:dyDescent="0.2">
      <c r="A211" s="89" t="s">
        <v>256</v>
      </c>
      <c r="B211" s="92">
        <v>2.0782396088019559E-2</v>
      </c>
      <c r="C211" s="36">
        <v>55</v>
      </c>
      <c r="D211" s="107">
        <v>0.6964285714285714</v>
      </c>
      <c r="E211" s="61">
        <v>126</v>
      </c>
      <c r="F211" s="35">
        <f t="shared" si="3"/>
        <v>181</v>
      </c>
    </row>
    <row r="212" spans="1:6" ht="12" customHeight="1" x14ac:dyDescent="0.2">
      <c r="A212" s="89" t="s">
        <v>257</v>
      </c>
      <c r="B212" s="92">
        <v>5.0570962479608482E-2</v>
      </c>
      <c r="C212" s="36">
        <v>66</v>
      </c>
      <c r="D212" s="107">
        <v>0.39542483660130717</v>
      </c>
      <c r="E212" s="61">
        <v>84</v>
      </c>
      <c r="F212" s="35">
        <f t="shared" si="3"/>
        <v>150</v>
      </c>
    </row>
    <row r="213" spans="1:6" ht="12" customHeight="1" x14ac:dyDescent="0.2">
      <c r="A213" s="89" t="s">
        <v>258</v>
      </c>
      <c r="B213" s="92">
        <v>0.14422158548233047</v>
      </c>
      <c r="C213" s="36">
        <v>99</v>
      </c>
      <c r="D213" s="107">
        <v>0.582995951417004</v>
      </c>
      <c r="E213" s="61">
        <v>112</v>
      </c>
      <c r="F213" s="35">
        <f t="shared" si="3"/>
        <v>211</v>
      </c>
    </row>
    <row r="214" spans="1:6" ht="12" customHeight="1" x14ac:dyDescent="0.2">
      <c r="A214" s="89" t="s">
        <v>259</v>
      </c>
      <c r="B214" s="92">
        <v>3.2970928858425903E-2</v>
      </c>
      <c r="C214" s="36">
        <v>66</v>
      </c>
      <c r="D214" s="107">
        <v>0.55274067250115155</v>
      </c>
      <c r="E214" s="61">
        <v>98</v>
      </c>
      <c r="F214" s="35">
        <f t="shared" si="3"/>
        <v>164</v>
      </c>
    </row>
    <row r="215" spans="1:6" ht="12" customHeight="1" x14ac:dyDescent="0.2">
      <c r="A215" s="89" t="s">
        <v>260</v>
      </c>
      <c r="B215" s="92">
        <v>1.3856812933025405E-2</v>
      </c>
      <c r="C215" s="36">
        <v>55</v>
      </c>
      <c r="D215" s="107">
        <v>0.35828877005347592</v>
      </c>
      <c r="E215" s="61">
        <v>84</v>
      </c>
      <c r="F215" s="35">
        <f t="shared" si="3"/>
        <v>139</v>
      </c>
    </row>
    <row r="216" spans="1:6" ht="12" customHeight="1" x14ac:dyDescent="0.2">
      <c r="A216" s="89" t="s">
        <v>261</v>
      </c>
      <c r="B216" s="92">
        <v>5.9388646288209605E-2</v>
      </c>
      <c r="C216" s="36">
        <v>66</v>
      </c>
      <c r="D216" s="107">
        <v>0.67341040462427748</v>
      </c>
      <c r="E216" s="61">
        <v>126</v>
      </c>
      <c r="F216" s="35">
        <f t="shared" si="3"/>
        <v>192</v>
      </c>
    </row>
    <row r="217" spans="1:6" ht="12" customHeight="1" thickBot="1" x14ac:dyDescent="0.25">
      <c r="A217" s="90" t="s">
        <v>262</v>
      </c>
      <c r="B217" s="93">
        <v>5.7612681888087068E-2</v>
      </c>
      <c r="C217" s="41">
        <v>66</v>
      </c>
      <c r="D217" s="108">
        <v>0.40429184549356223</v>
      </c>
      <c r="E217" s="77">
        <v>84</v>
      </c>
      <c r="F217" s="37">
        <f t="shared" si="3"/>
        <v>150</v>
      </c>
    </row>
  </sheetData>
  <sheetProtection password="D641" sheet="1" objects="1" scenarios="1"/>
  <mergeCells count="7">
    <mergeCell ref="A4:F4"/>
    <mergeCell ref="A3:F3"/>
    <mergeCell ref="A2:F2"/>
    <mergeCell ref="A1:F1"/>
    <mergeCell ref="B6:C6"/>
    <mergeCell ref="D6:E6"/>
    <mergeCell ref="A5:F5"/>
  </mergeCells>
  <phoneticPr fontId="2" type="noConversion"/>
  <printOptions horizontalCentered="1"/>
  <pageMargins left="0.75" right="0.75" top="1" bottom="1" header="0.5" footer="0.5"/>
  <pageSetup scale="91" fitToHeight="0" orientation="portrait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8"/>
  <sheetViews>
    <sheetView workbookViewId="0">
      <pane xSplit="1" ySplit="8" topLeftCell="B78" activePane="bottomRight" state="frozen"/>
      <selection pane="topRight" activeCell="B1" sqref="B1"/>
      <selection pane="bottomLeft" activeCell="A9" sqref="A9"/>
      <selection pane="bottomRight" activeCell="M90" sqref="M90"/>
    </sheetView>
  </sheetViews>
  <sheetFormatPr defaultRowHeight="12.75" x14ac:dyDescent="0.2"/>
  <cols>
    <col min="1" max="1" width="34.140625" style="13" bestFit="1" customWidth="1"/>
    <col min="2" max="2" width="13.42578125" style="14" customWidth="1"/>
    <col min="3" max="3" width="11" style="14" customWidth="1"/>
    <col min="4" max="4" width="14.140625" style="20" customWidth="1"/>
    <col min="5" max="5" width="11.42578125" style="10" customWidth="1"/>
    <col min="6" max="6" width="13" style="1" customWidth="1"/>
    <col min="7" max="16384" width="9.140625" style="1"/>
  </cols>
  <sheetData>
    <row r="1" spans="1:6" s="10" customFormat="1" x14ac:dyDescent="0.2">
      <c r="A1" s="154" t="s">
        <v>312</v>
      </c>
      <c r="B1" s="154"/>
      <c r="C1" s="154"/>
      <c r="D1" s="154"/>
      <c r="E1" s="154"/>
      <c r="F1" s="154"/>
    </row>
    <row r="2" spans="1:6" s="10" customFormat="1" x14ac:dyDescent="0.2">
      <c r="A2" s="154" t="s">
        <v>0</v>
      </c>
      <c r="B2" s="154"/>
      <c r="C2" s="154"/>
      <c r="D2" s="154"/>
      <c r="E2" s="154"/>
      <c r="F2" s="154"/>
    </row>
    <row r="3" spans="1:6" s="10" customFormat="1" x14ac:dyDescent="0.2">
      <c r="A3" s="154" t="s">
        <v>50</v>
      </c>
      <c r="B3" s="154"/>
      <c r="C3" s="154"/>
      <c r="D3" s="154"/>
      <c r="E3" s="154"/>
      <c r="F3" s="154"/>
    </row>
    <row r="4" spans="1:6" s="10" customFormat="1" ht="13.5" customHeight="1" x14ac:dyDescent="0.2">
      <c r="A4" s="154" t="s">
        <v>23</v>
      </c>
      <c r="B4" s="154"/>
      <c r="C4" s="154"/>
      <c r="D4" s="154"/>
      <c r="E4" s="154"/>
      <c r="F4" s="154"/>
    </row>
    <row r="5" spans="1:6" ht="27" customHeight="1" thickBot="1" x14ac:dyDescent="0.25">
      <c r="A5" s="171" t="s">
        <v>8</v>
      </c>
      <c r="B5" s="171"/>
      <c r="C5" s="171"/>
      <c r="D5" s="171"/>
      <c r="E5" s="171"/>
      <c r="F5" s="171"/>
    </row>
    <row r="6" spans="1:6" ht="20.25" customHeight="1" thickBot="1" x14ac:dyDescent="0.3">
      <c r="A6" s="174" t="s">
        <v>3</v>
      </c>
      <c r="B6" s="175"/>
      <c r="C6" s="175"/>
      <c r="D6" s="175"/>
      <c r="E6" s="175"/>
      <c r="F6" s="176"/>
    </row>
    <row r="7" spans="1:6" s="2" customFormat="1" ht="34.5" customHeight="1" thickBot="1" x14ac:dyDescent="0.25">
      <c r="A7" s="133"/>
      <c r="B7" s="173" t="s">
        <v>21</v>
      </c>
      <c r="C7" s="173"/>
      <c r="D7" s="172" t="s">
        <v>30</v>
      </c>
      <c r="E7" s="172"/>
      <c r="F7" s="3" t="s">
        <v>31</v>
      </c>
    </row>
    <row r="8" spans="1:6" s="2" customFormat="1" ht="51" customHeight="1" thickBot="1" x14ac:dyDescent="0.25">
      <c r="A8" s="133" t="s">
        <v>5</v>
      </c>
      <c r="B8" s="25" t="s">
        <v>263</v>
      </c>
      <c r="C8" s="11" t="s">
        <v>2</v>
      </c>
      <c r="D8" s="21" t="s">
        <v>264</v>
      </c>
      <c r="E8" s="11" t="s">
        <v>2</v>
      </c>
      <c r="F8" s="21" t="s">
        <v>6</v>
      </c>
    </row>
    <row r="9" spans="1:6" x14ac:dyDescent="0.2">
      <c r="A9" s="85" t="s">
        <v>52</v>
      </c>
      <c r="B9" s="82">
        <v>0.2857142857142857</v>
      </c>
      <c r="C9" s="47">
        <v>98</v>
      </c>
      <c r="D9" s="96">
        <v>6.1538461538461542E-2</v>
      </c>
      <c r="E9" s="48">
        <v>44</v>
      </c>
      <c r="F9" s="46">
        <f t="shared" ref="F9:F72" si="0">C9+E9</f>
        <v>142</v>
      </c>
    </row>
    <row r="10" spans="1:6" x14ac:dyDescent="0.2">
      <c r="A10" s="86" t="s">
        <v>53</v>
      </c>
      <c r="B10" s="83">
        <v>0.19351408825093036</v>
      </c>
      <c r="C10" s="36">
        <v>84</v>
      </c>
      <c r="D10" s="71">
        <v>4.3227665706051877E-3</v>
      </c>
      <c r="E10" s="42">
        <v>28</v>
      </c>
      <c r="F10" s="35">
        <f t="shared" si="0"/>
        <v>112</v>
      </c>
    </row>
    <row r="11" spans="1:6" x14ac:dyDescent="0.2">
      <c r="A11" s="86" t="s">
        <v>54</v>
      </c>
      <c r="B11" s="83">
        <v>0.26116373477672533</v>
      </c>
      <c r="C11" s="36">
        <v>98</v>
      </c>
      <c r="D11" s="71">
        <v>1.4666478634889296E-2</v>
      </c>
      <c r="E11" s="42">
        <v>33</v>
      </c>
      <c r="F11" s="35">
        <f t="shared" si="0"/>
        <v>131</v>
      </c>
    </row>
    <row r="12" spans="1:6" x14ac:dyDescent="0.2">
      <c r="A12" s="86" t="s">
        <v>55</v>
      </c>
      <c r="B12" s="83">
        <v>0.21504916631038906</v>
      </c>
      <c r="C12" s="36">
        <v>98</v>
      </c>
      <c r="D12" s="71">
        <v>7.3710073710073713E-3</v>
      </c>
      <c r="E12" s="42">
        <v>33</v>
      </c>
      <c r="F12" s="35">
        <f t="shared" si="0"/>
        <v>131</v>
      </c>
    </row>
    <row r="13" spans="1:6" x14ac:dyDescent="0.2">
      <c r="A13" s="86" t="s">
        <v>56</v>
      </c>
      <c r="B13" s="83">
        <v>0.22650733297121131</v>
      </c>
      <c r="C13" s="36">
        <v>98</v>
      </c>
      <c r="D13" s="71">
        <v>4.4444444444444446E-2</v>
      </c>
      <c r="E13" s="42">
        <v>39</v>
      </c>
      <c r="F13" s="35">
        <f t="shared" si="0"/>
        <v>137</v>
      </c>
    </row>
    <row r="14" spans="1:6" x14ac:dyDescent="0.2">
      <c r="A14" s="86" t="s">
        <v>57</v>
      </c>
      <c r="B14" s="83">
        <v>0.32911392405063289</v>
      </c>
      <c r="C14" s="36">
        <v>112</v>
      </c>
      <c r="D14" s="71">
        <v>2.8416779431664412E-2</v>
      </c>
      <c r="E14" s="42">
        <v>33</v>
      </c>
      <c r="F14" s="35">
        <f t="shared" si="0"/>
        <v>145</v>
      </c>
    </row>
    <row r="15" spans="1:6" x14ac:dyDescent="0.2">
      <c r="A15" s="86" t="s">
        <v>58</v>
      </c>
      <c r="B15" s="83">
        <v>0.17493796526054592</v>
      </c>
      <c r="C15" s="36">
        <v>84</v>
      </c>
      <c r="D15" s="71">
        <v>1.0050251256281407E-2</v>
      </c>
      <c r="E15" s="42">
        <v>33</v>
      </c>
      <c r="F15" s="35">
        <f t="shared" si="0"/>
        <v>117</v>
      </c>
    </row>
    <row r="16" spans="1:6" x14ac:dyDescent="0.2">
      <c r="A16" s="86" t="s">
        <v>59</v>
      </c>
      <c r="B16" s="83">
        <v>0.33083551892094415</v>
      </c>
      <c r="C16" s="36">
        <v>112</v>
      </c>
      <c r="D16" s="71">
        <v>1.5606242496998799E-2</v>
      </c>
      <c r="E16" s="42">
        <v>33</v>
      </c>
      <c r="F16" s="35">
        <f t="shared" si="0"/>
        <v>145</v>
      </c>
    </row>
    <row r="17" spans="1:6" x14ac:dyDescent="0.2">
      <c r="A17" s="86" t="s">
        <v>60</v>
      </c>
      <c r="B17" s="83">
        <v>0.19967235231762551</v>
      </c>
      <c r="C17" s="36">
        <v>84</v>
      </c>
      <c r="D17" s="71">
        <v>1.521784448613717E-2</v>
      </c>
      <c r="E17" s="42">
        <v>33</v>
      </c>
      <c r="F17" s="35">
        <f t="shared" si="0"/>
        <v>117</v>
      </c>
    </row>
    <row r="18" spans="1:6" x14ac:dyDescent="0.2">
      <c r="A18" s="86" t="s">
        <v>61</v>
      </c>
      <c r="B18" s="83">
        <v>0.36323142336505365</v>
      </c>
      <c r="C18" s="36">
        <v>112</v>
      </c>
      <c r="D18" s="71">
        <v>2.9869168106640337E-2</v>
      </c>
      <c r="E18" s="42">
        <v>33</v>
      </c>
      <c r="F18" s="35">
        <f t="shared" si="0"/>
        <v>145</v>
      </c>
    </row>
    <row r="19" spans="1:6" x14ac:dyDescent="0.2">
      <c r="A19" s="86" t="s">
        <v>62</v>
      </c>
      <c r="B19" s="83">
        <v>0.12412412412412413</v>
      </c>
      <c r="C19" s="36">
        <v>84</v>
      </c>
      <c r="D19" s="71">
        <v>3.6101083032490976E-3</v>
      </c>
      <c r="E19" s="42">
        <v>28</v>
      </c>
      <c r="F19" s="35">
        <f t="shared" si="0"/>
        <v>112</v>
      </c>
    </row>
    <row r="20" spans="1:6" x14ac:dyDescent="0.2">
      <c r="A20" s="86" t="s">
        <v>63</v>
      </c>
      <c r="B20" s="83">
        <v>0.26917334057282477</v>
      </c>
      <c r="C20" s="36">
        <v>98</v>
      </c>
      <c r="D20" s="71">
        <v>3.2111190989695663E-2</v>
      </c>
      <c r="E20" s="42">
        <v>33</v>
      </c>
      <c r="F20" s="35">
        <f t="shared" si="0"/>
        <v>131</v>
      </c>
    </row>
    <row r="21" spans="1:6" x14ac:dyDescent="0.2">
      <c r="A21" s="86" t="s">
        <v>64</v>
      </c>
      <c r="B21" s="83">
        <v>0.33923758182518288</v>
      </c>
      <c r="C21" s="36">
        <v>112</v>
      </c>
      <c r="D21" s="71">
        <v>2.2809745982374289E-2</v>
      </c>
      <c r="E21" s="42">
        <v>33</v>
      </c>
      <c r="F21" s="35">
        <f t="shared" si="0"/>
        <v>145</v>
      </c>
    </row>
    <row r="22" spans="1:6" x14ac:dyDescent="0.2">
      <c r="A22" s="86" t="s">
        <v>65</v>
      </c>
      <c r="B22" s="83">
        <v>0.24204946996466431</v>
      </c>
      <c r="C22" s="36">
        <v>98</v>
      </c>
      <c r="D22" s="71">
        <v>7.429420505200594E-3</v>
      </c>
      <c r="E22" s="42">
        <v>33</v>
      </c>
      <c r="F22" s="35">
        <f t="shared" si="0"/>
        <v>131</v>
      </c>
    </row>
    <row r="23" spans="1:6" x14ac:dyDescent="0.2">
      <c r="A23" s="86" t="s">
        <v>66</v>
      </c>
      <c r="B23" s="83">
        <v>0.34074309304541123</v>
      </c>
      <c r="C23" s="36">
        <v>112</v>
      </c>
      <c r="D23" s="71">
        <v>3.827052293309962E-2</v>
      </c>
      <c r="E23" s="42">
        <v>39</v>
      </c>
      <c r="F23" s="35">
        <f t="shared" si="0"/>
        <v>151</v>
      </c>
    </row>
    <row r="24" spans="1:6" x14ac:dyDescent="0.2">
      <c r="A24" s="86" t="s">
        <v>67</v>
      </c>
      <c r="B24" s="83">
        <v>0.20016963528413911</v>
      </c>
      <c r="C24" s="36">
        <v>98</v>
      </c>
      <c r="D24" s="71">
        <v>1.8140589569160999E-3</v>
      </c>
      <c r="E24" s="42">
        <v>28</v>
      </c>
      <c r="F24" s="35">
        <f t="shared" si="0"/>
        <v>126</v>
      </c>
    </row>
    <row r="25" spans="1:6" x14ac:dyDescent="0.2">
      <c r="A25" s="86" t="s">
        <v>68</v>
      </c>
      <c r="B25" s="83">
        <v>0.27130317353139771</v>
      </c>
      <c r="C25" s="36">
        <v>98</v>
      </c>
      <c r="D25" s="71">
        <v>1.8880647336480108E-2</v>
      </c>
      <c r="E25" s="42">
        <v>33</v>
      </c>
      <c r="F25" s="35">
        <f t="shared" si="0"/>
        <v>131</v>
      </c>
    </row>
    <row r="26" spans="1:6" x14ac:dyDescent="0.2">
      <c r="A26" s="86" t="s">
        <v>69</v>
      </c>
      <c r="B26" s="83">
        <v>0.33928187486562028</v>
      </c>
      <c r="C26" s="36">
        <v>112</v>
      </c>
      <c r="D26" s="71">
        <v>3.1701444622792938E-2</v>
      </c>
      <c r="E26" s="42">
        <v>33</v>
      </c>
      <c r="F26" s="35">
        <f t="shared" si="0"/>
        <v>145</v>
      </c>
    </row>
    <row r="27" spans="1:6" x14ac:dyDescent="0.2">
      <c r="A27" s="86" t="s">
        <v>70</v>
      </c>
      <c r="B27" s="83">
        <v>0.15990453460620524</v>
      </c>
      <c r="C27" s="36">
        <v>84</v>
      </c>
      <c r="D27" s="71">
        <v>4.3010752688172043E-3</v>
      </c>
      <c r="E27" s="42">
        <v>28</v>
      </c>
      <c r="F27" s="35">
        <f t="shared" si="0"/>
        <v>112</v>
      </c>
    </row>
    <row r="28" spans="1:6" x14ac:dyDescent="0.2">
      <c r="A28" s="86" t="s">
        <v>71</v>
      </c>
      <c r="B28" s="83">
        <v>6.741573033707865E-2</v>
      </c>
      <c r="C28" s="36">
        <v>70</v>
      </c>
      <c r="D28" s="71">
        <v>2.4830699774266364E-2</v>
      </c>
      <c r="E28" s="42">
        <v>33</v>
      </c>
      <c r="F28" s="35">
        <f t="shared" si="0"/>
        <v>103</v>
      </c>
    </row>
    <row r="29" spans="1:6" x14ac:dyDescent="0.2">
      <c r="A29" s="86" t="s">
        <v>72</v>
      </c>
      <c r="B29" s="83">
        <v>0.19317669930534151</v>
      </c>
      <c r="C29" s="36">
        <v>84</v>
      </c>
      <c r="D29" s="71">
        <v>7.9207138908631444E-2</v>
      </c>
      <c r="E29" s="42">
        <v>50</v>
      </c>
      <c r="F29" s="35">
        <f t="shared" si="0"/>
        <v>134</v>
      </c>
    </row>
    <row r="30" spans="1:6" x14ac:dyDescent="0.2">
      <c r="A30" s="86" t="s">
        <v>73</v>
      </c>
      <c r="B30" s="83">
        <v>9.3134646088344861E-2</v>
      </c>
      <c r="C30" s="36">
        <v>70</v>
      </c>
      <c r="D30" s="71">
        <v>2.9000790930661744E-2</v>
      </c>
      <c r="E30" s="42">
        <v>33</v>
      </c>
      <c r="F30" s="35">
        <f t="shared" si="0"/>
        <v>103</v>
      </c>
    </row>
    <row r="31" spans="1:6" x14ac:dyDescent="0.2">
      <c r="A31" s="86" t="s">
        <v>74</v>
      </c>
      <c r="B31" s="83">
        <v>0.20205346764819837</v>
      </c>
      <c r="C31" s="36">
        <v>98</v>
      </c>
      <c r="D31" s="71">
        <v>7.5187969924812026E-3</v>
      </c>
      <c r="E31" s="42">
        <v>33</v>
      </c>
      <c r="F31" s="35">
        <f t="shared" si="0"/>
        <v>131</v>
      </c>
    </row>
    <row r="32" spans="1:6" x14ac:dyDescent="0.2">
      <c r="A32" s="86" t="s">
        <v>75</v>
      </c>
      <c r="B32" s="83">
        <v>0.13971233116997017</v>
      </c>
      <c r="C32" s="36">
        <v>84</v>
      </c>
      <c r="D32" s="71">
        <v>1.4912602371348246E-2</v>
      </c>
      <c r="E32" s="42">
        <v>33</v>
      </c>
      <c r="F32" s="35">
        <f t="shared" si="0"/>
        <v>117</v>
      </c>
    </row>
    <row r="33" spans="1:6" x14ac:dyDescent="0.2">
      <c r="A33" s="86" t="s">
        <v>76</v>
      </c>
      <c r="B33" s="83">
        <v>0.27390180878552972</v>
      </c>
      <c r="C33" s="36">
        <v>98</v>
      </c>
      <c r="D33" s="71">
        <v>1.6597510373443983E-2</v>
      </c>
      <c r="E33" s="42">
        <v>33</v>
      </c>
      <c r="F33" s="35">
        <f t="shared" si="0"/>
        <v>131</v>
      </c>
    </row>
    <row r="34" spans="1:6" x14ac:dyDescent="0.2">
      <c r="A34" s="86" t="s">
        <v>77</v>
      </c>
      <c r="B34" s="83">
        <v>0.16967892834361045</v>
      </c>
      <c r="C34" s="36">
        <v>84</v>
      </c>
      <c r="D34" s="71">
        <v>4.3412033511043412E-2</v>
      </c>
      <c r="E34" s="42">
        <v>39</v>
      </c>
      <c r="F34" s="35">
        <f t="shared" si="0"/>
        <v>123</v>
      </c>
    </row>
    <row r="35" spans="1:6" x14ac:dyDescent="0.2">
      <c r="A35" s="86" t="s">
        <v>78</v>
      </c>
      <c r="B35" s="83">
        <v>0.18439329298541521</v>
      </c>
      <c r="C35" s="36">
        <v>84</v>
      </c>
      <c r="D35" s="71">
        <v>5.1355384232777919E-2</v>
      </c>
      <c r="E35" s="42">
        <v>39</v>
      </c>
      <c r="F35" s="35">
        <f t="shared" si="0"/>
        <v>123</v>
      </c>
    </row>
    <row r="36" spans="1:6" x14ac:dyDescent="0.2">
      <c r="A36" s="86" t="s">
        <v>79</v>
      </c>
      <c r="B36" s="83">
        <v>0.23950685690538856</v>
      </c>
      <c r="C36" s="36">
        <v>98</v>
      </c>
      <c r="D36" s="71">
        <v>1.8735806207418621E-2</v>
      </c>
      <c r="E36" s="42">
        <v>33</v>
      </c>
      <c r="F36" s="35">
        <f t="shared" si="0"/>
        <v>131</v>
      </c>
    </row>
    <row r="37" spans="1:6" x14ac:dyDescent="0.2">
      <c r="A37" s="86" t="s">
        <v>80</v>
      </c>
      <c r="B37" s="83">
        <v>9.2592592592592587E-2</v>
      </c>
      <c r="C37" s="36">
        <v>70</v>
      </c>
      <c r="D37" s="71">
        <v>0</v>
      </c>
      <c r="E37" s="42">
        <v>28</v>
      </c>
      <c r="F37" s="35">
        <f t="shared" si="0"/>
        <v>98</v>
      </c>
    </row>
    <row r="38" spans="1:6" ht="14.25" customHeight="1" x14ac:dyDescent="0.2">
      <c r="A38" s="86" t="s">
        <v>81</v>
      </c>
      <c r="B38" s="83">
        <v>0.30147475893363584</v>
      </c>
      <c r="C38" s="36">
        <v>112</v>
      </c>
      <c r="D38" s="71">
        <v>9.3930635838150294E-3</v>
      </c>
      <c r="E38" s="42">
        <v>33</v>
      </c>
      <c r="F38" s="35">
        <f t="shared" si="0"/>
        <v>145</v>
      </c>
    </row>
    <row r="39" spans="1:6" x14ac:dyDescent="0.2">
      <c r="A39" s="86" t="s">
        <v>82</v>
      </c>
      <c r="B39" s="83">
        <v>0.18670796231771841</v>
      </c>
      <c r="C39" s="36">
        <v>84</v>
      </c>
      <c r="D39" s="71">
        <v>2.3299003883167312E-2</v>
      </c>
      <c r="E39" s="42">
        <v>33</v>
      </c>
      <c r="F39" s="35">
        <f t="shared" si="0"/>
        <v>117</v>
      </c>
    </row>
    <row r="40" spans="1:6" x14ac:dyDescent="0.2">
      <c r="A40" s="86" t="s">
        <v>83</v>
      </c>
      <c r="B40" s="83">
        <v>0.25281069583713156</v>
      </c>
      <c r="C40" s="36">
        <v>98</v>
      </c>
      <c r="D40" s="71">
        <v>3.6390101892285295E-2</v>
      </c>
      <c r="E40" s="42">
        <v>39</v>
      </c>
      <c r="F40" s="35">
        <f t="shared" si="0"/>
        <v>137</v>
      </c>
    </row>
    <row r="41" spans="1:6" x14ac:dyDescent="0.2">
      <c r="A41" s="86" t="s">
        <v>84</v>
      </c>
      <c r="B41" s="83">
        <v>0.3163538873994638</v>
      </c>
      <c r="C41" s="36">
        <v>112</v>
      </c>
      <c r="D41" s="71">
        <v>3.0264817150063052E-2</v>
      </c>
      <c r="E41" s="42">
        <v>33</v>
      </c>
      <c r="F41" s="35">
        <f t="shared" si="0"/>
        <v>145</v>
      </c>
    </row>
    <row r="42" spans="1:6" x14ac:dyDescent="0.2">
      <c r="A42" s="86" t="s">
        <v>85</v>
      </c>
      <c r="B42" s="83">
        <v>0.30439560439560437</v>
      </c>
      <c r="C42" s="36">
        <v>112</v>
      </c>
      <c r="D42" s="71">
        <v>1.1299435028248588E-2</v>
      </c>
      <c r="E42" s="42">
        <v>33</v>
      </c>
      <c r="F42" s="35">
        <f t="shared" si="0"/>
        <v>145</v>
      </c>
    </row>
    <row r="43" spans="1:6" x14ac:dyDescent="0.2">
      <c r="A43" s="86" t="s">
        <v>86</v>
      </c>
      <c r="B43" s="83">
        <v>0.39150320848313841</v>
      </c>
      <c r="C43" s="36">
        <v>112</v>
      </c>
      <c r="D43" s="97">
        <v>3.5365644802192155E-2</v>
      </c>
      <c r="E43" s="42">
        <v>39</v>
      </c>
      <c r="F43" s="35">
        <f t="shared" si="0"/>
        <v>151</v>
      </c>
    </row>
    <row r="44" spans="1:6" x14ac:dyDescent="0.2">
      <c r="A44" s="86" t="s">
        <v>87</v>
      </c>
      <c r="B44" s="83">
        <v>0.22848155561910208</v>
      </c>
      <c r="C44" s="36">
        <v>98</v>
      </c>
      <c r="D44" s="97">
        <v>6.3380281690140847E-3</v>
      </c>
      <c r="E44" s="42">
        <v>33</v>
      </c>
      <c r="F44" s="35">
        <f t="shared" si="0"/>
        <v>131</v>
      </c>
    </row>
    <row r="45" spans="1:6" x14ac:dyDescent="0.2">
      <c r="A45" s="86" t="s">
        <v>88</v>
      </c>
      <c r="B45" s="83">
        <v>0.18451561065197428</v>
      </c>
      <c r="C45" s="36">
        <v>84</v>
      </c>
      <c r="D45" s="97">
        <v>1.9519094766619519E-2</v>
      </c>
      <c r="E45" s="42">
        <v>33</v>
      </c>
      <c r="F45" s="60">
        <f t="shared" si="0"/>
        <v>117</v>
      </c>
    </row>
    <row r="46" spans="1:6" x14ac:dyDescent="0.2">
      <c r="A46" s="86" t="s">
        <v>89</v>
      </c>
      <c r="B46" s="83">
        <v>0.31261298845779445</v>
      </c>
      <c r="C46" s="36">
        <v>112</v>
      </c>
      <c r="D46" s="71">
        <v>3.6950420954162767E-2</v>
      </c>
      <c r="E46" s="42">
        <v>39</v>
      </c>
      <c r="F46" s="35">
        <f t="shared" si="0"/>
        <v>151</v>
      </c>
    </row>
    <row r="47" spans="1:6" x14ac:dyDescent="0.2">
      <c r="A47" s="86" t="s">
        <v>90</v>
      </c>
      <c r="B47" s="83">
        <v>0.13114754098360656</v>
      </c>
      <c r="C47" s="36">
        <v>84</v>
      </c>
      <c r="D47" s="71">
        <v>0</v>
      </c>
      <c r="E47" s="42">
        <v>28</v>
      </c>
      <c r="F47" s="35">
        <f t="shared" si="0"/>
        <v>112</v>
      </c>
    </row>
    <row r="48" spans="1:6" x14ac:dyDescent="0.2">
      <c r="A48" s="86" t="s">
        <v>91</v>
      </c>
      <c r="B48" s="83">
        <v>0.13946280991735538</v>
      </c>
      <c r="C48" s="36">
        <v>84</v>
      </c>
      <c r="D48" s="71">
        <v>7.4906367041198503E-3</v>
      </c>
      <c r="E48" s="42">
        <v>33</v>
      </c>
      <c r="F48" s="35">
        <f t="shared" si="0"/>
        <v>117</v>
      </c>
    </row>
    <row r="49" spans="1:6" x14ac:dyDescent="0.2">
      <c r="A49" s="86" t="s">
        <v>92</v>
      </c>
      <c r="B49" s="83">
        <v>0.31603773584905659</v>
      </c>
      <c r="C49" s="36">
        <v>112</v>
      </c>
      <c r="D49" s="71">
        <v>1.9801980198019802E-2</v>
      </c>
      <c r="E49" s="42">
        <v>33</v>
      </c>
      <c r="F49" s="35">
        <f t="shared" si="0"/>
        <v>145</v>
      </c>
    </row>
    <row r="50" spans="1:6" x14ac:dyDescent="0.2">
      <c r="A50" s="86" t="s">
        <v>93</v>
      </c>
      <c r="B50" s="83">
        <v>0.27576335877862596</v>
      </c>
      <c r="C50" s="36">
        <v>98</v>
      </c>
      <c r="D50" s="71">
        <v>6.4585575888051671E-3</v>
      </c>
      <c r="E50" s="42">
        <v>33</v>
      </c>
      <c r="F50" s="35">
        <f t="shared" si="0"/>
        <v>131</v>
      </c>
    </row>
    <row r="51" spans="1:6" x14ac:dyDescent="0.2">
      <c r="A51" s="86" t="s">
        <v>94</v>
      </c>
      <c r="B51" s="83">
        <v>0.12773506800709639</v>
      </c>
      <c r="C51" s="36">
        <v>84</v>
      </c>
      <c r="D51" s="71">
        <v>6.637168141592921E-2</v>
      </c>
      <c r="E51" s="42">
        <v>44</v>
      </c>
      <c r="F51" s="35">
        <f t="shared" si="0"/>
        <v>128</v>
      </c>
    </row>
    <row r="52" spans="1:6" x14ac:dyDescent="0.2">
      <c r="A52" s="86" t="s">
        <v>95</v>
      </c>
      <c r="B52" s="83">
        <v>0.29847238542890719</v>
      </c>
      <c r="C52" s="36">
        <v>112</v>
      </c>
      <c r="D52" s="71">
        <v>1.9362186788154899E-2</v>
      </c>
      <c r="E52" s="42">
        <v>33</v>
      </c>
      <c r="F52" s="35">
        <f t="shared" si="0"/>
        <v>145</v>
      </c>
    </row>
    <row r="53" spans="1:6" x14ac:dyDescent="0.2">
      <c r="A53" s="86" t="s">
        <v>96</v>
      </c>
      <c r="B53" s="83">
        <v>0.13801261829652997</v>
      </c>
      <c r="C53" s="36">
        <v>84</v>
      </c>
      <c r="D53" s="71">
        <v>0</v>
      </c>
      <c r="E53" s="42">
        <v>28</v>
      </c>
      <c r="F53" s="35">
        <f t="shared" si="0"/>
        <v>112</v>
      </c>
    </row>
    <row r="54" spans="1:6" x14ac:dyDescent="0.2">
      <c r="A54" s="86" t="s">
        <v>97</v>
      </c>
      <c r="B54" s="83">
        <v>0.51866801210898084</v>
      </c>
      <c r="C54" s="36">
        <v>140</v>
      </c>
      <c r="D54" s="71">
        <v>6.1475409836065573E-2</v>
      </c>
      <c r="E54" s="42">
        <v>44</v>
      </c>
      <c r="F54" s="35">
        <f t="shared" si="0"/>
        <v>184</v>
      </c>
    </row>
    <row r="55" spans="1:6" x14ac:dyDescent="0.2">
      <c r="A55" s="86" t="s">
        <v>98</v>
      </c>
      <c r="B55" s="83">
        <v>0.3125</v>
      </c>
      <c r="C55" s="36">
        <v>112</v>
      </c>
      <c r="D55" s="71">
        <v>1.1220196353436185E-2</v>
      </c>
      <c r="E55" s="42">
        <v>33</v>
      </c>
      <c r="F55" s="35">
        <f t="shared" si="0"/>
        <v>145</v>
      </c>
    </row>
    <row r="56" spans="1:6" x14ac:dyDescent="0.2">
      <c r="A56" s="86" t="s">
        <v>99</v>
      </c>
      <c r="B56" s="83">
        <v>0</v>
      </c>
      <c r="C56" s="36">
        <v>70</v>
      </c>
      <c r="D56" s="71">
        <v>4.4444444444444446E-2</v>
      </c>
      <c r="E56" s="42">
        <v>39</v>
      </c>
      <c r="F56" s="35">
        <f t="shared" si="0"/>
        <v>109</v>
      </c>
    </row>
    <row r="57" spans="1:6" x14ac:dyDescent="0.2">
      <c r="A57" s="86" t="s">
        <v>100</v>
      </c>
      <c r="B57" s="83">
        <v>0</v>
      </c>
      <c r="C57" s="36">
        <v>70</v>
      </c>
      <c r="D57" s="71">
        <v>0</v>
      </c>
      <c r="E57" s="42">
        <v>28</v>
      </c>
      <c r="F57" s="35">
        <f t="shared" si="0"/>
        <v>98</v>
      </c>
    </row>
    <row r="58" spans="1:6" x14ac:dyDescent="0.2">
      <c r="A58" s="86" t="s">
        <v>101</v>
      </c>
      <c r="B58" s="83">
        <v>0.24719101123595505</v>
      </c>
      <c r="C58" s="36">
        <v>98</v>
      </c>
      <c r="D58" s="71">
        <v>0</v>
      </c>
      <c r="E58" s="42">
        <v>28</v>
      </c>
      <c r="F58" s="35">
        <f t="shared" si="0"/>
        <v>126</v>
      </c>
    </row>
    <row r="59" spans="1:6" x14ac:dyDescent="0.2">
      <c r="A59" s="86" t="s">
        <v>102</v>
      </c>
      <c r="B59" s="83">
        <v>0.43546391752577318</v>
      </c>
      <c r="C59" s="36">
        <v>126</v>
      </c>
      <c r="D59" s="71">
        <v>3.490136570561457E-2</v>
      </c>
      <c r="E59" s="42">
        <v>33</v>
      </c>
      <c r="F59" s="35">
        <f t="shared" si="0"/>
        <v>159</v>
      </c>
    </row>
    <row r="60" spans="1:6" x14ac:dyDescent="0.2">
      <c r="A60" s="86" t="s">
        <v>103</v>
      </c>
      <c r="B60" s="83">
        <v>0.18426080726056843</v>
      </c>
      <c r="C60" s="36">
        <v>84</v>
      </c>
      <c r="D60" s="71">
        <v>4.5410628019323669E-2</v>
      </c>
      <c r="E60" s="42">
        <v>39</v>
      </c>
      <c r="F60" s="35">
        <f t="shared" si="0"/>
        <v>123</v>
      </c>
    </row>
    <row r="61" spans="1:6" x14ac:dyDescent="0.2">
      <c r="A61" s="86" t="s">
        <v>104</v>
      </c>
      <c r="B61" s="83">
        <v>0.38705847432472545</v>
      </c>
      <c r="C61" s="36">
        <v>112</v>
      </c>
      <c r="D61" s="71">
        <v>2.9670329670329669E-2</v>
      </c>
      <c r="E61" s="42">
        <v>33</v>
      </c>
      <c r="F61" s="35">
        <f t="shared" si="0"/>
        <v>145</v>
      </c>
    </row>
    <row r="62" spans="1:6" x14ac:dyDescent="0.2">
      <c r="A62" s="86" t="s">
        <v>105</v>
      </c>
      <c r="B62" s="83">
        <v>0.22818791946308725</v>
      </c>
      <c r="C62" s="36">
        <v>98</v>
      </c>
      <c r="D62" s="71">
        <v>0</v>
      </c>
      <c r="E62" s="42">
        <v>28</v>
      </c>
      <c r="F62" s="35">
        <f t="shared" si="0"/>
        <v>126</v>
      </c>
    </row>
    <row r="63" spans="1:6" x14ac:dyDescent="0.2">
      <c r="A63" s="86" t="s">
        <v>106</v>
      </c>
      <c r="B63" s="83">
        <v>0.47129186602870815</v>
      </c>
      <c r="C63" s="36">
        <v>126</v>
      </c>
      <c r="D63" s="71">
        <v>4.3478260869565216E-2</v>
      </c>
      <c r="E63" s="42">
        <v>39</v>
      </c>
      <c r="F63" s="35">
        <f t="shared" si="0"/>
        <v>165</v>
      </c>
    </row>
    <row r="64" spans="1:6" x14ac:dyDescent="0.2">
      <c r="A64" s="86" t="s">
        <v>107</v>
      </c>
      <c r="B64" s="83">
        <v>9.5617529880478086E-2</v>
      </c>
      <c r="C64" s="36">
        <v>70</v>
      </c>
      <c r="D64" s="71">
        <v>0.10303030303030303</v>
      </c>
      <c r="E64" s="42">
        <v>55</v>
      </c>
      <c r="F64" s="35">
        <f t="shared" si="0"/>
        <v>125</v>
      </c>
    </row>
    <row r="65" spans="1:6" x14ac:dyDescent="0.2">
      <c r="A65" s="86" t="s">
        <v>108</v>
      </c>
      <c r="B65" s="83">
        <v>9.1003748438150775E-2</v>
      </c>
      <c r="C65" s="36">
        <v>70</v>
      </c>
      <c r="D65" s="71">
        <v>1.8284993694829759E-2</v>
      </c>
      <c r="E65" s="42">
        <v>33</v>
      </c>
      <c r="F65" s="35">
        <f t="shared" si="0"/>
        <v>103</v>
      </c>
    </row>
    <row r="66" spans="1:6" x14ac:dyDescent="0.2">
      <c r="A66" s="86" t="s">
        <v>109</v>
      </c>
      <c r="B66" s="83">
        <v>0.12652068126520682</v>
      </c>
      <c r="C66" s="36">
        <v>84</v>
      </c>
      <c r="D66" s="71">
        <v>2.2088353413654619E-2</v>
      </c>
      <c r="E66" s="42">
        <v>33</v>
      </c>
      <c r="F66" s="35">
        <f t="shared" si="0"/>
        <v>117</v>
      </c>
    </row>
    <row r="67" spans="1:6" x14ac:dyDescent="0.2">
      <c r="A67" s="86" t="s">
        <v>110</v>
      </c>
      <c r="B67" s="83">
        <v>0</v>
      </c>
      <c r="C67" s="36">
        <v>70</v>
      </c>
      <c r="D67" s="71">
        <v>9.5588235294117641E-2</v>
      </c>
      <c r="E67" s="42">
        <v>55</v>
      </c>
      <c r="F67" s="35">
        <f t="shared" si="0"/>
        <v>125</v>
      </c>
    </row>
    <row r="68" spans="1:6" x14ac:dyDescent="0.2">
      <c r="A68" s="86" t="s">
        <v>111</v>
      </c>
      <c r="B68" s="83">
        <v>0.17939300212642567</v>
      </c>
      <c r="C68" s="36">
        <v>84</v>
      </c>
      <c r="D68" s="71">
        <v>7.4960127591706532E-2</v>
      </c>
      <c r="E68" s="42">
        <v>44</v>
      </c>
      <c r="F68" s="35">
        <f t="shared" si="0"/>
        <v>128</v>
      </c>
    </row>
    <row r="69" spans="1:6" x14ac:dyDescent="0.2">
      <c r="A69" s="86" t="s">
        <v>112</v>
      </c>
      <c r="B69" s="83">
        <v>0.25718073353954929</v>
      </c>
      <c r="C69" s="36">
        <v>98</v>
      </c>
      <c r="D69" s="71">
        <v>6.1971830985915494E-2</v>
      </c>
      <c r="E69" s="42">
        <v>44</v>
      </c>
      <c r="F69" s="35">
        <f t="shared" si="0"/>
        <v>142</v>
      </c>
    </row>
    <row r="70" spans="1:6" x14ac:dyDescent="0.2">
      <c r="A70" s="86" t="s">
        <v>113</v>
      </c>
      <c r="B70" s="83">
        <v>6.8100358422939072E-2</v>
      </c>
      <c r="C70" s="36">
        <v>70</v>
      </c>
      <c r="D70" s="71">
        <v>6.0092449922958396E-2</v>
      </c>
      <c r="E70" s="42">
        <v>44</v>
      </c>
      <c r="F70" s="35">
        <f t="shared" si="0"/>
        <v>114</v>
      </c>
    </row>
    <row r="71" spans="1:6" x14ac:dyDescent="0.2">
      <c r="A71" s="86" t="s">
        <v>114</v>
      </c>
      <c r="B71" s="83">
        <v>0.17588895227229512</v>
      </c>
      <c r="C71" s="36">
        <v>84</v>
      </c>
      <c r="D71" s="71">
        <v>2.7426160337552744E-2</v>
      </c>
      <c r="E71" s="42">
        <v>33</v>
      </c>
      <c r="F71" s="35">
        <f t="shared" si="0"/>
        <v>117</v>
      </c>
    </row>
    <row r="72" spans="1:6" x14ac:dyDescent="0.2">
      <c r="A72" s="86" t="s">
        <v>115</v>
      </c>
      <c r="B72" s="83">
        <v>0.37816455696202533</v>
      </c>
      <c r="C72" s="36">
        <v>112</v>
      </c>
      <c r="D72" s="71">
        <v>2.0779220779220779E-2</v>
      </c>
      <c r="E72" s="42">
        <v>33</v>
      </c>
      <c r="F72" s="35">
        <f t="shared" si="0"/>
        <v>145</v>
      </c>
    </row>
    <row r="73" spans="1:6" hidden="1" x14ac:dyDescent="0.2">
      <c r="A73" s="86" t="s">
        <v>116</v>
      </c>
      <c r="B73" s="83">
        <v>0.45155607751027599</v>
      </c>
      <c r="C73" s="36">
        <v>126</v>
      </c>
      <c r="D73" s="71">
        <v>9.5238095238095247E-3</v>
      </c>
      <c r="E73" s="42">
        <v>33</v>
      </c>
      <c r="F73" s="35">
        <f t="shared" ref="F73:F136" si="1">C73+E73</f>
        <v>159</v>
      </c>
    </row>
    <row r="74" spans="1:6" x14ac:dyDescent="0.2">
      <c r="A74" s="86" t="s">
        <v>117</v>
      </c>
      <c r="B74" s="83">
        <v>0.21673211169284468</v>
      </c>
      <c r="C74" s="36">
        <v>98</v>
      </c>
      <c r="D74" s="71">
        <v>1.8807665010645847E-2</v>
      </c>
      <c r="E74" s="42">
        <v>33</v>
      </c>
      <c r="F74" s="35">
        <f t="shared" si="1"/>
        <v>131</v>
      </c>
    </row>
    <row r="75" spans="1:6" x14ac:dyDescent="0.2">
      <c r="A75" s="86" t="s">
        <v>118</v>
      </c>
      <c r="B75" s="83">
        <v>0.39665787159190852</v>
      </c>
      <c r="C75" s="36">
        <v>126</v>
      </c>
      <c r="D75" s="71">
        <v>2.8645833333333332E-2</v>
      </c>
      <c r="E75" s="42">
        <v>33</v>
      </c>
      <c r="F75" s="35">
        <f t="shared" si="1"/>
        <v>159</v>
      </c>
    </row>
    <row r="76" spans="1:6" x14ac:dyDescent="0.2">
      <c r="A76" s="86" t="s">
        <v>119</v>
      </c>
      <c r="B76" s="83">
        <v>0.15743440233236153</v>
      </c>
      <c r="C76" s="36">
        <v>84</v>
      </c>
      <c r="D76" s="71">
        <v>0</v>
      </c>
      <c r="E76" s="42">
        <v>28</v>
      </c>
      <c r="F76" s="35">
        <f t="shared" si="1"/>
        <v>112</v>
      </c>
    </row>
    <row r="77" spans="1:6" x14ac:dyDescent="0.2">
      <c r="A77" s="86" t="s">
        <v>120</v>
      </c>
      <c r="B77" s="83">
        <v>0.30978260869565216</v>
      </c>
      <c r="C77" s="36">
        <v>112</v>
      </c>
      <c r="D77" s="71">
        <v>3.0303030303030304E-2</v>
      </c>
      <c r="E77" s="42">
        <v>33</v>
      </c>
      <c r="F77" s="35">
        <f t="shared" si="1"/>
        <v>145</v>
      </c>
    </row>
    <row r="78" spans="1:6" x14ac:dyDescent="0.2">
      <c r="A78" s="86" t="s">
        <v>121</v>
      </c>
      <c r="B78" s="83">
        <v>0.42516556291390728</v>
      </c>
      <c r="C78" s="36">
        <v>126</v>
      </c>
      <c r="D78" s="71">
        <v>4.8054919908466817E-2</v>
      </c>
      <c r="E78" s="42">
        <v>39</v>
      </c>
      <c r="F78" s="35">
        <f t="shared" si="1"/>
        <v>165</v>
      </c>
    </row>
    <row r="79" spans="1:6" x14ac:dyDescent="0.2">
      <c r="A79" s="86" t="s">
        <v>122</v>
      </c>
      <c r="B79" s="83">
        <v>0.4780763790664781</v>
      </c>
      <c r="C79" s="36">
        <v>126</v>
      </c>
      <c r="D79" s="71">
        <v>0.10830324909747292</v>
      </c>
      <c r="E79" s="42">
        <v>55</v>
      </c>
      <c r="F79" s="35">
        <f t="shared" si="1"/>
        <v>181</v>
      </c>
    </row>
    <row r="80" spans="1:6" x14ac:dyDescent="0.2">
      <c r="A80" s="86" t="s">
        <v>123</v>
      </c>
      <c r="B80" s="83">
        <v>0.36738703339882123</v>
      </c>
      <c r="C80" s="36">
        <v>112</v>
      </c>
      <c r="D80" s="71">
        <v>1.7777777777777778E-2</v>
      </c>
      <c r="E80" s="42">
        <v>33</v>
      </c>
      <c r="F80" s="35">
        <f t="shared" si="1"/>
        <v>145</v>
      </c>
    </row>
    <row r="81" spans="1:6" x14ac:dyDescent="0.2">
      <c r="A81" s="86" t="s">
        <v>124</v>
      </c>
      <c r="B81" s="83">
        <v>0.332398316970547</v>
      </c>
      <c r="C81" s="36">
        <v>112</v>
      </c>
      <c r="D81" s="71">
        <v>0</v>
      </c>
      <c r="E81" s="42">
        <v>28</v>
      </c>
      <c r="F81" s="35">
        <f t="shared" si="1"/>
        <v>140</v>
      </c>
    </row>
    <row r="82" spans="1:6" x14ac:dyDescent="0.2">
      <c r="A82" s="86" t="s">
        <v>125</v>
      </c>
      <c r="B82" s="83">
        <v>0.35143644234553323</v>
      </c>
      <c r="C82" s="36">
        <v>112</v>
      </c>
      <c r="D82" s="71">
        <v>3.0063291139240507E-2</v>
      </c>
      <c r="E82" s="42">
        <v>33</v>
      </c>
      <c r="F82" s="35">
        <f t="shared" si="1"/>
        <v>145</v>
      </c>
    </row>
    <row r="83" spans="1:6" x14ac:dyDescent="0.2">
      <c r="A83" s="86" t="s">
        <v>126</v>
      </c>
      <c r="B83" s="83">
        <v>0.31395348837209303</v>
      </c>
      <c r="C83" s="36">
        <v>112</v>
      </c>
      <c r="D83" s="71">
        <v>7.1232876712328766E-2</v>
      </c>
      <c r="E83" s="42">
        <v>44</v>
      </c>
      <c r="F83" s="35">
        <f t="shared" si="1"/>
        <v>156</v>
      </c>
    </row>
    <row r="84" spans="1:6" x14ac:dyDescent="0.2">
      <c r="A84" s="86" t="s">
        <v>127</v>
      </c>
      <c r="B84" s="83">
        <v>0.52439024390243905</v>
      </c>
      <c r="C84" s="36">
        <v>140</v>
      </c>
      <c r="D84" s="71">
        <v>0</v>
      </c>
      <c r="E84" s="42">
        <v>28</v>
      </c>
      <c r="F84" s="35">
        <f t="shared" si="1"/>
        <v>168</v>
      </c>
    </row>
    <row r="85" spans="1:6" x14ac:dyDescent="0.2">
      <c r="A85" s="86" t="s">
        <v>128</v>
      </c>
      <c r="B85" s="83">
        <v>0.35229759299781183</v>
      </c>
      <c r="C85" s="36">
        <v>112</v>
      </c>
      <c r="D85" s="71">
        <v>8.8888888888888892E-2</v>
      </c>
      <c r="E85" s="42">
        <v>50</v>
      </c>
      <c r="F85" s="35">
        <f t="shared" si="1"/>
        <v>162</v>
      </c>
    </row>
    <row r="86" spans="1:6" x14ac:dyDescent="0.2">
      <c r="A86" s="86" t="s">
        <v>129</v>
      </c>
      <c r="B86" s="83">
        <v>0.29605263157894735</v>
      </c>
      <c r="C86" s="36">
        <v>112</v>
      </c>
      <c r="D86" s="71">
        <v>0</v>
      </c>
      <c r="E86" s="42">
        <v>28</v>
      </c>
      <c r="F86" s="35">
        <f t="shared" si="1"/>
        <v>140</v>
      </c>
    </row>
    <row r="87" spans="1:6" x14ac:dyDescent="0.2">
      <c r="A87" s="86" t="s">
        <v>130</v>
      </c>
      <c r="B87" s="83">
        <v>0.35298165137614679</v>
      </c>
      <c r="C87" s="36">
        <v>112</v>
      </c>
      <c r="D87" s="71">
        <v>3.3091202582728005E-2</v>
      </c>
      <c r="E87" s="42">
        <v>33</v>
      </c>
      <c r="F87" s="35">
        <f t="shared" si="1"/>
        <v>145</v>
      </c>
    </row>
    <row r="88" spans="1:6" x14ac:dyDescent="0.2">
      <c r="A88" s="86" t="s">
        <v>131</v>
      </c>
      <c r="B88" s="83">
        <v>0</v>
      </c>
      <c r="C88" s="36">
        <v>70</v>
      </c>
      <c r="D88" s="71">
        <v>1.0261854210898797E-2</v>
      </c>
      <c r="E88" s="42">
        <v>33</v>
      </c>
      <c r="F88" s="35">
        <f t="shared" si="1"/>
        <v>103</v>
      </c>
    </row>
    <row r="89" spans="1:6" x14ac:dyDescent="0.2">
      <c r="A89" s="86" t="s">
        <v>132</v>
      </c>
      <c r="B89" s="83">
        <v>0.47619047619047616</v>
      </c>
      <c r="C89" s="36">
        <v>126</v>
      </c>
      <c r="D89" s="71">
        <v>0</v>
      </c>
      <c r="E89" s="42">
        <v>28</v>
      </c>
      <c r="F89" s="35">
        <f t="shared" si="1"/>
        <v>154</v>
      </c>
    </row>
    <row r="90" spans="1:6" x14ac:dyDescent="0.2">
      <c r="A90" s="86" t="s">
        <v>133</v>
      </c>
      <c r="B90" s="83">
        <v>0.19051233396584441</v>
      </c>
      <c r="C90" s="36">
        <v>84</v>
      </c>
      <c r="D90" s="71">
        <v>1.8487394957983194E-2</v>
      </c>
      <c r="E90" s="42">
        <v>33</v>
      </c>
      <c r="F90" s="35">
        <f t="shared" si="1"/>
        <v>117</v>
      </c>
    </row>
    <row r="91" spans="1:6" x14ac:dyDescent="0.2">
      <c r="A91" s="86" t="s">
        <v>134</v>
      </c>
      <c r="B91" s="83">
        <v>0.3438177874186551</v>
      </c>
      <c r="C91" s="36">
        <v>112</v>
      </c>
      <c r="D91" s="71">
        <v>1.1194029850746268E-2</v>
      </c>
      <c r="E91" s="42">
        <v>33</v>
      </c>
      <c r="F91" s="35">
        <f t="shared" si="1"/>
        <v>145</v>
      </c>
    </row>
    <row r="92" spans="1:6" x14ac:dyDescent="0.2">
      <c r="A92" s="86" t="s">
        <v>135</v>
      </c>
      <c r="B92" s="83">
        <v>4.0339702760084924E-2</v>
      </c>
      <c r="C92" s="36">
        <v>70</v>
      </c>
      <c r="D92" s="71">
        <v>3.1771501925545571E-2</v>
      </c>
      <c r="E92" s="42">
        <v>33</v>
      </c>
      <c r="F92" s="35">
        <f t="shared" si="1"/>
        <v>103</v>
      </c>
    </row>
    <row r="93" spans="1:6" x14ac:dyDescent="0.2">
      <c r="A93" s="86" t="s">
        <v>136</v>
      </c>
      <c r="B93" s="83">
        <v>0.29289940828402367</v>
      </c>
      <c r="C93" s="36">
        <v>112</v>
      </c>
      <c r="D93" s="71">
        <v>4.4692737430167599E-2</v>
      </c>
      <c r="E93" s="42">
        <v>39</v>
      </c>
      <c r="F93" s="35">
        <f t="shared" si="1"/>
        <v>151</v>
      </c>
    </row>
    <row r="94" spans="1:6" x14ac:dyDescent="0.2">
      <c r="A94" s="86" t="s">
        <v>137</v>
      </c>
      <c r="B94" s="83">
        <v>7.1895424836601302E-2</v>
      </c>
      <c r="C94" s="36">
        <v>70</v>
      </c>
      <c r="D94" s="71">
        <v>0</v>
      </c>
      <c r="E94" s="42">
        <v>28</v>
      </c>
      <c r="F94" s="35">
        <f t="shared" si="1"/>
        <v>98</v>
      </c>
    </row>
    <row r="95" spans="1:6" x14ac:dyDescent="0.2">
      <c r="A95" s="86" t="s">
        <v>138</v>
      </c>
      <c r="B95" s="83">
        <v>0.39664804469273746</v>
      </c>
      <c r="C95" s="36">
        <v>126</v>
      </c>
      <c r="D95" s="71">
        <v>9.6916299559471369E-2</v>
      </c>
      <c r="E95" s="42">
        <v>55</v>
      </c>
      <c r="F95" s="35">
        <f t="shared" si="1"/>
        <v>181</v>
      </c>
    </row>
    <row r="96" spans="1:6" x14ac:dyDescent="0.2">
      <c r="A96" s="86" t="s">
        <v>139</v>
      </c>
      <c r="B96" s="83">
        <v>0.24874118831822759</v>
      </c>
      <c r="C96" s="36">
        <v>98</v>
      </c>
      <c r="D96" s="71">
        <v>8.3102493074792248E-3</v>
      </c>
      <c r="E96" s="42">
        <v>33</v>
      </c>
      <c r="F96" s="35">
        <f t="shared" si="1"/>
        <v>131</v>
      </c>
    </row>
    <row r="97" spans="1:6" x14ac:dyDescent="0.2">
      <c r="A97" s="86" t="s">
        <v>140</v>
      </c>
      <c r="B97" s="83">
        <v>0.6</v>
      </c>
      <c r="C97" s="36">
        <v>140</v>
      </c>
      <c r="D97" s="71">
        <v>2.9629629629629631E-2</v>
      </c>
      <c r="E97" s="42">
        <v>33</v>
      </c>
      <c r="F97" s="35">
        <f t="shared" si="1"/>
        <v>173</v>
      </c>
    </row>
    <row r="98" spans="1:6" x14ac:dyDescent="0.2">
      <c r="A98" s="86" t="s">
        <v>141</v>
      </c>
      <c r="B98" s="83" t="s">
        <v>142</v>
      </c>
      <c r="C98" s="36">
        <v>140</v>
      </c>
      <c r="D98" s="71">
        <v>3.4912718204488775E-2</v>
      </c>
      <c r="E98" s="42">
        <v>33</v>
      </c>
      <c r="F98" s="35">
        <f t="shared" si="1"/>
        <v>173</v>
      </c>
    </row>
    <row r="99" spans="1:6" x14ac:dyDescent="0.2">
      <c r="A99" s="86" t="s">
        <v>143</v>
      </c>
      <c r="B99" s="83">
        <v>0.1227972027972028</v>
      </c>
      <c r="C99" s="36">
        <v>84</v>
      </c>
      <c r="D99" s="71">
        <v>1.5706806282722512E-2</v>
      </c>
      <c r="E99" s="42">
        <v>33</v>
      </c>
      <c r="F99" s="35">
        <f t="shared" si="1"/>
        <v>117</v>
      </c>
    </row>
    <row r="100" spans="1:6" x14ac:dyDescent="0.2">
      <c r="A100" s="86" t="s">
        <v>144</v>
      </c>
      <c r="B100" s="83">
        <v>0.25367647058823528</v>
      </c>
      <c r="C100" s="36">
        <v>98</v>
      </c>
      <c r="D100" s="71">
        <v>6.7091087169441718E-2</v>
      </c>
      <c r="E100" s="42">
        <v>44</v>
      </c>
      <c r="F100" s="35">
        <f t="shared" si="1"/>
        <v>142</v>
      </c>
    </row>
    <row r="101" spans="1:6" x14ac:dyDescent="0.2">
      <c r="A101" s="86" t="s">
        <v>145</v>
      </c>
      <c r="B101" s="83">
        <v>0.16966010042487448</v>
      </c>
      <c r="C101" s="36">
        <v>84</v>
      </c>
      <c r="D101" s="71">
        <v>1.0731707317073172E-2</v>
      </c>
      <c r="E101" s="42">
        <v>33</v>
      </c>
      <c r="F101" s="35">
        <f t="shared" si="1"/>
        <v>117</v>
      </c>
    </row>
    <row r="102" spans="1:6" x14ac:dyDescent="0.2">
      <c r="A102" s="86" t="s">
        <v>146</v>
      </c>
      <c r="B102" s="83">
        <v>0.2889137737961926</v>
      </c>
      <c r="C102" s="36">
        <v>98</v>
      </c>
      <c r="D102" s="71">
        <v>0.22058823529411764</v>
      </c>
      <c r="E102" s="42">
        <v>55</v>
      </c>
      <c r="F102" s="35">
        <f t="shared" si="1"/>
        <v>153</v>
      </c>
    </row>
    <row r="103" spans="1:6" x14ac:dyDescent="0.2">
      <c r="A103" s="86" t="s">
        <v>147</v>
      </c>
      <c r="B103" s="83">
        <v>0.36977058029689608</v>
      </c>
      <c r="C103" s="36">
        <v>112</v>
      </c>
      <c r="D103" s="71">
        <v>0</v>
      </c>
      <c r="E103" s="42">
        <v>28</v>
      </c>
      <c r="F103" s="35">
        <f t="shared" si="1"/>
        <v>140</v>
      </c>
    </row>
    <row r="104" spans="1:6" x14ac:dyDescent="0.2">
      <c r="A104" s="86" t="s">
        <v>148</v>
      </c>
      <c r="B104" s="83">
        <v>0.14285714285714285</v>
      </c>
      <c r="C104" s="36">
        <v>84</v>
      </c>
      <c r="D104" s="71">
        <v>0.27034120734908135</v>
      </c>
      <c r="E104" s="42">
        <v>55</v>
      </c>
      <c r="F104" s="35">
        <f t="shared" si="1"/>
        <v>139</v>
      </c>
    </row>
    <row r="105" spans="1:6" x14ac:dyDescent="0.2">
      <c r="A105" s="86" t="s">
        <v>149</v>
      </c>
      <c r="B105" s="83">
        <v>0.3437094682230869</v>
      </c>
      <c r="C105" s="36">
        <v>112</v>
      </c>
      <c r="D105" s="71">
        <v>3.5555555555555557E-3</v>
      </c>
      <c r="E105" s="42">
        <v>28</v>
      </c>
      <c r="F105" s="35">
        <f t="shared" si="1"/>
        <v>140</v>
      </c>
    </row>
    <row r="106" spans="1:6" x14ac:dyDescent="0.2">
      <c r="A106" s="86" t="s">
        <v>150</v>
      </c>
      <c r="B106" s="83">
        <v>0.15569823434991975</v>
      </c>
      <c r="C106" s="36">
        <v>84</v>
      </c>
      <c r="D106" s="71">
        <v>6.3593004769475362E-3</v>
      </c>
      <c r="E106" s="42">
        <v>33</v>
      </c>
      <c r="F106" s="35">
        <f t="shared" si="1"/>
        <v>117</v>
      </c>
    </row>
    <row r="107" spans="1:6" x14ac:dyDescent="0.2">
      <c r="A107" s="86" t="s">
        <v>151</v>
      </c>
      <c r="B107" s="83">
        <v>0.22273781902552203</v>
      </c>
      <c r="C107" s="36">
        <v>98</v>
      </c>
      <c r="D107" s="71">
        <v>8.2872928176795577E-2</v>
      </c>
      <c r="E107" s="42">
        <v>50</v>
      </c>
      <c r="F107" s="35">
        <f t="shared" si="1"/>
        <v>148</v>
      </c>
    </row>
    <row r="108" spans="1:6" x14ac:dyDescent="0.2">
      <c r="A108" s="86" t="s">
        <v>152</v>
      </c>
      <c r="B108" s="83">
        <v>0.24701873935264054</v>
      </c>
      <c r="C108" s="36">
        <v>98</v>
      </c>
      <c r="D108" s="71">
        <v>0</v>
      </c>
      <c r="E108" s="42">
        <v>28</v>
      </c>
      <c r="F108" s="35">
        <f t="shared" si="1"/>
        <v>126</v>
      </c>
    </row>
    <row r="109" spans="1:6" x14ac:dyDescent="0.2">
      <c r="A109" s="86" t="s">
        <v>153</v>
      </c>
      <c r="B109" s="83">
        <v>0.27774572033083283</v>
      </c>
      <c r="C109" s="36">
        <v>98</v>
      </c>
      <c r="D109" s="71">
        <v>2.8869778869778869E-2</v>
      </c>
      <c r="E109" s="42">
        <v>33</v>
      </c>
      <c r="F109" s="35">
        <f t="shared" si="1"/>
        <v>131</v>
      </c>
    </row>
    <row r="110" spans="1:6" x14ac:dyDescent="0.2">
      <c r="A110" s="86" t="s">
        <v>154</v>
      </c>
      <c r="B110" s="83">
        <v>0.31414621611203908</v>
      </c>
      <c r="C110" s="36">
        <v>112</v>
      </c>
      <c r="D110" s="71">
        <v>2.1897810218978103E-2</v>
      </c>
      <c r="E110" s="42">
        <v>33</v>
      </c>
      <c r="F110" s="35">
        <f t="shared" si="1"/>
        <v>145</v>
      </c>
    </row>
    <row r="111" spans="1:6" x14ac:dyDescent="0.2">
      <c r="A111" s="86" t="s">
        <v>155</v>
      </c>
      <c r="B111" s="83">
        <v>0.35050301810865192</v>
      </c>
      <c r="C111" s="36">
        <v>112</v>
      </c>
      <c r="D111" s="71">
        <v>3.4277198211624442E-2</v>
      </c>
      <c r="E111" s="42">
        <v>33</v>
      </c>
      <c r="F111" s="35">
        <f t="shared" si="1"/>
        <v>145</v>
      </c>
    </row>
    <row r="112" spans="1:6" x14ac:dyDescent="0.2">
      <c r="A112" s="86" t="s">
        <v>156</v>
      </c>
      <c r="B112" s="83">
        <v>0.17989078059749439</v>
      </c>
      <c r="C112" s="36">
        <v>84</v>
      </c>
      <c r="D112" s="71">
        <v>4.4340723453908985E-2</v>
      </c>
      <c r="E112" s="42">
        <v>39</v>
      </c>
      <c r="F112" s="35">
        <f t="shared" si="1"/>
        <v>123</v>
      </c>
    </row>
    <row r="113" spans="1:6" x14ac:dyDescent="0.2">
      <c r="A113" s="86" t="s">
        <v>157</v>
      </c>
      <c r="B113" s="83">
        <v>0.42406311637080868</v>
      </c>
      <c r="C113" s="36">
        <v>126</v>
      </c>
      <c r="D113" s="71">
        <v>3.896103896103896E-2</v>
      </c>
      <c r="E113" s="42">
        <v>39</v>
      </c>
      <c r="F113" s="35">
        <f t="shared" si="1"/>
        <v>165</v>
      </c>
    </row>
    <row r="114" spans="1:6" x14ac:dyDescent="0.2">
      <c r="A114" s="86" t="s">
        <v>158</v>
      </c>
      <c r="B114" s="83">
        <v>0.58974358974358976</v>
      </c>
      <c r="C114" s="36">
        <v>140</v>
      </c>
      <c r="D114" s="71">
        <v>0.1038961038961039</v>
      </c>
      <c r="E114" s="42">
        <v>55</v>
      </c>
      <c r="F114" s="35">
        <f t="shared" si="1"/>
        <v>195</v>
      </c>
    </row>
    <row r="115" spans="1:6" x14ac:dyDescent="0.2">
      <c r="A115" s="86" t="s">
        <v>159</v>
      </c>
      <c r="B115" s="83">
        <v>0.18582986025986761</v>
      </c>
      <c r="C115" s="36">
        <v>84</v>
      </c>
      <c r="D115" s="71">
        <v>0</v>
      </c>
      <c r="E115" s="42">
        <v>28</v>
      </c>
      <c r="F115" s="35">
        <f t="shared" si="1"/>
        <v>112</v>
      </c>
    </row>
    <row r="116" spans="1:6" x14ac:dyDescent="0.2">
      <c r="A116" s="86" t="s">
        <v>160</v>
      </c>
      <c r="B116" s="83">
        <v>0.27878692149739376</v>
      </c>
      <c r="C116" s="36">
        <v>98</v>
      </c>
      <c r="D116" s="71">
        <v>3.608247422680412E-2</v>
      </c>
      <c r="E116" s="42">
        <v>39</v>
      </c>
      <c r="F116" s="35">
        <f t="shared" si="1"/>
        <v>137</v>
      </c>
    </row>
    <row r="117" spans="1:6" x14ac:dyDescent="0.2">
      <c r="A117" s="86" t="s">
        <v>161</v>
      </c>
      <c r="B117" s="83">
        <v>0.10909090909090909</v>
      </c>
      <c r="C117" s="36">
        <v>84</v>
      </c>
      <c r="D117" s="71">
        <v>0.08</v>
      </c>
      <c r="E117" s="42">
        <v>50</v>
      </c>
      <c r="F117" s="35">
        <f t="shared" si="1"/>
        <v>134</v>
      </c>
    </row>
    <row r="118" spans="1:6" x14ac:dyDescent="0.2">
      <c r="A118" s="86" t="s">
        <v>162</v>
      </c>
      <c r="B118" s="83">
        <v>0.28444444444444444</v>
      </c>
      <c r="C118" s="36">
        <v>98</v>
      </c>
      <c r="D118" s="71">
        <v>0</v>
      </c>
      <c r="E118" s="42">
        <v>28</v>
      </c>
      <c r="F118" s="35">
        <f t="shared" si="1"/>
        <v>126</v>
      </c>
    </row>
    <row r="119" spans="1:6" x14ac:dyDescent="0.2">
      <c r="A119" s="86" t="s">
        <v>163</v>
      </c>
      <c r="B119" s="83">
        <v>0.14807692307692308</v>
      </c>
      <c r="C119" s="36">
        <v>84</v>
      </c>
      <c r="D119" s="71">
        <v>0</v>
      </c>
      <c r="E119" s="42">
        <v>28</v>
      </c>
      <c r="F119" s="35">
        <f t="shared" si="1"/>
        <v>112</v>
      </c>
    </row>
    <row r="120" spans="1:6" x14ac:dyDescent="0.2">
      <c r="A120" s="86" t="s">
        <v>164</v>
      </c>
      <c r="B120" s="83">
        <v>0.35529891304347827</v>
      </c>
      <c r="C120" s="36">
        <v>112</v>
      </c>
      <c r="D120" s="71">
        <v>0.29154518950437319</v>
      </c>
      <c r="E120" s="42">
        <v>55</v>
      </c>
      <c r="F120" s="35">
        <f t="shared" si="1"/>
        <v>167</v>
      </c>
    </row>
    <row r="121" spans="1:6" x14ac:dyDescent="0.2">
      <c r="A121" s="86" t="s">
        <v>165</v>
      </c>
      <c r="B121" s="83" t="s">
        <v>142</v>
      </c>
      <c r="C121" s="36">
        <v>140</v>
      </c>
      <c r="D121" s="71">
        <v>8.7306917394224318E-3</v>
      </c>
      <c r="E121" s="42">
        <v>33</v>
      </c>
      <c r="F121" s="35">
        <f t="shared" si="1"/>
        <v>173</v>
      </c>
    </row>
    <row r="122" spans="1:6" x14ac:dyDescent="0.2">
      <c r="A122" s="86" t="s">
        <v>166</v>
      </c>
      <c r="B122" s="83">
        <v>0.16113438607798905</v>
      </c>
      <c r="C122" s="36">
        <v>84</v>
      </c>
      <c r="D122" s="71">
        <v>5.8857472590882864E-2</v>
      </c>
      <c r="E122" s="42">
        <v>44</v>
      </c>
      <c r="F122" s="35">
        <f t="shared" si="1"/>
        <v>128</v>
      </c>
    </row>
    <row r="123" spans="1:6" x14ac:dyDescent="0.2">
      <c r="A123" s="86" t="s">
        <v>167</v>
      </c>
      <c r="B123" s="83">
        <v>9.1054313099041537E-2</v>
      </c>
      <c r="C123" s="36">
        <v>70</v>
      </c>
      <c r="D123" s="71">
        <v>4.1803278688524591E-2</v>
      </c>
      <c r="E123" s="42">
        <v>39</v>
      </c>
      <c r="F123" s="35">
        <f t="shared" si="1"/>
        <v>109</v>
      </c>
    </row>
    <row r="124" spans="1:6" x14ac:dyDescent="0.2">
      <c r="A124" s="86" t="s">
        <v>168</v>
      </c>
      <c r="B124" s="83">
        <v>9.3468468468468471E-2</v>
      </c>
      <c r="C124" s="36">
        <v>70</v>
      </c>
      <c r="D124" s="71">
        <v>3.4960819770946353E-2</v>
      </c>
      <c r="E124" s="42">
        <v>33</v>
      </c>
      <c r="F124" s="35">
        <f t="shared" si="1"/>
        <v>103</v>
      </c>
    </row>
    <row r="125" spans="1:6" x14ac:dyDescent="0.2">
      <c r="A125" s="86" t="s">
        <v>169</v>
      </c>
      <c r="B125" s="83">
        <v>0.27455497382198951</v>
      </c>
      <c r="C125" s="36">
        <v>98</v>
      </c>
      <c r="D125" s="71">
        <v>0</v>
      </c>
      <c r="E125" s="42">
        <v>28</v>
      </c>
      <c r="F125" s="35">
        <f t="shared" si="1"/>
        <v>126</v>
      </c>
    </row>
    <row r="126" spans="1:6" x14ac:dyDescent="0.2">
      <c r="A126" s="86" t="s">
        <v>170</v>
      </c>
      <c r="B126" s="83">
        <v>0</v>
      </c>
      <c r="C126" s="36">
        <v>70</v>
      </c>
      <c r="D126" s="71">
        <v>3.9455782312925167E-2</v>
      </c>
      <c r="E126" s="42">
        <v>39</v>
      </c>
      <c r="F126" s="35">
        <f t="shared" si="1"/>
        <v>109</v>
      </c>
    </row>
    <row r="127" spans="1:6" x14ac:dyDescent="0.2">
      <c r="A127" s="86" t="s">
        <v>171</v>
      </c>
      <c r="B127" s="83">
        <v>0</v>
      </c>
      <c r="C127" s="36">
        <v>70</v>
      </c>
      <c r="D127" s="71">
        <v>1.5994436717663423E-2</v>
      </c>
      <c r="E127" s="42">
        <v>33</v>
      </c>
      <c r="F127" s="35">
        <f t="shared" si="1"/>
        <v>103</v>
      </c>
    </row>
    <row r="128" spans="1:6" x14ac:dyDescent="0.2">
      <c r="A128" s="86" t="s">
        <v>172</v>
      </c>
      <c r="B128" s="83">
        <v>0.20364176885916016</v>
      </c>
      <c r="C128" s="36">
        <v>98</v>
      </c>
      <c r="D128" s="71">
        <v>2.9411764705882353E-2</v>
      </c>
      <c r="E128" s="42">
        <v>33</v>
      </c>
      <c r="F128" s="35">
        <f t="shared" si="1"/>
        <v>131</v>
      </c>
    </row>
    <row r="129" spans="1:6" x14ac:dyDescent="0.2">
      <c r="A129" s="86" t="s">
        <v>173</v>
      </c>
      <c r="B129" s="83">
        <v>0.10160880609652836</v>
      </c>
      <c r="C129" s="36">
        <v>84</v>
      </c>
      <c r="D129" s="71">
        <v>1.6624040920716114E-2</v>
      </c>
      <c r="E129" s="42">
        <v>33</v>
      </c>
      <c r="F129" s="35">
        <f t="shared" si="1"/>
        <v>117</v>
      </c>
    </row>
    <row r="130" spans="1:6" x14ac:dyDescent="0.2">
      <c r="A130" s="86" t="s">
        <v>174</v>
      </c>
      <c r="B130" s="83">
        <v>0.54233025984911987</v>
      </c>
      <c r="C130" s="36">
        <v>140</v>
      </c>
      <c r="D130" s="71">
        <v>2.865329512893983E-2</v>
      </c>
      <c r="E130" s="42">
        <v>33</v>
      </c>
      <c r="F130" s="35">
        <f t="shared" si="1"/>
        <v>173</v>
      </c>
    </row>
    <row r="131" spans="1:6" x14ac:dyDescent="0.2">
      <c r="A131" s="86" t="s">
        <v>175</v>
      </c>
      <c r="B131" s="83">
        <v>0.45539906103286387</v>
      </c>
      <c r="C131" s="36">
        <v>126</v>
      </c>
      <c r="D131" s="71">
        <v>2.9411764705882353E-2</v>
      </c>
      <c r="E131" s="42">
        <v>33</v>
      </c>
      <c r="F131" s="35">
        <f t="shared" si="1"/>
        <v>159</v>
      </c>
    </row>
    <row r="132" spans="1:6" x14ac:dyDescent="0.2">
      <c r="A132" s="86" t="s">
        <v>176</v>
      </c>
      <c r="B132" s="83">
        <v>0.3245341614906832</v>
      </c>
      <c r="C132" s="36">
        <v>112</v>
      </c>
      <c r="D132" s="71">
        <v>4.8148148148148148E-2</v>
      </c>
      <c r="E132" s="42">
        <v>39</v>
      </c>
      <c r="F132" s="35">
        <f t="shared" si="1"/>
        <v>151</v>
      </c>
    </row>
    <row r="133" spans="1:6" x14ac:dyDescent="0.2">
      <c r="A133" s="86" t="s">
        <v>177</v>
      </c>
      <c r="B133" s="83">
        <v>0.21411265899454876</v>
      </c>
      <c r="C133" s="36">
        <v>98</v>
      </c>
      <c r="D133" s="71">
        <v>3.640776699029126E-2</v>
      </c>
      <c r="E133" s="42">
        <v>39</v>
      </c>
      <c r="F133" s="35">
        <f t="shared" si="1"/>
        <v>137</v>
      </c>
    </row>
    <row r="134" spans="1:6" x14ac:dyDescent="0.2">
      <c r="A134" s="86" t="s">
        <v>178</v>
      </c>
      <c r="B134" s="83">
        <v>0</v>
      </c>
      <c r="C134" s="36">
        <v>70</v>
      </c>
      <c r="D134" s="71">
        <v>0</v>
      </c>
      <c r="E134" s="42">
        <v>28</v>
      </c>
      <c r="F134" s="35">
        <f t="shared" si="1"/>
        <v>98</v>
      </c>
    </row>
    <row r="135" spans="1:6" x14ac:dyDescent="0.2">
      <c r="A135" s="86" t="s">
        <v>179</v>
      </c>
      <c r="B135" s="83">
        <v>0.35123406563601844</v>
      </c>
      <c r="C135" s="36">
        <v>112</v>
      </c>
      <c r="D135" s="71">
        <v>3.6889332003988036E-2</v>
      </c>
      <c r="E135" s="42">
        <v>39</v>
      </c>
      <c r="F135" s="35">
        <f t="shared" si="1"/>
        <v>151</v>
      </c>
    </row>
    <row r="136" spans="1:6" x14ac:dyDescent="0.2">
      <c r="A136" s="86" t="s">
        <v>180</v>
      </c>
      <c r="B136" s="83">
        <v>0.14925373134328357</v>
      </c>
      <c r="C136" s="36">
        <v>84</v>
      </c>
      <c r="D136" s="71">
        <v>0</v>
      </c>
      <c r="E136" s="42">
        <v>28</v>
      </c>
      <c r="F136" s="35">
        <f t="shared" si="1"/>
        <v>112</v>
      </c>
    </row>
    <row r="137" spans="1:6" x14ac:dyDescent="0.2">
      <c r="A137" s="86" t="s">
        <v>181</v>
      </c>
      <c r="B137" s="83">
        <v>4.4303797468354431E-2</v>
      </c>
      <c r="C137" s="36">
        <v>70</v>
      </c>
      <c r="D137" s="71">
        <v>4.9144119271120924E-2</v>
      </c>
      <c r="E137" s="42">
        <v>39</v>
      </c>
      <c r="F137" s="35">
        <f t="shared" ref="F137:F200" si="2">C137+E137</f>
        <v>109</v>
      </c>
    </row>
    <row r="138" spans="1:6" x14ac:dyDescent="0.2">
      <c r="A138" s="86" t="s">
        <v>182</v>
      </c>
      <c r="B138" s="83">
        <v>0.15270541082164329</v>
      </c>
      <c r="C138" s="36">
        <v>84</v>
      </c>
      <c r="D138" s="71">
        <v>3.2640949554896145E-2</v>
      </c>
      <c r="E138" s="42">
        <v>33</v>
      </c>
      <c r="F138" s="35">
        <f t="shared" si="2"/>
        <v>117</v>
      </c>
    </row>
    <row r="139" spans="1:6" x14ac:dyDescent="0.2">
      <c r="A139" s="86" t="s">
        <v>183</v>
      </c>
      <c r="B139" s="83">
        <v>0</v>
      </c>
      <c r="C139" s="36">
        <v>70</v>
      </c>
      <c r="D139" s="71">
        <v>7.0866141732283464E-2</v>
      </c>
      <c r="E139" s="42">
        <v>44</v>
      </c>
      <c r="F139" s="35">
        <f t="shared" si="2"/>
        <v>114</v>
      </c>
    </row>
    <row r="140" spans="1:6" x14ac:dyDescent="0.2">
      <c r="A140" s="86" t="s">
        <v>184</v>
      </c>
      <c r="B140" s="83" t="s">
        <v>142</v>
      </c>
      <c r="C140" s="36">
        <v>140</v>
      </c>
      <c r="D140" s="71">
        <v>2.2569444444444444E-2</v>
      </c>
      <c r="E140" s="42">
        <v>33</v>
      </c>
      <c r="F140" s="35">
        <f t="shared" si="2"/>
        <v>173</v>
      </c>
    </row>
    <row r="141" spans="1:6" x14ac:dyDescent="0.2">
      <c r="A141" s="86" t="s">
        <v>185</v>
      </c>
      <c r="B141" s="83">
        <v>0.16566576931041624</v>
      </c>
      <c r="C141" s="36">
        <v>84</v>
      </c>
      <c r="D141" s="71">
        <v>2.5084745762711864E-2</v>
      </c>
      <c r="E141" s="42">
        <v>33</v>
      </c>
      <c r="F141" s="35">
        <f t="shared" si="2"/>
        <v>117</v>
      </c>
    </row>
    <row r="142" spans="1:6" x14ac:dyDescent="0.2">
      <c r="A142" s="86" t="s">
        <v>186</v>
      </c>
      <c r="B142" s="83">
        <v>0.11370846552012022</v>
      </c>
      <c r="C142" s="36">
        <v>84</v>
      </c>
      <c r="D142" s="71">
        <v>2.9850746268656716E-2</v>
      </c>
      <c r="E142" s="42">
        <v>33</v>
      </c>
      <c r="F142" s="35">
        <f t="shared" si="2"/>
        <v>117</v>
      </c>
    </row>
    <row r="143" spans="1:6" x14ac:dyDescent="0.2">
      <c r="A143" s="86" t="s">
        <v>187</v>
      </c>
      <c r="B143" s="83">
        <v>7.6166109033654797E-2</v>
      </c>
      <c r="C143" s="36">
        <v>70</v>
      </c>
      <c r="D143" s="71">
        <v>1.423948220064725E-2</v>
      </c>
      <c r="E143" s="42">
        <v>33</v>
      </c>
      <c r="F143" s="35">
        <f t="shared" si="2"/>
        <v>103</v>
      </c>
    </row>
    <row r="144" spans="1:6" x14ac:dyDescent="0.2">
      <c r="A144" s="86" t="s">
        <v>188</v>
      </c>
      <c r="B144" s="83">
        <v>0.22807017543859648</v>
      </c>
      <c r="C144" s="36">
        <v>98</v>
      </c>
      <c r="D144" s="71">
        <v>0</v>
      </c>
      <c r="E144" s="42">
        <v>28</v>
      </c>
      <c r="F144" s="35">
        <f t="shared" si="2"/>
        <v>126</v>
      </c>
    </row>
    <row r="145" spans="1:6" x14ac:dyDescent="0.2">
      <c r="A145" s="86" t="s">
        <v>189</v>
      </c>
      <c r="B145" s="83">
        <v>0.15389560298277191</v>
      </c>
      <c r="C145" s="36">
        <v>84</v>
      </c>
      <c r="D145" s="71">
        <v>2.0025839793281652E-2</v>
      </c>
      <c r="E145" s="42">
        <v>33</v>
      </c>
      <c r="F145" s="35">
        <f t="shared" si="2"/>
        <v>117</v>
      </c>
    </row>
    <row r="146" spans="1:6" x14ac:dyDescent="0.2">
      <c r="A146" s="86" t="s">
        <v>190</v>
      </c>
      <c r="B146" s="83">
        <v>5.9300610912155043E-2</v>
      </c>
      <c r="C146" s="36">
        <v>70</v>
      </c>
      <c r="D146" s="71">
        <v>0</v>
      </c>
      <c r="E146" s="42">
        <v>28</v>
      </c>
      <c r="F146" s="35">
        <f t="shared" si="2"/>
        <v>98</v>
      </c>
    </row>
    <row r="147" spans="1:6" x14ac:dyDescent="0.2">
      <c r="A147" s="86" t="s">
        <v>191</v>
      </c>
      <c r="B147" s="83">
        <v>9.0501319261213714E-2</v>
      </c>
      <c r="C147" s="36">
        <v>70</v>
      </c>
      <c r="D147" s="71">
        <v>3.457760314341847E-2</v>
      </c>
      <c r="E147" s="42">
        <v>33</v>
      </c>
      <c r="F147" s="35">
        <f t="shared" si="2"/>
        <v>103</v>
      </c>
    </row>
    <row r="148" spans="1:6" x14ac:dyDescent="0.2">
      <c r="A148" s="86" t="s">
        <v>192</v>
      </c>
      <c r="B148" s="83">
        <v>0.32751091703056767</v>
      </c>
      <c r="C148" s="36">
        <v>112</v>
      </c>
      <c r="D148" s="71">
        <v>0</v>
      </c>
      <c r="E148" s="42">
        <v>28</v>
      </c>
      <c r="F148" s="35">
        <f t="shared" si="2"/>
        <v>140</v>
      </c>
    </row>
    <row r="149" spans="1:6" x14ac:dyDescent="0.2">
      <c r="A149" s="86" t="s">
        <v>193</v>
      </c>
      <c r="B149" s="83">
        <v>5.8806014589846654E-2</v>
      </c>
      <c r="C149" s="36">
        <v>70</v>
      </c>
      <c r="D149" s="71">
        <v>1.4152363745859681E-2</v>
      </c>
      <c r="E149" s="42">
        <v>33</v>
      </c>
      <c r="F149" s="35">
        <f t="shared" si="2"/>
        <v>103</v>
      </c>
    </row>
    <row r="150" spans="1:6" x14ac:dyDescent="0.2">
      <c r="A150" s="86" t="s">
        <v>194</v>
      </c>
      <c r="B150" s="83">
        <v>0.58353909465020581</v>
      </c>
      <c r="C150" s="36">
        <v>140</v>
      </c>
      <c r="D150" s="71">
        <v>0.10196078431372549</v>
      </c>
      <c r="E150" s="42">
        <v>55</v>
      </c>
      <c r="F150" s="35">
        <f t="shared" si="2"/>
        <v>195</v>
      </c>
    </row>
    <row r="151" spans="1:6" x14ac:dyDescent="0.2">
      <c r="A151" s="86" t="s">
        <v>195</v>
      </c>
      <c r="B151" s="83">
        <v>0.44767441860465118</v>
      </c>
      <c r="C151" s="36">
        <v>126</v>
      </c>
      <c r="D151" s="71">
        <v>4.9792531120331947E-2</v>
      </c>
      <c r="E151" s="42">
        <v>39</v>
      </c>
      <c r="F151" s="35">
        <f t="shared" si="2"/>
        <v>165</v>
      </c>
    </row>
    <row r="152" spans="1:6" x14ac:dyDescent="0.2">
      <c r="A152" s="86" t="s">
        <v>196</v>
      </c>
      <c r="B152" s="83">
        <v>0.32324760463943519</v>
      </c>
      <c r="C152" s="36">
        <v>112</v>
      </c>
      <c r="D152" s="71">
        <v>1.2030075187969926E-2</v>
      </c>
      <c r="E152" s="42">
        <v>33</v>
      </c>
      <c r="F152" s="35">
        <f t="shared" si="2"/>
        <v>145</v>
      </c>
    </row>
    <row r="153" spans="1:6" x14ac:dyDescent="0.2">
      <c r="A153" s="86" t="s">
        <v>197</v>
      </c>
      <c r="B153" s="83">
        <v>4.8146570089475926E-2</v>
      </c>
      <c r="C153" s="36">
        <v>70</v>
      </c>
      <c r="D153" s="71">
        <v>7.0126227208976155E-3</v>
      </c>
      <c r="E153" s="42">
        <v>33</v>
      </c>
      <c r="F153" s="35">
        <f t="shared" si="2"/>
        <v>103</v>
      </c>
    </row>
    <row r="154" spans="1:6" x14ac:dyDescent="0.2">
      <c r="A154" s="86" t="s">
        <v>198</v>
      </c>
      <c r="B154" s="83">
        <v>0.26136944302503834</v>
      </c>
      <c r="C154" s="36">
        <v>98</v>
      </c>
      <c r="D154" s="71">
        <v>2.4325753569539928E-2</v>
      </c>
      <c r="E154" s="42">
        <v>33</v>
      </c>
      <c r="F154" s="35">
        <f t="shared" si="2"/>
        <v>131</v>
      </c>
    </row>
    <row r="155" spans="1:6" x14ac:dyDescent="0.2">
      <c r="A155" s="86" t="s">
        <v>199</v>
      </c>
      <c r="B155" s="83">
        <v>0.33434856175972927</v>
      </c>
      <c r="C155" s="36">
        <v>112</v>
      </c>
      <c r="D155" s="71">
        <v>2.1058038007190548E-2</v>
      </c>
      <c r="E155" s="42">
        <v>33</v>
      </c>
      <c r="F155" s="35">
        <f t="shared" si="2"/>
        <v>145</v>
      </c>
    </row>
    <row r="156" spans="1:6" x14ac:dyDescent="0.2">
      <c r="A156" s="86" t="s">
        <v>200</v>
      </c>
      <c r="B156" s="83">
        <v>0</v>
      </c>
      <c r="C156" s="36">
        <v>70</v>
      </c>
      <c r="D156" s="71">
        <v>2.3510971786833857E-2</v>
      </c>
      <c r="E156" s="42">
        <v>33</v>
      </c>
      <c r="F156" s="35">
        <f t="shared" si="2"/>
        <v>103</v>
      </c>
    </row>
    <row r="157" spans="1:6" x14ac:dyDescent="0.2">
      <c r="A157" s="86" t="s">
        <v>201</v>
      </c>
      <c r="B157" s="83">
        <v>0.53071120689655171</v>
      </c>
      <c r="C157" s="36">
        <v>140</v>
      </c>
      <c r="D157" s="71">
        <v>5.2757793764988008E-2</v>
      </c>
      <c r="E157" s="42">
        <v>39</v>
      </c>
      <c r="F157" s="35">
        <f t="shared" si="2"/>
        <v>179</v>
      </c>
    </row>
    <row r="158" spans="1:6" x14ac:dyDescent="0.2">
      <c r="A158" s="86" t="s">
        <v>202</v>
      </c>
      <c r="B158" s="83">
        <v>0.2939796716184519</v>
      </c>
      <c r="C158" s="36">
        <v>112</v>
      </c>
      <c r="D158" s="71">
        <v>2.8919330289193301E-2</v>
      </c>
      <c r="E158" s="42">
        <v>33</v>
      </c>
      <c r="F158" s="35">
        <f t="shared" si="2"/>
        <v>145</v>
      </c>
    </row>
    <row r="159" spans="1:6" x14ac:dyDescent="0.2">
      <c r="A159" s="86" t="s">
        <v>203</v>
      </c>
      <c r="B159" s="83">
        <v>0.11265969802555169</v>
      </c>
      <c r="C159" s="36">
        <v>84</v>
      </c>
      <c r="D159" s="71">
        <v>1.9633507853403141E-2</v>
      </c>
      <c r="E159" s="42">
        <v>33</v>
      </c>
      <c r="F159" s="35">
        <f t="shared" si="2"/>
        <v>117</v>
      </c>
    </row>
    <row r="160" spans="1:6" x14ac:dyDescent="0.2">
      <c r="A160" s="86" t="s">
        <v>204</v>
      </c>
      <c r="B160" s="83">
        <v>0.47535211267605632</v>
      </c>
      <c r="C160" s="36">
        <v>126</v>
      </c>
      <c r="D160" s="71">
        <v>7.0080862533692723E-2</v>
      </c>
      <c r="E160" s="42">
        <v>44</v>
      </c>
      <c r="F160" s="35">
        <f t="shared" si="2"/>
        <v>170</v>
      </c>
    </row>
    <row r="161" spans="1:6" x14ac:dyDescent="0.2">
      <c r="A161" s="86" t="s">
        <v>205</v>
      </c>
      <c r="B161" s="83">
        <v>0.32788798133022168</v>
      </c>
      <c r="C161" s="36">
        <v>112</v>
      </c>
      <c r="D161" s="71">
        <v>0</v>
      </c>
      <c r="E161" s="42">
        <v>28</v>
      </c>
      <c r="F161" s="35">
        <f t="shared" si="2"/>
        <v>140</v>
      </c>
    </row>
    <row r="162" spans="1:6" x14ac:dyDescent="0.2">
      <c r="A162" s="86" t="s">
        <v>206</v>
      </c>
      <c r="B162" s="83">
        <v>4.6153846153846156E-2</v>
      </c>
      <c r="C162" s="36">
        <v>70</v>
      </c>
      <c r="D162" s="71">
        <v>0</v>
      </c>
      <c r="E162" s="42">
        <v>28</v>
      </c>
      <c r="F162" s="35">
        <f t="shared" si="2"/>
        <v>98</v>
      </c>
    </row>
    <row r="163" spans="1:6" x14ac:dyDescent="0.2">
      <c r="A163" s="86" t="s">
        <v>207</v>
      </c>
      <c r="B163" s="83">
        <v>0.18518518518518517</v>
      </c>
      <c r="C163" s="36">
        <v>84</v>
      </c>
      <c r="D163" s="71">
        <v>0</v>
      </c>
      <c r="E163" s="42">
        <v>28</v>
      </c>
      <c r="F163" s="35">
        <f t="shared" si="2"/>
        <v>112</v>
      </c>
    </row>
    <row r="164" spans="1:6" x14ac:dyDescent="0.2">
      <c r="A164" s="86" t="s">
        <v>208</v>
      </c>
      <c r="B164" s="83">
        <v>0.10766847405112316</v>
      </c>
      <c r="C164" s="36">
        <v>84</v>
      </c>
      <c r="D164" s="71">
        <v>3.2546266751754947E-2</v>
      </c>
      <c r="E164" s="42">
        <v>33</v>
      </c>
      <c r="F164" s="35">
        <f t="shared" si="2"/>
        <v>117</v>
      </c>
    </row>
    <row r="165" spans="1:6" x14ac:dyDescent="0.2">
      <c r="A165" s="86" t="s">
        <v>209</v>
      </c>
      <c r="B165" s="83">
        <v>0.5056179775280899</v>
      </c>
      <c r="C165" s="36">
        <v>140</v>
      </c>
      <c r="D165" s="71">
        <v>0</v>
      </c>
      <c r="E165" s="42">
        <v>28</v>
      </c>
      <c r="F165" s="35">
        <f t="shared" si="2"/>
        <v>168</v>
      </c>
    </row>
    <row r="166" spans="1:6" x14ac:dyDescent="0.2">
      <c r="A166" s="86" t="s">
        <v>210</v>
      </c>
      <c r="B166" s="83">
        <v>9.8465473145780052E-2</v>
      </c>
      <c r="C166" s="36">
        <v>70</v>
      </c>
      <c r="D166" s="71">
        <v>2.0151133501259445E-3</v>
      </c>
      <c r="E166" s="42">
        <v>28</v>
      </c>
      <c r="F166" s="35">
        <f t="shared" si="2"/>
        <v>98</v>
      </c>
    </row>
    <row r="167" spans="1:6" x14ac:dyDescent="0.2">
      <c r="A167" s="86" t="s">
        <v>211</v>
      </c>
      <c r="B167" s="83">
        <v>0.10209834011901034</v>
      </c>
      <c r="C167" s="36">
        <v>84</v>
      </c>
      <c r="D167" s="71">
        <v>2.1406727828746176E-2</v>
      </c>
      <c r="E167" s="42">
        <v>33</v>
      </c>
      <c r="F167" s="35">
        <f t="shared" si="2"/>
        <v>117</v>
      </c>
    </row>
    <row r="168" spans="1:6" x14ac:dyDescent="0.2">
      <c r="A168" s="86" t="s">
        <v>212</v>
      </c>
      <c r="B168" s="83">
        <v>0.29203539823008851</v>
      </c>
      <c r="C168" s="36">
        <v>112</v>
      </c>
      <c r="D168" s="71">
        <v>2.0700636942675158E-2</v>
      </c>
      <c r="E168" s="42">
        <v>33</v>
      </c>
      <c r="F168" s="35">
        <f t="shared" si="2"/>
        <v>145</v>
      </c>
    </row>
    <row r="169" spans="1:6" x14ac:dyDescent="0.2">
      <c r="A169" s="86" t="s">
        <v>213</v>
      </c>
      <c r="B169" s="83">
        <v>3.7047632670576452E-2</v>
      </c>
      <c r="C169" s="36">
        <v>70</v>
      </c>
      <c r="D169" s="71">
        <v>8.164714235001775E-3</v>
      </c>
      <c r="E169" s="42">
        <v>33</v>
      </c>
      <c r="F169" s="35">
        <f t="shared" si="2"/>
        <v>103</v>
      </c>
    </row>
    <row r="170" spans="1:6" x14ac:dyDescent="0.2">
      <c r="A170" s="86" t="s">
        <v>214</v>
      </c>
      <c r="B170" s="83">
        <v>0.31129775128691412</v>
      </c>
      <c r="C170" s="36">
        <v>112</v>
      </c>
      <c r="D170" s="71">
        <v>5.7763645998940114E-2</v>
      </c>
      <c r="E170" s="42">
        <v>44</v>
      </c>
      <c r="F170" s="35">
        <f t="shared" si="2"/>
        <v>156</v>
      </c>
    </row>
    <row r="171" spans="1:6" x14ac:dyDescent="0.2">
      <c r="A171" s="86" t="s">
        <v>215</v>
      </c>
      <c r="B171" s="83">
        <v>8.8028169014084501E-2</v>
      </c>
      <c r="C171" s="36">
        <v>70</v>
      </c>
      <c r="D171" s="71">
        <v>1.8181818181818181E-2</v>
      </c>
      <c r="E171" s="42">
        <v>33</v>
      </c>
      <c r="F171" s="35">
        <f t="shared" si="2"/>
        <v>103</v>
      </c>
    </row>
    <row r="172" spans="1:6" x14ac:dyDescent="0.2">
      <c r="A172" s="86" t="s">
        <v>216</v>
      </c>
      <c r="B172" s="83">
        <v>0.18329466357308585</v>
      </c>
      <c r="C172" s="36">
        <v>84</v>
      </c>
      <c r="D172" s="71">
        <v>0</v>
      </c>
      <c r="E172" s="42">
        <v>28</v>
      </c>
      <c r="F172" s="35">
        <f t="shared" si="2"/>
        <v>112</v>
      </c>
    </row>
    <row r="173" spans="1:6" x14ac:dyDescent="0.2">
      <c r="A173" s="86" t="s">
        <v>217</v>
      </c>
      <c r="B173" s="83" t="s">
        <v>142</v>
      </c>
      <c r="C173" s="36">
        <v>140</v>
      </c>
      <c r="D173" s="71">
        <v>2.7659574468085105E-2</v>
      </c>
      <c r="E173" s="42">
        <v>33</v>
      </c>
      <c r="F173" s="35">
        <f t="shared" si="2"/>
        <v>173</v>
      </c>
    </row>
    <row r="174" spans="1:6" x14ac:dyDescent="0.2">
      <c r="A174" s="86" t="s">
        <v>218</v>
      </c>
      <c r="B174" s="83">
        <v>0.12922868741542626</v>
      </c>
      <c r="C174" s="36">
        <v>84</v>
      </c>
      <c r="D174" s="71">
        <v>2.0477815699658703E-3</v>
      </c>
      <c r="E174" s="42">
        <v>28</v>
      </c>
      <c r="F174" s="35">
        <f t="shared" si="2"/>
        <v>112</v>
      </c>
    </row>
    <row r="175" spans="1:6" x14ac:dyDescent="0.2">
      <c r="A175" s="86" t="s">
        <v>219</v>
      </c>
      <c r="B175" s="83">
        <v>0.15719919002451241</v>
      </c>
      <c r="C175" s="36">
        <v>84</v>
      </c>
      <c r="D175" s="71">
        <v>1.6756433273488927E-2</v>
      </c>
      <c r="E175" s="42">
        <v>33</v>
      </c>
      <c r="F175" s="35">
        <f t="shared" si="2"/>
        <v>117</v>
      </c>
    </row>
    <row r="176" spans="1:6" x14ac:dyDescent="0.2">
      <c r="A176" s="86" t="s">
        <v>220</v>
      </c>
      <c r="B176" s="83">
        <v>0.20764462809917356</v>
      </c>
      <c r="C176" s="36">
        <v>98</v>
      </c>
      <c r="D176" s="71">
        <v>3.7735849056603774E-3</v>
      </c>
      <c r="E176" s="42">
        <v>28</v>
      </c>
      <c r="F176" s="35">
        <f t="shared" si="2"/>
        <v>126</v>
      </c>
    </row>
    <row r="177" spans="1:6" x14ac:dyDescent="0.2">
      <c r="A177" s="86" t="s">
        <v>221</v>
      </c>
      <c r="B177" s="83">
        <v>0.17895590023210403</v>
      </c>
      <c r="C177" s="36">
        <v>84</v>
      </c>
      <c r="D177" s="71">
        <v>4.8822515795519814E-2</v>
      </c>
      <c r="E177" s="42">
        <v>39</v>
      </c>
      <c r="F177" s="35">
        <f t="shared" si="2"/>
        <v>123</v>
      </c>
    </row>
    <row r="178" spans="1:6" x14ac:dyDescent="0.2">
      <c r="A178" s="86" t="s">
        <v>222</v>
      </c>
      <c r="B178" s="83">
        <v>0</v>
      </c>
      <c r="C178" s="36">
        <v>70</v>
      </c>
      <c r="D178" s="71">
        <v>3.2000000000000001E-2</v>
      </c>
      <c r="E178" s="42">
        <v>33</v>
      </c>
      <c r="F178" s="35">
        <f t="shared" si="2"/>
        <v>103</v>
      </c>
    </row>
    <row r="179" spans="1:6" x14ac:dyDescent="0.2">
      <c r="A179" s="86" t="s">
        <v>223</v>
      </c>
      <c r="B179" s="83">
        <v>0.16619850187265917</v>
      </c>
      <c r="C179" s="36">
        <v>84</v>
      </c>
      <c r="D179" s="71">
        <v>1.6260162601626018E-2</v>
      </c>
      <c r="E179" s="42">
        <v>33</v>
      </c>
      <c r="F179" s="35">
        <f t="shared" si="2"/>
        <v>117</v>
      </c>
    </row>
    <row r="180" spans="1:6" x14ac:dyDescent="0.2">
      <c r="A180" s="86" t="s">
        <v>224</v>
      </c>
      <c r="B180" s="83">
        <v>9.8489425981873116E-2</v>
      </c>
      <c r="C180" s="36">
        <v>70</v>
      </c>
      <c r="D180" s="71">
        <v>8.8888888888888889E-3</v>
      </c>
      <c r="E180" s="42">
        <v>33</v>
      </c>
      <c r="F180" s="35">
        <f t="shared" si="2"/>
        <v>103</v>
      </c>
    </row>
    <row r="181" spans="1:6" x14ac:dyDescent="0.2">
      <c r="A181" s="86" t="s">
        <v>225</v>
      </c>
      <c r="B181" s="83">
        <v>0.26666666666666666</v>
      </c>
      <c r="C181" s="36">
        <v>98</v>
      </c>
      <c r="D181" s="71">
        <v>7.57825370675453E-2</v>
      </c>
      <c r="E181" s="42">
        <v>50</v>
      </c>
      <c r="F181" s="35">
        <f t="shared" si="2"/>
        <v>148</v>
      </c>
    </row>
    <row r="182" spans="1:6" x14ac:dyDescent="0.2">
      <c r="A182" s="86" t="s">
        <v>226</v>
      </c>
      <c r="B182" s="83">
        <v>0.24852374839537869</v>
      </c>
      <c r="C182" s="36">
        <v>98</v>
      </c>
      <c r="D182" s="71">
        <v>3.8380651945320712E-2</v>
      </c>
      <c r="E182" s="42">
        <v>39</v>
      </c>
      <c r="F182" s="35">
        <f t="shared" si="2"/>
        <v>137</v>
      </c>
    </row>
    <row r="183" spans="1:6" x14ac:dyDescent="0.2">
      <c r="A183" s="86" t="s">
        <v>227</v>
      </c>
      <c r="B183" s="83">
        <v>0</v>
      </c>
      <c r="C183" s="36">
        <v>70</v>
      </c>
      <c r="D183" s="71">
        <v>0.14847161572052403</v>
      </c>
      <c r="E183" s="42">
        <v>55</v>
      </c>
      <c r="F183" s="35">
        <f t="shared" si="2"/>
        <v>125</v>
      </c>
    </row>
    <row r="184" spans="1:6" x14ac:dyDescent="0.2">
      <c r="A184" s="86" t="s">
        <v>228</v>
      </c>
      <c r="B184" s="83">
        <v>0.19195402298850575</v>
      </c>
      <c r="C184" s="36">
        <v>84</v>
      </c>
      <c r="D184" s="71">
        <v>5.0602409638554217E-2</v>
      </c>
      <c r="E184" s="42">
        <v>39</v>
      </c>
      <c r="F184" s="35">
        <f t="shared" si="2"/>
        <v>123</v>
      </c>
    </row>
    <row r="185" spans="1:6" x14ac:dyDescent="0.2">
      <c r="A185" s="86" t="s">
        <v>229</v>
      </c>
      <c r="B185" s="83">
        <v>0</v>
      </c>
      <c r="C185" s="36">
        <v>70</v>
      </c>
      <c r="D185" s="71">
        <v>3.2894736842105261E-2</v>
      </c>
      <c r="E185" s="42">
        <v>33</v>
      </c>
      <c r="F185" s="35">
        <f t="shared" si="2"/>
        <v>103</v>
      </c>
    </row>
    <row r="186" spans="1:6" x14ac:dyDescent="0.2">
      <c r="A186" s="86" t="s">
        <v>230</v>
      </c>
      <c r="B186" s="83">
        <v>0</v>
      </c>
      <c r="C186" s="36">
        <v>70</v>
      </c>
      <c r="D186" s="71">
        <v>2.616902616902617E-2</v>
      </c>
      <c r="E186" s="42">
        <v>33</v>
      </c>
      <c r="F186" s="35">
        <f t="shared" si="2"/>
        <v>103</v>
      </c>
    </row>
    <row r="187" spans="1:6" x14ac:dyDescent="0.2">
      <c r="A187" s="86" t="s">
        <v>231</v>
      </c>
      <c r="B187" s="83">
        <v>0.4</v>
      </c>
      <c r="C187" s="36">
        <v>126</v>
      </c>
      <c r="D187" s="71">
        <v>7.6433121019108277E-2</v>
      </c>
      <c r="E187" s="42">
        <v>50</v>
      </c>
      <c r="F187" s="35">
        <f t="shared" si="2"/>
        <v>176</v>
      </c>
    </row>
    <row r="188" spans="1:6" x14ac:dyDescent="0.2">
      <c r="A188" s="86" t="s">
        <v>232</v>
      </c>
      <c r="B188" s="83">
        <v>0.3193548387096774</v>
      </c>
      <c r="C188" s="36">
        <v>112</v>
      </c>
      <c r="D188" s="71">
        <v>0</v>
      </c>
      <c r="E188" s="42">
        <v>28</v>
      </c>
      <c r="F188" s="35">
        <f t="shared" si="2"/>
        <v>140</v>
      </c>
    </row>
    <row r="189" spans="1:6" x14ac:dyDescent="0.2">
      <c r="A189" s="86" t="s">
        <v>233</v>
      </c>
      <c r="B189" s="83">
        <v>0.26394849785407726</v>
      </c>
      <c r="C189" s="36">
        <v>98</v>
      </c>
      <c r="D189" s="71">
        <v>1.3888888888888888E-2</v>
      </c>
      <c r="E189" s="42">
        <v>33</v>
      </c>
      <c r="F189" s="35">
        <f t="shared" si="2"/>
        <v>131</v>
      </c>
    </row>
    <row r="190" spans="1:6" x14ac:dyDescent="0.2">
      <c r="A190" s="86" t="s">
        <v>234</v>
      </c>
      <c r="B190" s="83">
        <v>0.13057790782735917</v>
      </c>
      <c r="C190" s="36">
        <v>84</v>
      </c>
      <c r="D190" s="71">
        <v>1.9471488178025034E-2</v>
      </c>
      <c r="E190" s="42">
        <v>33</v>
      </c>
      <c r="F190" s="35">
        <f t="shared" si="2"/>
        <v>117</v>
      </c>
    </row>
    <row r="191" spans="1:6" x14ac:dyDescent="0.2">
      <c r="A191" s="86" t="s">
        <v>235</v>
      </c>
      <c r="B191" s="83">
        <v>0.30080213903743314</v>
      </c>
      <c r="C191" s="36">
        <v>112</v>
      </c>
      <c r="D191" s="71">
        <v>2.3952095808383233E-3</v>
      </c>
      <c r="E191" s="42">
        <v>28</v>
      </c>
      <c r="F191" s="35">
        <f t="shared" si="2"/>
        <v>140</v>
      </c>
    </row>
    <row r="192" spans="1:6" x14ac:dyDescent="0.2">
      <c r="A192" s="86" t="s">
        <v>236</v>
      </c>
      <c r="B192" s="83">
        <v>0.20535714285714285</v>
      </c>
      <c r="C192" s="36">
        <v>98</v>
      </c>
      <c r="D192" s="71">
        <v>6.5573770491803279E-3</v>
      </c>
      <c r="E192" s="42">
        <v>33</v>
      </c>
      <c r="F192" s="35">
        <f t="shared" si="2"/>
        <v>131</v>
      </c>
    </row>
    <row r="193" spans="1:6" x14ac:dyDescent="0.2">
      <c r="A193" s="86" t="s">
        <v>237</v>
      </c>
      <c r="B193" s="83">
        <v>0.33333333333333331</v>
      </c>
      <c r="C193" s="36">
        <v>112</v>
      </c>
      <c r="D193" s="71">
        <v>0</v>
      </c>
      <c r="E193" s="42">
        <v>28</v>
      </c>
      <c r="F193" s="35">
        <f t="shared" si="2"/>
        <v>140</v>
      </c>
    </row>
    <row r="194" spans="1:6" x14ac:dyDescent="0.2">
      <c r="A194" s="86" t="s">
        <v>238</v>
      </c>
      <c r="B194" s="83">
        <v>0.13114570500615971</v>
      </c>
      <c r="C194" s="36">
        <v>84</v>
      </c>
      <c r="D194" s="71">
        <v>1.5805211448099103E-2</v>
      </c>
      <c r="E194" s="42">
        <v>33</v>
      </c>
      <c r="F194" s="35">
        <f t="shared" si="2"/>
        <v>117</v>
      </c>
    </row>
    <row r="195" spans="1:6" x14ac:dyDescent="0.2">
      <c r="A195" s="86" t="s">
        <v>239</v>
      </c>
      <c r="B195" s="83">
        <v>9.1573682185455946E-2</v>
      </c>
      <c r="C195" s="36">
        <v>70</v>
      </c>
      <c r="D195" s="71">
        <v>2.0080321285140562E-2</v>
      </c>
      <c r="E195" s="42">
        <v>33</v>
      </c>
      <c r="F195" s="35">
        <f t="shared" si="2"/>
        <v>103</v>
      </c>
    </row>
    <row r="196" spans="1:6" x14ac:dyDescent="0.2">
      <c r="A196" s="86" t="s">
        <v>240</v>
      </c>
      <c r="B196" s="83">
        <v>0</v>
      </c>
      <c r="C196" s="36">
        <v>70</v>
      </c>
      <c r="D196" s="71">
        <v>0</v>
      </c>
      <c r="E196" s="42">
        <v>28</v>
      </c>
      <c r="F196" s="35">
        <f t="shared" si="2"/>
        <v>98</v>
      </c>
    </row>
    <row r="197" spans="1:6" x14ac:dyDescent="0.2">
      <c r="A197" s="86" t="s">
        <v>241</v>
      </c>
      <c r="B197" s="83">
        <v>0.13880742913000976</v>
      </c>
      <c r="C197" s="36">
        <v>84</v>
      </c>
      <c r="D197" s="71">
        <v>1.9512195121951219E-3</v>
      </c>
      <c r="E197" s="42">
        <v>28</v>
      </c>
      <c r="F197" s="35">
        <f t="shared" si="2"/>
        <v>112</v>
      </c>
    </row>
    <row r="198" spans="1:6" x14ac:dyDescent="0.2">
      <c r="A198" s="86" t="s">
        <v>242</v>
      </c>
      <c r="B198" s="83">
        <v>0.3128103277060576</v>
      </c>
      <c r="C198" s="36">
        <v>112</v>
      </c>
      <c r="D198" s="71">
        <v>2.9058749210360075E-2</v>
      </c>
      <c r="E198" s="42">
        <v>33</v>
      </c>
      <c r="F198" s="35">
        <f t="shared" si="2"/>
        <v>145</v>
      </c>
    </row>
    <row r="199" spans="1:6" x14ac:dyDescent="0.2">
      <c r="A199" s="86" t="s">
        <v>243</v>
      </c>
      <c r="B199" s="83">
        <v>0.25984251968503935</v>
      </c>
      <c r="C199" s="36">
        <v>98</v>
      </c>
      <c r="D199" s="71">
        <v>4.5454545454545456E-2</v>
      </c>
      <c r="E199" s="42">
        <v>39</v>
      </c>
      <c r="F199" s="35">
        <f t="shared" si="2"/>
        <v>137</v>
      </c>
    </row>
    <row r="200" spans="1:6" x14ac:dyDescent="0.2">
      <c r="A200" s="86" t="s">
        <v>244</v>
      </c>
      <c r="B200" s="83">
        <v>0.14490161001788909</v>
      </c>
      <c r="C200" s="36">
        <v>84</v>
      </c>
      <c r="D200" s="71">
        <v>6.2053403535163594E-2</v>
      </c>
      <c r="E200" s="42">
        <v>44</v>
      </c>
      <c r="F200" s="35">
        <f t="shared" si="2"/>
        <v>128</v>
      </c>
    </row>
    <row r="201" spans="1:6" x14ac:dyDescent="0.2">
      <c r="A201" s="86" t="s">
        <v>245</v>
      </c>
      <c r="B201" s="83">
        <v>0.32369299221357062</v>
      </c>
      <c r="C201" s="36">
        <v>112</v>
      </c>
      <c r="D201" s="71">
        <v>8.5959885386819486E-3</v>
      </c>
      <c r="E201" s="42">
        <v>33</v>
      </c>
      <c r="F201" s="35">
        <f t="shared" ref="F201:F218" si="3">C201+E201</f>
        <v>145</v>
      </c>
    </row>
    <row r="202" spans="1:6" x14ac:dyDescent="0.2">
      <c r="A202" s="86" t="s">
        <v>246</v>
      </c>
      <c r="B202" s="83">
        <v>0.19944328462073765</v>
      </c>
      <c r="C202" s="36">
        <v>84</v>
      </c>
      <c r="D202" s="71">
        <v>2.1501014198782961E-2</v>
      </c>
      <c r="E202" s="42">
        <v>33</v>
      </c>
      <c r="F202" s="35">
        <f t="shared" si="3"/>
        <v>117</v>
      </c>
    </row>
    <row r="203" spans="1:6" x14ac:dyDescent="0.2">
      <c r="A203" s="86" t="s">
        <v>247</v>
      </c>
      <c r="B203" s="83">
        <v>0.14088839670235018</v>
      </c>
      <c r="C203" s="36">
        <v>84</v>
      </c>
      <c r="D203" s="71">
        <v>9.3676814988290398E-3</v>
      </c>
      <c r="E203" s="42">
        <v>33</v>
      </c>
      <c r="F203" s="35">
        <f t="shared" si="3"/>
        <v>117</v>
      </c>
    </row>
    <row r="204" spans="1:6" x14ac:dyDescent="0.2">
      <c r="A204" s="86" t="s">
        <v>248</v>
      </c>
      <c r="B204" s="83">
        <v>0</v>
      </c>
      <c r="C204" s="36">
        <v>70</v>
      </c>
      <c r="D204" s="71">
        <v>0</v>
      </c>
      <c r="E204" s="42">
        <v>28</v>
      </c>
      <c r="F204" s="35">
        <f t="shared" si="3"/>
        <v>98</v>
      </c>
    </row>
    <row r="205" spans="1:6" x14ac:dyDescent="0.2">
      <c r="A205" s="86" t="s">
        <v>249</v>
      </c>
      <c r="B205" s="83">
        <v>0.19737458977965308</v>
      </c>
      <c r="C205" s="36">
        <v>84</v>
      </c>
      <c r="D205" s="71">
        <v>0.10777385159010601</v>
      </c>
      <c r="E205" s="42">
        <v>55</v>
      </c>
      <c r="F205" s="35">
        <f t="shared" si="3"/>
        <v>139</v>
      </c>
    </row>
    <row r="206" spans="1:6" x14ac:dyDescent="0.2">
      <c r="A206" s="86" t="s">
        <v>250</v>
      </c>
      <c r="B206" s="83">
        <v>0.15686274509803921</v>
      </c>
      <c r="C206" s="36">
        <v>84</v>
      </c>
      <c r="D206" s="71">
        <v>7.2072072072072073E-3</v>
      </c>
      <c r="E206" s="42">
        <v>33</v>
      </c>
      <c r="F206" s="35">
        <f t="shared" si="3"/>
        <v>117</v>
      </c>
    </row>
    <row r="207" spans="1:6" x14ac:dyDescent="0.2">
      <c r="A207" s="86" t="s">
        <v>251</v>
      </c>
      <c r="B207" s="83">
        <v>0.14676776763912094</v>
      </c>
      <c r="C207" s="36">
        <v>84</v>
      </c>
      <c r="D207" s="71">
        <v>4.5392022008253097E-2</v>
      </c>
      <c r="E207" s="42">
        <v>39</v>
      </c>
      <c r="F207" s="35">
        <f t="shared" si="3"/>
        <v>123</v>
      </c>
    </row>
    <row r="208" spans="1:6" x14ac:dyDescent="0.2">
      <c r="A208" s="86" t="s">
        <v>252</v>
      </c>
      <c r="B208" s="83">
        <v>0.17702782711663706</v>
      </c>
      <c r="C208" s="36">
        <v>84</v>
      </c>
      <c r="D208" s="71">
        <v>1.2500000000000001E-2</v>
      </c>
      <c r="E208" s="42">
        <v>33</v>
      </c>
      <c r="F208" s="35">
        <f t="shared" si="3"/>
        <v>117</v>
      </c>
    </row>
    <row r="209" spans="1:6" x14ac:dyDescent="0.2">
      <c r="A209" s="86" t="s">
        <v>253</v>
      </c>
      <c r="B209" s="83">
        <v>0.13402061855670103</v>
      </c>
      <c r="C209" s="36">
        <v>84</v>
      </c>
      <c r="D209" s="71">
        <v>0.1276595744680851</v>
      </c>
      <c r="E209" s="42">
        <v>55</v>
      </c>
      <c r="F209" s="35">
        <f t="shared" si="3"/>
        <v>139</v>
      </c>
    </row>
    <row r="210" spans="1:6" x14ac:dyDescent="0.2">
      <c r="A210" s="86" t="s">
        <v>254</v>
      </c>
      <c r="B210" s="83">
        <v>0.19138755980861244</v>
      </c>
      <c r="C210" s="36">
        <v>84</v>
      </c>
      <c r="D210" s="71">
        <v>0.06</v>
      </c>
      <c r="E210" s="42">
        <v>44</v>
      </c>
      <c r="F210" s="35">
        <f t="shared" si="3"/>
        <v>128</v>
      </c>
    </row>
    <row r="211" spans="1:6" x14ac:dyDescent="0.2">
      <c r="A211" s="86" t="s">
        <v>255</v>
      </c>
      <c r="B211" s="83">
        <v>0.24113475177304963</v>
      </c>
      <c r="C211" s="36">
        <v>98</v>
      </c>
      <c r="D211" s="71">
        <v>1.2987012987012988E-2</v>
      </c>
      <c r="E211" s="42">
        <v>33</v>
      </c>
      <c r="F211" s="35">
        <f t="shared" si="3"/>
        <v>131</v>
      </c>
    </row>
    <row r="212" spans="1:6" x14ac:dyDescent="0.2">
      <c r="A212" s="86" t="s">
        <v>256</v>
      </c>
      <c r="B212" s="83">
        <v>0.27987421383647798</v>
      </c>
      <c r="C212" s="36">
        <v>98</v>
      </c>
      <c r="D212" s="71">
        <v>0</v>
      </c>
      <c r="E212" s="42">
        <v>28</v>
      </c>
      <c r="F212" s="35">
        <f t="shared" si="3"/>
        <v>126</v>
      </c>
    </row>
    <row r="213" spans="1:6" x14ac:dyDescent="0.2">
      <c r="A213" s="86" t="s">
        <v>257</v>
      </c>
      <c r="B213" s="83">
        <v>8.1818181818181818E-2</v>
      </c>
      <c r="C213" s="36">
        <v>70</v>
      </c>
      <c r="D213" s="71">
        <v>0</v>
      </c>
      <c r="E213" s="42">
        <v>28</v>
      </c>
      <c r="F213" s="35">
        <f t="shared" si="3"/>
        <v>98</v>
      </c>
    </row>
    <row r="214" spans="1:6" x14ac:dyDescent="0.2">
      <c r="A214" s="86" t="s">
        <v>258</v>
      </c>
      <c r="B214" s="83">
        <v>0.58522050059594755</v>
      </c>
      <c r="C214" s="36">
        <v>140</v>
      </c>
      <c r="D214" s="71">
        <v>2.9069767441860465E-2</v>
      </c>
      <c r="E214" s="42">
        <v>33</v>
      </c>
      <c r="F214" s="35">
        <f t="shared" si="3"/>
        <v>173</v>
      </c>
    </row>
    <row r="215" spans="1:6" x14ac:dyDescent="0.2">
      <c r="A215" s="86" t="s">
        <v>259</v>
      </c>
      <c r="B215" s="83">
        <v>0.19532415851434257</v>
      </c>
      <c r="C215" s="36">
        <v>84</v>
      </c>
      <c r="D215" s="71">
        <v>3.1407739764441951E-2</v>
      </c>
      <c r="E215" s="42">
        <v>33</v>
      </c>
      <c r="F215" s="35">
        <f t="shared" si="3"/>
        <v>117</v>
      </c>
    </row>
    <row r="216" spans="1:6" x14ac:dyDescent="0.2">
      <c r="A216" s="86" t="s">
        <v>260</v>
      </c>
      <c r="B216" s="83">
        <v>0</v>
      </c>
      <c r="C216" s="36">
        <v>70</v>
      </c>
      <c r="D216" s="71">
        <v>0</v>
      </c>
      <c r="E216" s="42">
        <v>28</v>
      </c>
      <c r="F216" s="35">
        <f t="shared" si="3"/>
        <v>98</v>
      </c>
    </row>
    <row r="217" spans="1:6" x14ac:dyDescent="0.2">
      <c r="A217" s="86" t="s">
        <v>261</v>
      </c>
      <c r="B217" s="83">
        <v>0.50720461095100866</v>
      </c>
      <c r="C217" s="36">
        <v>140</v>
      </c>
      <c r="D217" s="71">
        <v>2.5000000000000001E-3</v>
      </c>
      <c r="E217" s="42">
        <v>28</v>
      </c>
      <c r="F217" s="35">
        <f t="shared" si="3"/>
        <v>168</v>
      </c>
    </row>
    <row r="218" spans="1:6" ht="13.5" thickBot="1" x14ac:dyDescent="0.25">
      <c r="A218" s="87" t="s">
        <v>262</v>
      </c>
      <c r="B218" s="84">
        <v>0.25348226018396847</v>
      </c>
      <c r="C218" s="41">
        <v>98</v>
      </c>
      <c r="D218" s="75">
        <v>3.2489249880554232E-2</v>
      </c>
      <c r="E218" s="49">
        <v>33</v>
      </c>
      <c r="F218" s="37">
        <f t="shared" si="3"/>
        <v>131</v>
      </c>
    </row>
  </sheetData>
  <sheetProtection password="D641" sheet="1" objects="1" scenarios="1"/>
  <mergeCells count="8">
    <mergeCell ref="A3:F3"/>
    <mergeCell ref="A2:F2"/>
    <mergeCell ref="A1:F1"/>
    <mergeCell ref="A5:F5"/>
    <mergeCell ref="D7:E7"/>
    <mergeCell ref="B7:C7"/>
    <mergeCell ref="A6:F6"/>
    <mergeCell ref="A4:F4"/>
  </mergeCells>
  <phoneticPr fontId="2" type="noConversion"/>
  <printOptions horizontalCentered="1"/>
  <pageMargins left="0.75" right="0.75" top="0.84" bottom="0.81" header="0.5" footer="0.37"/>
  <pageSetup scale="93" fitToHeight="0" orientation="portrait" horizontalDpi="1200" verticalDpi="1200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9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L19" sqref="L19"/>
    </sheetView>
  </sheetViews>
  <sheetFormatPr defaultRowHeight="12.75" x14ac:dyDescent="0.2"/>
  <cols>
    <col min="1" max="1" width="34.140625" style="7" bestFit="1" customWidth="1"/>
    <col min="2" max="2" width="14" style="8" customWidth="1"/>
    <col min="3" max="3" width="10.7109375" style="8" customWidth="1"/>
    <col min="4" max="4" width="15" style="8" customWidth="1"/>
    <col min="5" max="5" width="11.7109375" customWidth="1"/>
    <col min="6" max="6" width="9.85546875" customWidth="1"/>
  </cols>
  <sheetData>
    <row r="1" spans="1:6" s="10" customFormat="1" x14ac:dyDescent="0.2">
      <c r="A1" s="154" t="s">
        <v>312</v>
      </c>
      <c r="B1" s="154"/>
      <c r="C1" s="154"/>
      <c r="D1" s="154"/>
      <c r="E1" s="154"/>
      <c r="F1" s="154"/>
    </row>
    <row r="2" spans="1:6" s="10" customFormat="1" x14ac:dyDescent="0.2">
      <c r="A2" s="154" t="s">
        <v>0</v>
      </c>
      <c r="B2" s="154"/>
      <c r="C2" s="154"/>
      <c r="D2" s="154"/>
      <c r="E2" s="154"/>
      <c r="F2" s="154"/>
    </row>
    <row r="3" spans="1:6" s="10" customFormat="1" x14ac:dyDescent="0.2">
      <c r="A3" s="154" t="s">
        <v>50</v>
      </c>
      <c r="B3" s="154"/>
      <c r="C3" s="154"/>
      <c r="D3" s="154"/>
      <c r="E3" s="154"/>
      <c r="F3" s="154"/>
    </row>
    <row r="4" spans="1:6" s="10" customFormat="1" ht="12" customHeight="1" thickBot="1" x14ac:dyDescent="0.25">
      <c r="A4" s="154" t="s">
        <v>23</v>
      </c>
      <c r="B4" s="154"/>
      <c r="C4" s="154"/>
      <c r="D4" s="154"/>
      <c r="E4" s="154"/>
      <c r="F4" s="154"/>
    </row>
    <row r="5" spans="1:6" s="1" customFormat="1" ht="27.75" customHeight="1" thickBot="1" x14ac:dyDescent="0.25">
      <c r="A5" s="177" t="s">
        <v>7</v>
      </c>
      <c r="B5" s="177"/>
      <c r="C5" s="177"/>
      <c r="D5" s="177"/>
      <c r="E5" s="177"/>
      <c r="F5" s="177"/>
    </row>
    <row r="6" spans="1:6" s="1" customFormat="1" ht="27.75" customHeight="1" thickBot="1" x14ac:dyDescent="0.3">
      <c r="A6" s="174" t="s">
        <v>4</v>
      </c>
      <c r="B6" s="175"/>
      <c r="C6" s="175"/>
      <c r="D6" s="175"/>
      <c r="E6" s="175"/>
      <c r="F6" s="176"/>
    </row>
    <row r="7" spans="1:6" s="2" customFormat="1" ht="27.75" customHeight="1" thickBot="1" x14ac:dyDescent="0.25">
      <c r="A7" s="140"/>
      <c r="B7" s="168" t="s">
        <v>26</v>
      </c>
      <c r="C7" s="168"/>
      <c r="D7" s="168" t="s">
        <v>25</v>
      </c>
      <c r="E7" s="168"/>
      <c r="F7" s="17" t="s">
        <v>27</v>
      </c>
    </row>
    <row r="8" spans="1:6" s="2" customFormat="1" ht="42.75" customHeight="1" thickBot="1" x14ac:dyDescent="0.25">
      <c r="A8" s="141" t="s">
        <v>5</v>
      </c>
      <c r="B8" s="142" t="s">
        <v>267</v>
      </c>
      <c r="C8" s="143" t="s">
        <v>2</v>
      </c>
      <c r="D8" s="144" t="s">
        <v>269</v>
      </c>
      <c r="E8" s="143" t="s">
        <v>2</v>
      </c>
      <c r="F8" s="142" t="s">
        <v>6</v>
      </c>
    </row>
    <row r="9" spans="1:6" x14ac:dyDescent="0.2">
      <c r="A9" s="95" t="s">
        <v>52</v>
      </c>
      <c r="B9" s="98">
        <v>5.0561797752808987E-2</v>
      </c>
      <c r="C9" s="94">
        <v>51</v>
      </c>
      <c r="D9" s="82">
        <v>1.4285714285714285E-2</v>
      </c>
      <c r="E9" s="94">
        <v>18</v>
      </c>
      <c r="F9" s="46">
        <f t="shared" ref="F9:F72" si="0">C9+E9</f>
        <v>69</v>
      </c>
    </row>
    <row r="10" spans="1:6" x14ac:dyDescent="0.2">
      <c r="A10" s="89" t="s">
        <v>53</v>
      </c>
      <c r="B10" s="92">
        <v>1.6862073508101698E-2</v>
      </c>
      <c r="C10" s="55">
        <v>43</v>
      </c>
      <c r="D10" s="83">
        <v>0</v>
      </c>
      <c r="E10" s="55">
        <v>13</v>
      </c>
      <c r="F10" s="35">
        <f t="shared" si="0"/>
        <v>56</v>
      </c>
    </row>
    <row r="11" spans="1:6" x14ac:dyDescent="0.2">
      <c r="A11" s="89" t="s">
        <v>54</v>
      </c>
      <c r="B11" s="92">
        <v>5.0273984517700272E-2</v>
      </c>
      <c r="C11" s="55">
        <v>51</v>
      </c>
      <c r="D11" s="83">
        <v>4.5954045954045954E-3</v>
      </c>
      <c r="E11" s="55">
        <v>15</v>
      </c>
      <c r="F11" s="35">
        <f t="shared" si="0"/>
        <v>66</v>
      </c>
    </row>
    <row r="12" spans="1:6" x14ac:dyDescent="0.2">
      <c r="A12" s="89" t="s">
        <v>55</v>
      </c>
      <c r="B12" s="92">
        <v>5.4201109134665693E-2</v>
      </c>
      <c r="C12" s="55">
        <v>51</v>
      </c>
      <c r="D12" s="83">
        <v>3.2979113228288749E-3</v>
      </c>
      <c r="E12" s="55">
        <v>15</v>
      </c>
      <c r="F12" s="35">
        <f t="shared" si="0"/>
        <v>66</v>
      </c>
    </row>
    <row r="13" spans="1:6" x14ac:dyDescent="0.2">
      <c r="A13" s="89" t="s">
        <v>56</v>
      </c>
      <c r="B13" s="92">
        <v>4.2675893886966548E-2</v>
      </c>
      <c r="C13" s="55">
        <v>51</v>
      </c>
      <c r="D13" s="83">
        <v>1.002227171492205E-2</v>
      </c>
      <c r="E13" s="55">
        <v>15</v>
      </c>
      <c r="F13" s="35">
        <f t="shared" si="0"/>
        <v>66</v>
      </c>
    </row>
    <row r="14" spans="1:6" x14ac:dyDescent="0.2">
      <c r="A14" s="89" t="s">
        <v>57</v>
      </c>
      <c r="B14" s="92">
        <v>9.3925472179683514E-2</v>
      </c>
      <c r="C14" s="55">
        <v>68</v>
      </c>
      <c r="D14" s="83">
        <v>8.6956521739130436E-3</v>
      </c>
      <c r="E14" s="55">
        <v>15</v>
      </c>
      <c r="F14" s="35">
        <f t="shared" si="0"/>
        <v>83</v>
      </c>
    </row>
    <row r="15" spans="1:6" x14ac:dyDescent="0.2">
      <c r="A15" s="89" t="s">
        <v>58</v>
      </c>
      <c r="B15" s="92">
        <v>3.8642550052150906E-2</v>
      </c>
      <c r="C15" s="55">
        <v>51</v>
      </c>
      <c r="D15" s="83">
        <v>3.0623333004050181E-3</v>
      </c>
      <c r="E15" s="55">
        <v>15</v>
      </c>
      <c r="F15" s="35">
        <f t="shared" si="0"/>
        <v>66</v>
      </c>
    </row>
    <row r="16" spans="1:6" x14ac:dyDescent="0.2">
      <c r="A16" s="89" t="s">
        <v>59</v>
      </c>
      <c r="B16" s="92">
        <v>5.1945181255526086E-2</v>
      </c>
      <c r="C16" s="55">
        <v>51</v>
      </c>
      <c r="D16" s="83">
        <v>3.5492457852706301E-3</v>
      </c>
      <c r="E16" s="55">
        <v>15</v>
      </c>
      <c r="F16" s="35">
        <f t="shared" si="0"/>
        <v>66</v>
      </c>
    </row>
    <row r="17" spans="1:6" s="5" customFormat="1" x14ac:dyDescent="0.2">
      <c r="A17" s="89" t="s">
        <v>60</v>
      </c>
      <c r="B17" s="92">
        <v>5.6681981622053533E-2</v>
      </c>
      <c r="C17" s="55">
        <v>51</v>
      </c>
      <c r="D17" s="83">
        <v>1.2457912457912458E-2</v>
      </c>
      <c r="E17" s="55">
        <v>15</v>
      </c>
      <c r="F17" s="35">
        <f t="shared" si="0"/>
        <v>66</v>
      </c>
    </row>
    <row r="18" spans="1:6" x14ac:dyDescent="0.2">
      <c r="A18" s="89" t="s">
        <v>61</v>
      </c>
      <c r="B18" s="92">
        <v>9.1200869049970379E-2</v>
      </c>
      <c r="C18" s="55">
        <v>68</v>
      </c>
      <c r="D18" s="83">
        <v>1.9769035036210608E-2</v>
      </c>
      <c r="E18" s="55">
        <v>18</v>
      </c>
      <c r="F18" s="35">
        <f t="shared" si="0"/>
        <v>86</v>
      </c>
    </row>
    <row r="19" spans="1:6" x14ac:dyDescent="0.2">
      <c r="A19" s="89" t="s">
        <v>62</v>
      </c>
      <c r="B19" s="92">
        <v>6.1400894187779435E-2</v>
      </c>
      <c r="C19" s="55">
        <v>60</v>
      </c>
      <c r="D19" s="83">
        <v>7.6849183477425552E-4</v>
      </c>
      <c r="E19" s="55">
        <v>15</v>
      </c>
      <c r="F19" s="35">
        <f t="shared" si="0"/>
        <v>75</v>
      </c>
    </row>
    <row r="20" spans="1:6" x14ac:dyDescent="0.2">
      <c r="A20" s="89" t="s">
        <v>63</v>
      </c>
      <c r="B20" s="92">
        <v>7.3550455039780208E-2</v>
      </c>
      <c r="C20" s="55">
        <v>60</v>
      </c>
      <c r="D20" s="83">
        <v>1.5252621544327931E-2</v>
      </c>
      <c r="E20" s="55">
        <v>18</v>
      </c>
      <c r="F20" s="35">
        <f t="shared" si="0"/>
        <v>78</v>
      </c>
    </row>
    <row r="21" spans="1:6" x14ac:dyDescent="0.2">
      <c r="A21" s="89" t="s">
        <v>64</v>
      </c>
      <c r="B21" s="92">
        <v>0.10013844023996309</v>
      </c>
      <c r="C21" s="55">
        <v>68</v>
      </c>
      <c r="D21" s="83">
        <v>2.7190332326283988E-3</v>
      </c>
      <c r="E21" s="55">
        <v>15</v>
      </c>
      <c r="F21" s="35">
        <f t="shared" si="0"/>
        <v>83</v>
      </c>
    </row>
    <row r="22" spans="1:6" x14ac:dyDescent="0.2">
      <c r="A22" s="89" t="s">
        <v>65</v>
      </c>
      <c r="B22" s="92">
        <v>5.3783044667274384E-2</v>
      </c>
      <c r="C22" s="55">
        <v>51</v>
      </c>
      <c r="D22" s="83">
        <v>2.4449877750611247E-3</v>
      </c>
      <c r="E22" s="55">
        <v>15</v>
      </c>
      <c r="F22" s="35">
        <f t="shared" si="0"/>
        <v>66</v>
      </c>
    </row>
    <row r="23" spans="1:6" x14ac:dyDescent="0.2">
      <c r="A23" s="89" t="s">
        <v>66</v>
      </c>
      <c r="B23" s="92">
        <v>8.8424217575509084E-2</v>
      </c>
      <c r="C23" s="55">
        <v>60</v>
      </c>
      <c r="D23" s="83">
        <v>1.6061980347694634E-2</v>
      </c>
      <c r="E23" s="55">
        <v>18</v>
      </c>
      <c r="F23" s="35">
        <f t="shared" si="0"/>
        <v>78</v>
      </c>
    </row>
    <row r="24" spans="1:6" x14ac:dyDescent="0.2">
      <c r="A24" s="89" t="s">
        <v>67</v>
      </c>
      <c r="B24" s="92">
        <v>6.5121412803532008E-2</v>
      </c>
      <c r="C24" s="55">
        <v>60</v>
      </c>
      <c r="D24" s="83">
        <v>4.9504950495049506E-3</v>
      </c>
      <c r="E24" s="55">
        <v>15</v>
      </c>
      <c r="F24" s="35">
        <f t="shared" si="0"/>
        <v>75</v>
      </c>
    </row>
    <row r="25" spans="1:6" x14ac:dyDescent="0.2">
      <c r="A25" s="89" t="s">
        <v>68</v>
      </c>
      <c r="B25" s="92">
        <v>6.3852006564224975E-2</v>
      </c>
      <c r="C25" s="55">
        <v>60</v>
      </c>
      <c r="D25" s="83">
        <v>9.1070073362003543E-3</v>
      </c>
      <c r="E25" s="55">
        <v>15</v>
      </c>
      <c r="F25" s="35">
        <f t="shared" si="0"/>
        <v>75</v>
      </c>
    </row>
    <row r="26" spans="1:6" x14ac:dyDescent="0.2">
      <c r="A26" s="89" t="s">
        <v>69</v>
      </c>
      <c r="B26" s="92">
        <v>7.9066195668868064E-2</v>
      </c>
      <c r="C26" s="55">
        <v>60</v>
      </c>
      <c r="D26" s="83">
        <v>1.3083883590119834E-2</v>
      </c>
      <c r="E26" s="55">
        <v>18</v>
      </c>
      <c r="F26" s="35">
        <f t="shared" si="0"/>
        <v>78</v>
      </c>
    </row>
    <row r="27" spans="1:6" x14ac:dyDescent="0.2">
      <c r="A27" s="89" t="s">
        <v>70</v>
      </c>
      <c r="B27" s="92">
        <v>6.7846607669616518E-2</v>
      </c>
      <c r="C27" s="55">
        <v>60</v>
      </c>
      <c r="D27" s="83">
        <v>0</v>
      </c>
      <c r="E27" s="55">
        <v>13</v>
      </c>
      <c r="F27" s="35">
        <f t="shared" si="0"/>
        <v>73</v>
      </c>
    </row>
    <row r="28" spans="1:6" x14ac:dyDescent="0.2">
      <c r="A28" s="89" t="s">
        <v>71</v>
      </c>
      <c r="B28" s="92">
        <v>2.7528809218950064E-2</v>
      </c>
      <c r="C28" s="55">
        <v>43</v>
      </c>
      <c r="D28" s="83">
        <v>0</v>
      </c>
      <c r="E28" s="55">
        <v>13</v>
      </c>
      <c r="F28" s="35">
        <f t="shared" si="0"/>
        <v>56</v>
      </c>
    </row>
    <row r="29" spans="1:6" x14ac:dyDescent="0.2">
      <c r="A29" s="89" t="s">
        <v>72</v>
      </c>
      <c r="B29" s="92">
        <v>3.9712811308054742E-2</v>
      </c>
      <c r="C29" s="55">
        <v>51</v>
      </c>
      <c r="D29" s="83">
        <v>1.6613418530351438E-2</v>
      </c>
      <c r="E29" s="55">
        <v>18</v>
      </c>
      <c r="F29" s="35">
        <f t="shared" si="0"/>
        <v>69</v>
      </c>
    </row>
    <row r="30" spans="1:6" x14ac:dyDescent="0.2">
      <c r="A30" s="89" t="s">
        <v>73</v>
      </c>
      <c r="B30" s="92">
        <v>3.2573869704521183E-2</v>
      </c>
      <c r="C30" s="55">
        <v>51</v>
      </c>
      <c r="D30" s="83">
        <v>4.6037487668530086E-3</v>
      </c>
      <c r="E30" s="55">
        <v>15</v>
      </c>
      <c r="F30" s="35">
        <f t="shared" si="0"/>
        <v>66</v>
      </c>
    </row>
    <row r="31" spans="1:6" x14ac:dyDescent="0.2">
      <c r="A31" s="89" t="s">
        <v>74</v>
      </c>
      <c r="B31" s="92">
        <v>3.6528797835330501E-2</v>
      </c>
      <c r="C31" s="55">
        <v>51</v>
      </c>
      <c r="D31" s="83">
        <v>7.1721311475409838E-3</v>
      </c>
      <c r="E31" s="55">
        <v>15</v>
      </c>
      <c r="F31" s="35">
        <f t="shared" si="0"/>
        <v>66</v>
      </c>
    </row>
    <row r="32" spans="1:6" x14ac:dyDescent="0.2">
      <c r="A32" s="89" t="s">
        <v>75</v>
      </c>
      <c r="B32" s="92">
        <v>3.4348123599576015E-2</v>
      </c>
      <c r="C32" s="55">
        <v>51</v>
      </c>
      <c r="D32" s="83">
        <v>2.4002087138012E-3</v>
      </c>
      <c r="E32" s="55">
        <v>15</v>
      </c>
      <c r="F32" s="35">
        <f t="shared" si="0"/>
        <v>66</v>
      </c>
    </row>
    <row r="33" spans="1:6" x14ac:dyDescent="0.2">
      <c r="A33" s="89" t="s">
        <v>76</v>
      </c>
      <c r="B33" s="92">
        <v>2.1035598705501618E-2</v>
      </c>
      <c r="C33" s="55">
        <v>43</v>
      </c>
      <c r="D33" s="83">
        <v>6.7057837384744347E-4</v>
      </c>
      <c r="E33" s="55">
        <v>15</v>
      </c>
      <c r="F33" s="35">
        <f t="shared" si="0"/>
        <v>58</v>
      </c>
    </row>
    <row r="34" spans="1:6" x14ac:dyDescent="0.2">
      <c r="A34" s="89" t="s">
        <v>77</v>
      </c>
      <c r="B34" s="92">
        <v>2.9446534121440087E-2</v>
      </c>
      <c r="C34" s="55">
        <v>43</v>
      </c>
      <c r="D34" s="83">
        <v>1.3394919168591224E-2</v>
      </c>
      <c r="E34" s="55">
        <v>18</v>
      </c>
      <c r="F34" s="35">
        <f t="shared" si="0"/>
        <v>61</v>
      </c>
    </row>
    <row r="35" spans="1:6" x14ac:dyDescent="0.2">
      <c r="A35" s="89" t="s">
        <v>78</v>
      </c>
      <c r="B35" s="92">
        <v>3.2908545727136432E-2</v>
      </c>
      <c r="C35" s="55">
        <v>51</v>
      </c>
      <c r="D35" s="83">
        <v>7.018503326952876E-3</v>
      </c>
      <c r="E35" s="55">
        <v>15</v>
      </c>
      <c r="F35" s="35">
        <f t="shared" si="0"/>
        <v>66</v>
      </c>
    </row>
    <row r="36" spans="1:6" x14ac:dyDescent="0.2">
      <c r="A36" s="89" t="s">
        <v>79</v>
      </c>
      <c r="B36" s="92">
        <v>5.7107668373630648E-2</v>
      </c>
      <c r="C36" s="55">
        <v>51</v>
      </c>
      <c r="D36" s="83">
        <v>3.6960036960036959E-3</v>
      </c>
      <c r="E36" s="55">
        <v>15</v>
      </c>
      <c r="F36" s="35">
        <f t="shared" si="0"/>
        <v>66</v>
      </c>
    </row>
    <row r="37" spans="1:6" ht="12" customHeight="1" x14ac:dyDescent="0.2">
      <c r="A37" s="89" t="s">
        <v>80</v>
      </c>
      <c r="B37" s="92">
        <v>2.3529411764705882E-2</v>
      </c>
      <c r="C37" s="55">
        <v>43</v>
      </c>
      <c r="D37" s="83">
        <v>0</v>
      </c>
      <c r="E37" s="55">
        <v>13</v>
      </c>
      <c r="F37" s="35">
        <f t="shared" si="0"/>
        <v>56</v>
      </c>
    </row>
    <row r="38" spans="1:6" ht="14.25" customHeight="1" x14ac:dyDescent="0.2">
      <c r="A38" s="89" t="s">
        <v>81</v>
      </c>
      <c r="B38" s="92">
        <v>8.3171677982541228E-2</v>
      </c>
      <c r="C38" s="55">
        <v>60</v>
      </c>
      <c r="D38" s="83">
        <v>7.8350515463917522E-3</v>
      </c>
      <c r="E38" s="55">
        <v>15</v>
      </c>
      <c r="F38" s="35">
        <f t="shared" si="0"/>
        <v>75</v>
      </c>
    </row>
    <row r="39" spans="1:6" x14ac:dyDescent="0.2">
      <c r="A39" s="89" t="s">
        <v>82</v>
      </c>
      <c r="B39" s="92">
        <v>2.852012880058168E-2</v>
      </c>
      <c r="C39" s="55">
        <v>43</v>
      </c>
      <c r="D39" s="83">
        <v>5.1693094034965439E-3</v>
      </c>
      <c r="E39" s="55">
        <v>15</v>
      </c>
      <c r="F39" s="35">
        <f t="shared" si="0"/>
        <v>58</v>
      </c>
    </row>
    <row r="40" spans="1:6" x14ac:dyDescent="0.2">
      <c r="A40" s="89" t="s">
        <v>83</v>
      </c>
      <c r="B40" s="92">
        <v>5.4466710709828968E-2</v>
      </c>
      <c r="C40" s="55">
        <v>51</v>
      </c>
      <c r="D40" s="83">
        <v>9.2946965554948063E-3</v>
      </c>
      <c r="E40" s="55">
        <v>15</v>
      </c>
      <c r="F40" s="35">
        <f t="shared" si="0"/>
        <v>66</v>
      </c>
    </row>
    <row r="41" spans="1:6" x14ac:dyDescent="0.2">
      <c r="A41" s="89" t="s">
        <v>84</v>
      </c>
      <c r="B41" s="92">
        <v>7.0454932697222694E-2</v>
      </c>
      <c r="C41" s="55">
        <v>60</v>
      </c>
      <c r="D41" s="83">
        <v>7.9897730904442306E-3</v>
      </c>
      <c r="E41" s="55">
        <v>15</v>
      </c>
      <c r="F41" s="35">
        <f t="shared" si="0"/>
        <v>75</v>
      </c>
    </row>
    <row r="42" spans="1:6" x14ac:dyDescent="0.2">
      <c r="A42" s="89" t="s">
        <v>85</v>
      </c>
      <c r="B42" s="92">
        <v>8.2208101667990474E-2</v>
      </c>
      <c r="C42" s="55">
        <v>60</v>
      </c>
      <c r="D42" s="83">
        <v>1.4884979702300407E-2</v>
      </c>
      <c r="E42" s="55">
        <v>18</v>
      </c>
      <c r="F42" s="60">
        <f t="shared" si="0"/>
        <v>78</v>
      </c>
    </row>
    <row r="43" spans="1:6" s="5" customFormat="1" x14ac:dyDescent="0.2">
      <c r="A43" s="89" t="s">
        <v>86</v>
      </c>
      <c r="B43" s="92">
        <v>0.1134956800104529</v>
      </c>
      <c r="C43" s="55">
        <v>68</v>
      </c>
      <c r="D43" s="83">
        <v>1.3793558606124605E-2</v>
      </c>
      <c r="E43" s="55">
        <v>18</v>
      </c>
      <c r="F43" s="60">
        <f t="shared" si="0"/>
        <v>86</v>
      </c>
    </row>
    <row r="44" spans="1:6" x14ac:dyDescent="0.2">
      <c r="A44" s="89" t="s">
        <v>87</v>
      </c>
      <c r="B44" s="92">
        <v>5.0779799480133683E-2</v>
      </c>
      <c r="C44" s="55">
        <v>51</v>
      </c>
      <c r="D44" s="83">
        <v>3.003003003003003E-3</v>
      </c>
      <c r="E44" s="55">
        <v>15</v>
      </c>
      <c r="F44" s="35">
        <f t="shared" si="0"/>
        <v>66</v>
      </c>
    </row>
    <row r="45" spans="1:6" x14ac:dyDescent="0.2">
      <c r="A45" s="89" t="s">
        <v>88</v>
      </c>
      <c r="B45" s="92">
        <v>3.6643406691715869E-2</v>
      </c>
      <c r="C45" s="55">
        <v>51</v>
      </c>
      <c r="D45" s="83">
        <v>8.20002688533405E-3</v>
      </c>
      <c r="E45" s="55">
        <v>15</v>
      </c>
      <c r="F45" s="35">
        <f t="shared" si="0"/>
        <v>66</v>
      </c>
    </row>
    <row r="46" spans="1:6" x14ac:dyDescent="0.2">
      <c r="A46" s="89" t="s">
        <v>89</v>
      </c>
      <c r="B46" s="92">
        <v>6.4536340852130322E-2</v>
      </c>
      <c r="C46" s="55">
        <v>60</v>
      </c>
      <c r="D46" s="83">
        <v>9.0210491146007349E-3</v>
      </c>
      <c r="E46" s="55">
        <v>15</v>
      </c>
      <c r="F46" s="35">
        <f t="shared" si="0"/>
        <v>75</v>
      </c>
    </row>
    <row r="47" spans="1:6" x14ac:dyDescent="0.2">
      <c r="A47" s="89" t="s">
        <v>90</v>
      </c>
      <c r="B47" s="92">
        <v>0</v>
      </c>
      <c r="C47" s="55">
        <v>43</v>
      </c>
      <c r="D47" s="83">
        <v>0</v>
      </c>
      <c r="E47" s="55">
        <v>13</v>
      </c>
      <c r="F47" s="35">
        <f t="shared" si="0"/>
        <v>56</v>
      </c>
    </row>
    <row r="48" spans="1:6" x14ac:dyDescent="0.2">
      <c r="A48" s="89" t="s">
        <v>91</v>
      </c>
      <c r="B48" s="92">
        <v>5.0055005500550052E-2</v>
      </c>
      <c r="C48" s="55">
        <v>51</v>
      </c>
      <c r="D48" s="83">
        <v>6.9044879171461446E-3</v>
      </c>
      <c r="E48" s="55">
        <v>15</v>
      </c>
      <c r="F48" s="35">
        <f t="shared" si="0"/>
        <v>66</v>
      </c>
    </row>
    <row r="49" spans="1:6" x14ac:dyDescent="0.2">
      <c r="A49" s="89" t="s">
        <v>92</v>
      </c>
      <c r="B49" s="92">
        <v>1.8181818181818181E-2</v>
      </c>
      <c r="C49" s="55">
        <v>43</v>
      </c>
      <c r="D49" s="83">
        <v>0</v>
      </c>
      <c r="E49" s="55">
        <v>13</v>
      </c>
      <c r="F49" s="35">
        <f t="shared" si="0"/>
        <v>56</v>
      </c>
    </row>
    <row r="50" spans="1:6" x14ac:dyDescent="0.2">
      <c r="A50" s="89" t="s">
        <v>93</v>
      </c>
      <c r="B50" s="92">
        <v>7.5614366729678639E-2</v>
      </c>
      <c r="C50" s="55">
        <v>60</v>
      </c>
      <c r="D50" s="83">
        <v>0</v>
      </c>
      <c r="E50" s="55">
        <v>13</v>
      </c>
      <c r="F50" s="35">
        <f t="shared" si="0"/>
        <v>73</v>
      </c>
    </row>
    <row r="51" spans="1:6" x14ac:dyDescent="0.2">
      <c r="A51" s="89" t="s">
        <v>94</v>
      </c>
      <c r="B51" s="92">
        <v>4.3776371308016877E-2</v>
      </c>
      <c r="C51" s="55">
        <v>51</v>
      </c>
      <c r="D51" s="83">
        <v>2.2916666666666665E-2</v>
      </c>
      <c r="E51" s="55">
        <v>18</v>
      </c>
      <c r="F51" s="35">
        <f t="shared" si="0"/>
        <v>69</v>
      </c>
    </row>
    <row r="52" spans="1:6" x14ac:dyDescent="0.2">
      <c r="A52" s="89" t="s">
        <v>95</v>
      </c>
      <c r="B52" s="92">
        <v>8.9732274198293618E-2</v>
      </c>
      <c r="C52" s="55">
        <v>60</v>
      </c>
      <c r="D52" s="83">
        <v>1.6538037486218304E-2</v>
      </c>
      <c r="E52" s="55">
        <v>18</v>
      </c>
      <c r="F52" s="35">
        <f t="shared" si="0"/>
        <v>78</v>
      </c>
    </row>
    <row r="53" spans="1:6" x14ac:dyDescent="0.2">
      <c r="A53" s="89" t="s">
        <v>96</v>
      </c>
      <c r="B53" s="92">
        <v>5.1111111111111114E-2</v>
      </c>
      <c r="C53" s="55">
        <v>51</v>
      </c>
      <c r="D53" s="83">
        <v>0</v>
      </c>
      <c r="E53" s="55">
        <v>13</v>
      </c>
      <c r="F53" s="35">
        <f t="shared" si="0"/>
        <v>64</v>
      </c>
    </row>
    <row r="54" spans="1:6" x14ac:dyDescent="0.2">
      <c r="A54" s="89" t="s">
        <v>97</v>
      </c>
      <c r="B54" s="92">
        <v>0.15261472785485591</v>
      </c>
      <c r="C54" s="55">
        <v>85</v>
      </c>
      <c r="D54" s="83">
        <v>1.6666666666666666E-2</v>
      </c>
      <c r="E54" s="55">
        <v>18</v>
      </c>
      <c r="F54" s="35">
        <f t="shared" si="0"/>
        <v>103</v>
      </c>
    </row>
    <row r="55" spans="1:6" x14ac:dyDescent="0.2">
      <c r="A55" s="89" t="s">
        <v>98</v>
      </c>
      <c r="B55" s="92">
        <v>0.20394736842105263</v>
      </c>
      <c r="C55" s="55">
        <v>85</v>
      </c>
      <c r="D55" s="83">
        <v>9.3959731543624154E-3</v>
      </c>
      <c r="E55" s="55">
        <v>15</v>
      </c>
      <c r="F55" s="35">
        <f t="shared" si="0"/>
        <v>100</v>
      </c>
    </row>
    <row r="56" spans="1:6" x14ac:dyDescent="0.2">
      <c r="A56" s="89" t="s">
        <v>99</v>
      </c>
      <c r="B56" s="92">
        <v>0.1</v>
      </c>
      <c r="C56" s="55">
        <v>68</v>
      </c>
      <c r="D56" s="83">
        <v>0</v>
      </c>
      <c r="E56" s="55">
        <v>13</v>
      </c>
      <c r="F56" s="35">
        <f t="shared" si="0"/>
        <v>81</v>
      </c>
    </row>
    <row r="57" spans="1:6" x14ac:dyDescent="0.2">
      <c r="A57" s="89" t="s">
        <v>100</v>
      </c>
      <c r="B57" s="92">
        <v>0.29918032786885246</v>
      </c>
      <c r="C57" s="55">
        <v>85</v>
      </c>
      <c r="D57" s="83">
        <v>0</v>
      </c>
      <c r="E57" s="55">
        <v>13</v>
      </c>
      <c r="F57" s="35">
        <f t="shared" si="0"/>
        <v>98</v>
      </c>
    </row>
    <row r="58" spans="1:6" x14ac:dyDescent="0.2">
      <c r="A58" s="89" t="s">
        <v>101</v>
      </c>
      <c r="B58" s="92">
        <v>1.6853932584269662E-2</v>
      </c>
      <c r="C58" s="55">
        <v>43</v>
      </c>
      <c r="D58" s="83">
        <v>0</v>
      </c>
      <c r="E58" s="55">
        <v>13</v>
      </c>
      <c r="F58" s="35">
        <f t="shared" si="0"/>
        <v>56</v>
      </c>
    </row>
    <row r="59" spans="1:6" x14ac:dyDescent="0.2">
      <c r="A59" s="89" t="s">
        <v>102</v>
      </c>
      <c r="B59" s="92">
        <v>9.3676814988290405E-2</v>
      </c>
      <c r="C59" s="55">
        <v>68</v>
      </c>
      <c r="D59" s="83">
        <v>1.9815059445178335E-2</v>
      </c>
      <c r="E59" s="55">
        <v>18</v>
      </c>
      <c r="F59" s="35">
        <f t="shared" si="0"/>
        <v>86</v>
      </c>
    </row>
    <row r="60" spans="1:6" x14ac:dyDescent="0.2">
      <c r="A60" s="89" t="s">
        <v>103</v>
      </c>
      <c r="B60" s="92">
        <v>5.121446055356807E-2</v>
      </c>
      <c r="C60" s="55">
        <v>51</v>
      </c>
      <c r="D60" s="83">
        <v>1.0798303123794832E-2</v>
      </c>
      <c r="E60" s="55">
        <v>15</v>
      </c>
      <c r="F60" s="35">
        <f t="shared" si="0"/>
        <v>66</v>
      </c>
    </row>
    <row r="61" spans="1:6" x14ac:dyDescent="0.2">
      <c r="A61" s="89" t="s">
        <v>104</v>
      </c>
      <c r="B61" s="92">
        <v>9.3317132442284331E-2</v>
      </c>
      <c r="C61" s="55">
        <v>68</v>
      </c>
      <c r="D61" s="83">
        <v>3.1847133757961783E-2</v>
      </c>
      <c r="E61" s="55">
        <v>20</v>
      </c>
      <c r="F61" s="35">
        <f t="shared" si="0"/>
        <v>88</v>
      </c>
    </row>
    <row r="62" spans="1:6" x14ac:dyDescent="0.2">
      <c r="A62" s="89" t="s">
        <v>105</v>
      </c>
      <c r="B62" s="92">
        <v>5.8722919042189278E-2</v>
      </c>
      <c r="C62" s="55">
        <v>51</v>
      </c>
      <c r="D62" s="83">
        <v>0</v>
      </c>
      <c r="E62" s="55">
        <v>13</v>
      </c>
      <c r="F62" s="35">
        <f t="shared" si="0"/>
        <v>64</v>
      </c>
    </row>
    <row r="63" spans="1:6" x14ac:dyDescent="0.2">
      <c r="A63" s="89" t="s">
        <v>106</v>
      </c>
      <c r="B63" s="92">
        <v>0.1447721179624665</v>
      </c>
      <c r="C63" s="55">
        <v>77</v>
      </c>
      <c r="D63" s="83">
        <v>0</v>
      </c>
      <c r="E63" s="55">
        <v>13</v>
      </c>
      <c r="F63" s="35">
        <f t="shared" si="0"/>
        <v>90</v>
      </c>
    </row>
    <row r="64" spans="1:6" x14ac:dyDescent="0.2">
      <c r="A64" s="89" t="s">
        <v>107</v>
      </c>
      <c r="B64" s="92">
        <v>4.1610738255033558E-2</v>
      </c>
      <c r="C64" s="55">
        <v>51</v>
      </c>
      <c r="D64" s="83">
        <v>0</v>
      </c>
      <c r="E64" s="55">
        <v>13</v>
      </c>
      <c r="F64" s="35">
        <f t="shared" si="0"/>
        <v>64</v>
      </c>
    </row>
    <row r="65" spans="1:6" x14ac:dyDescent="0.2">
      <c r="A65" s="89" t="s">
        <v>108</v>
      </c>
      <c r="B65" s="92">
        <v>2.8974920866812758E-2</v>
      </c>
      <c r="C65" s="55">
        <v>43</v>
      </c>
      <c r="D65" s="83">
        <v>3.6607687614399025E-3</v>
      </c>
      <c r="E65" s="55">
        <v>15</v>
      </c>
      <c r="F65" s="35">
        <f t="shared" si="0"/>
        <v>58</v>
      </c>
    </row>
    <row r="66" spans="1:6" x14ac:dyDescent="0.2">
      <c r="A66" s="89" t="s">
        <v>109</v>
      </c>
      <c r="B66" s="92">
        <v>5.0161812297734629E-2</v>
      </c>
      <c r="C66" s="55">
        <v>51</v>
      </c>
      <c r="D66" s="83">
        <v>0</v>
      </c>
      <c r="E66" s="55">
        <v>13</v>
      </c>
      <c r="F66" s="35">
        <f t="shared" si="0"/>
        <v>64</v>
      </c>
    </row>
    <row r="67" spans="1:6" x14ac:dyDescent="0.2">
      <c r="A67" s="89" t="s">
        <v>110</v>
      </c>
      <c r="B67" s="92">
        <v>0</v>
      </c>
      <c r="C67" s="55">
        <v>43</v>
      </c>
      <c r="D67" s="83">
        <v>0</v>
      </c>
      <c r="E67" s="55">
        <v>13</v>
      </c>
      <c r="F67" s="35">
        <f t="shared" si="0"/>
        <v>56</v>
      </c>
    </row>
    <row r="68" spans="1:6" x14ac:dyDescent="0.2">
      <c r="A68" s="89" t="s">
        <v>111</v>
      </c>
      <c r="B68" s="92">
        <v>4.2520930845803939E-2</v>
      </c>
      <c r="C68" s="55">
        <v>51</v>
      </c>
      <c r="D68" s="83">
        <v>2.4499473129610115E-2</v>
      </c>
      <c r="E68" s="55">
        <v>18</v>
      </c>
      <c r="F68" s="35">
        <f t="shared" si="0"/>
        <v>69</v>
      </c>
    </row>
    <row r="69" spans="1:6" x14ac:dyDescent="0.2">
      <c r="A69" s="89" t="s">
        <v>112</v>
      </c>
      <c r="B69" s="92">
        <v>9.7802357735409698E-2</v>
      </c>
      <c r="C69" s="55">
        <v>68</v>
      </c>
      <c r="D69" s="83">
        <v>1.4177693761814745E-2</v>
      </c>
      <c r="E69" s="55">
        <v>18</v>
      </c>
      <c r="F69" s="35">
        <f t="shared" si="0"/>
        <v>86</v>
      </c>
    </row>
    <row r="70" spans="1:6" x14ac:dyDescent="0.2">
      <c r="A70" s="89" t="s">
        <v>113</v>
      </c>
      <c r="B70" s="92">
        <v>2.8885037550548817E-2</v>
      </c>
      <c r="C70" s="55">
        <v>43</v>
      </c>
      <c r="D70" s="83">
        <v>7.4380165289256199E-3</v>
      </c>
      <c r="E70" s="55">
        <v>15</v>
      </c>
      <c r="F70" s="35">
        <f t="shared" si="0"/>
        <v>58</v>
      </c>
    </row>
    <row r="71" spans="1:6" x14ac:dyDescent="0.2">
      <c r="A71" s="89" t="s">
        <v>114</v>
      </c>
      <c r="B71" s="92">
        <v>4.2678300455235206E-2</v>
      </c>
      <c r="C71" s="55">
        <v>51</v>
      </c>
      <c r="D71" s="83">
        <v>5.434782608695652E-3</v>
      </c>
      <c r="E71" s="55">
        <v>15</v>
      </c>
      <c r="F71" s="35">
        <f t="shared" si="0"/>
        <v>66</v>
      </c>
    </row>
    <row r="72" spans="1:6" x14ac:dyDescent="0.2">
      <c r="A72" s="89" t="s">
        <v>115</v>
      </c>
      <c r="B72" s="92">
        <v>0.11415220293724966</v>
      </c>
      <c r="C72" s="55">
        <v>68</v>
      </c>
      <c r="D72" s="83">
        <v>1.9662921348314606E-2</v>
      </c>
      <c r="E72" s="55">
        <v>18</v>
      </c>
      <c r="F72" s="35">
        <f t="shared" si="0"/>
        <v>86</v>
      </c>
    </row>
    <row r="73" spans="1:6" ht="13.5" customHeight="1" x14ac:dyDescent="0.2">
      <c r="A73" s="89" t="s">
        <v>116</v>
      </c>
      <c r="B73" s="92">
        <v>0.18181818181818182</v>
      </c>
      <c r="C73" s="55">
        <v>85</v>
      </c>
      <c r="D73" s="83">
        <v>1.2598425196850393E-3</v>
      </c>
      <c r="E73" s="55">
        <v>15</v>
      </c>
      <c r="F73" s="35">
        <f t="shared" ref="F73:F136" si="1">C73+E73</f>
        <v>100</v>
      </c>
    </row>
    <row r="74" spans="1:6" x14ac:dyDescent="0.2">
      <c r="A74" s="89" t="s">
        <v>117</v>
      </c>
      <c r="B74" s="92">
        <v>3.9988081048867696E-2</v>
      </c>
      <c r="C74" s="55">
        <v>51</v>
      </c>
      <c r="D74" s="83">
        <v>4.280618311533888E-3</v>
      </c>
      <c r="E74" s="55">
        <v>15</v>
      </c>
      <c r="F74" s="35">
        <f t="shared" si="1"/>
        <v>66</v>
      </c>
    </row>
    <row r="75" spans="1:6" x14ac:dyDescent="0.2">
      <c r="A75" s="89" t="s">
        <v>118</v>
      </c>
      <c r="B75" s="92">
        <v>7.675675675675675E-2</v>
      </c>
      <c r="C75" s="55">
        <v>60</v>
      </c>
      <c r="D75" s="83">
        <v>1.1389521640091117E-2</v>
      </c>
      <c r="E75" s="55">
        <v>15</v>
      </c>
      <c r="F75" s="35">
        <f t="shared" si="1"/>
        <v>75</v>
      </c>
    </row>
    <row r="76" spans="1:6" x14ac:dyDescent="0.2">
      <c r="A76" s="89" t="s">
        <v>119</v>
      </c>
      <c r="B76" s="92">
        <v>2.2624434389140271E-2</v>
      </c>
      <c r="C76" s="55">
        <v>43</v>
      </c>
      <c r="D76" s="83">
        <v>0</v>
      </c>
      <c r="E76" s="55">
        <v>13</v>
      </c>
      <c r="F76" s="35">
        <f t="shared" si="1"/>
        <v>56</v>
      </c>
    </row>
    <row r="77" spans="1:6" x14ac:dyDescent="0.2">
      <c r="A77" s="89" t="s">
        <v>120</v>
      </c>
      <c r="B77" s="92">
        <v>2.2371364653243849E-2</v>
      </c>
      <c r="C77" s="55">
        <v>43</v>
      </c>
      <c r="D77" s="83">
        <v>0.02</v>
      </c>
      <c r="E77" s="55">
        <v>18</v>
      </c>
      <c r="F77" s="35">
        <f t="shared" si="1"/>
        <v>61</v>
      </c>
    </row>
    <row r="78" spans="1:6" x14ac:dyDescent="0.2">
      <c r="A78" s="89" t="s">
        <v>121</v>
      </c>
      <c r="B78" s="92">
        <v>0.13914265635980325</v>
      </c>
      <c r="C78" s="55">
        <v>77</v>
      </c>
      <c r="D78" s="83">
        <v>6.0975609756097563E-3</v>
      </c>
      <c r="E78" s="55">
        <v>15</v>
      </c>
      <c r="F78" s="35">
        <f t="shared" si="1"/>
        <v>92</v>
      </c>
    </row>
    <row r="79" spans="1:6" x14ac:dyDescent="0.2">
      <c r="A79" s="89" t="s">
        <v>122</v>
      </c>
      <c r="B79" s="92">
        <v>0.10592160133444536</v>
      </c>
      <c r="C79" s="55">
        <v>68</v>
      </c>
      <c r="D79" s="83">
        <v>3.2258064516129031E-2</v>
      </c>
      <c r="E79" s="55">
        <v>20</v>
      </c>
      <c r="F79" s="35">
        <f t="shared" si="1"/>
        <v>88</v>
      </c>
    </row>
    <row r="80" spans="1:6" x14ac:dyDescent="0.2">
      <c r="A80" s="89" t="s">
        <v>123</v>
      </c>
      <c r="B80" s="92">
        <v>0.33850931677018631</v>
      </c>
      <c r="C80" s="55">
        <v>85</v>
      </c>
      <c r="D80" s="83">
        <v>0</v>
      </c>
      <c r="E80" s="55">
        <v>13</v>
      </c>
      <c r="F80" s="35">
        <f t="shared" si="1"/>
        <v>98</v>
      </c>
    </row>
    <row r="81" spans="1:6" x14ac:dyDescent="0.2">
      <c r="A81" s="89" t="s">
        <v>124</v>
      </c>
      <c r="B81" s="92">
        <v>0.14909478168264112</v>
      </c>
      <c r="C81" s="55">
        <v>77</v>
      </c>
      <c r="D81" s="83">
        <v>0</v>
      </c>
      <c r="E81" s="55">
        <v>13</v>
      </c>
      <c r="F81" s="35">
        <f t="shared" si="1"/>
        <v>90</v>
      </c>
    </row>
    <row r="82" spans="1:6" x14ac:dyDescent="0.2">
      <c r="A82" s="89" t="s">
        <v>125</v>
      </c>
      <c r="B82" s="92">
        <v>9.2026825633383005E-2</v>
      </c>
      <c r="C82" s="55">
        <v>68</v>
      </c>
      <c r="D82" s="83">
        <v>1.0186757215619695E-2</v>
      </c>
      <c r="E82" s="55">
        <v>15</v>
      </c>
      <c r="F82" s="35">
        <f t="shared" si="1"/>
        <v>83</v>
      </c>
    </row>
    <row r="83" spans="1:6" x14ac:dyDescent="0.2">
      <c r="A83" s="89" t="s">
        <v>126</v>
      </c>
      <c r="B83" s="92">
        <v>2.3844140738586799E-2</v>
      </c>
      <c r="C83" s="55">
        <v>43</v>
      </c>
      <c r="D83" s="83">
        <v>2.509410288582183E-3</v>
      </c>
      <c r="E83" s="55">
        <v>15</v>
      </c>
      <c r="F83" s="35">
        <f t="shared" si="1"/>
        <v>58</v>
      </c>
    </row>
    <row r="84" spans="1:6" x14ac:dyDescent="0.2">
      <c r="A84" s="89" t="s">
        <v>127</v>
      </c>
      <c r="B84" s="92">
        <v>0.21568627450980393</v>
      </c>
      <c r="C84" s="55">
        <v>85</v>
      </c>
      <c r="D84" s="83">
        <v>2.1052631578947368E-2</v>
      </c>
      <c r="E84" s="55">
        <v>18</v>
      </c>
      <c r="F84" s="35">
        <f t="shared" si="1"/>
        <v>103</v>
      </c>
    </row>
    <row r="85" spans="1:6" x14ac:dyDescent="0.2">
      <c r="A85" s="89" t="s">
        <v>128</v>
      </c>
      <c r="B85" s="92">
        <v>0.17744154057771663</v>
      </c>
      <c r="C85" s="55">
        <v>85</v>
      </c>
      <c r="D85" s="83">
        <v>2.0408163265306121E-2</v>
      </c>
      <c r="E85" s="55">
        <v>18</v>
      </c>
      <c r="F85" s="35">
        <f t="shared" si="1"/>
        <v>103</v>
      </c>
    </row>
    <row r="86" spans="1:6" x14ac:dyDescent="0.2">
      <c r="A86" s="89" t="s">
        <v>129</v>
      </c>
      <c r="B86" s="92">
        <v>8.5324232081911269E-2</v>
      </c>
      <c r="C86" s="55">
        <v>60</v>
      </c>
      <c r="D86" s="83">
        <v>0</v>
      </c>
      <c r="E86" s="55">
        <v>13</v>
      </c>
      <c r="F86" s="35">
        <f t="shared" si="1"/>
        <v>73</v>
      </c>
    </row>
    <row r="87" spans="1:6" x14ac:dyDescent="0.2">
      <c r="A87" s="89" t="s">
        <v>130</v>
      </c>
      <c r="B87" s="92">
        <v>7.8167115902964962E-2</v>
      </c>
      <c r="C87" s="55">
        <v>60</v>
      </c>
      <c r="D87" s="83">
        <v>1.868399675060926E-2</v>
      </c>
      <c r="E87" s="55">
        <v>18</v>
      </c>
      <c r="F87" s="35">
        <f t="shared" si="1"/>
        <v>78</v>
      </c>
    </row>
    <row r="88" spans="1:6" x14ac:dyDescent="0.2">
      <c r="A88" s="89" t="s">
        <v>131</v>
      </c>
      <c r="B88" s="92">
        <v>0</v>
      </c>
      <c r="C88" s="55">
        <v>43</v>
      </c>
      <c r="D88" s="83">
        <v>5.0768386388583978E-3</v>
      </c>
      <c r="E88" s="55">
        <v>15</v>
      </c>
      <c r="F88" s="35">
        <f t="shared" si="1"/>
        <v>58</v>
      </c>
    </row>
    <row r="89" spans="1:6" x14ac:dyDescent="0.2">
      <c r="A89" s="89" t="s">
        <v>132</v>
      </c>
      <c r="B89" s="92">
        <v>4.9586776859504134E-2</v>
      </c>
      <c r="C89" s="55">
        <v>51</v>
      </c>
      <c r="D89" s="83">
        <v>0</v>
      </c>
      <c r="E89" s="55">
        <v>13</v>
      </c>
      <c r="F89" s="35">
        <f t="shared" si="1"/>
        <v>64</v>
      </c>
    </row>
    <row r="90" spans="1:6" x14ac:dyDescent="0.2">
      <c r="A90" s="89" t="s">
        <v>133</v>
      </c>
      <c r="B90" s="92">
        <v>7.8844905905256321E-2</v>
      </c>
      <c r="C90" s="55">
        <v>60</v>
      </c>
      <c r="D90" s="83">
        <v>9.9800399201596807E-3</v>
      </c>
      <c r="E90" s="55">
        <v>15</v>
      </c>
      <c r="F90" s="35">
        <f t="shared" si="1"/>
        <v>75</v>
      </c>
    </row>
    <row r="91" spans="1:6" x14ac:dyDescent="0.2">
      <c r="A91" s="89" t="s">
        <v>134</v>
      </c>
      <c r="B91" s="92">
        <v>0.10873549175320708</v>
      </c>
      <c r="C91" s="55">
        <v>68</v>
      </c>
      <c r="D91" s="83">
        <v>0</v>
      </c>
      <c r="E91" s="55">
        <v>13</v>
      </c>
      <c r="F91" s="35">
        <f t="shared" si="1"/>
        <v>81</v>
      </c>
    </row>
    <row r="92" spans="1:6" x14ac:dyDescent="0.2">
      <c r="A92" s="89" t="s">
        <v>135</v>
      </c>
      <c r="B92" s="92">
        <v>0</v>
      </c>
      <c r="C92" s="55">
        <v>43</v>
      </c>
      <c r="D92" s="83">
        <v>3.8187372708757637E-3</v>
      </c>
      <c r="E92" s="55">
        <v>15</v>
      </c>
      <c r="F92" s="35">
        <f t="shared" si="1"/>
        <v>58</v>
      </c>
    </row>
    <row r="93" spans="1:6" x14ac:dyDescent="0.2">
      <c r="A93" s="89" t="s">
        <v>136</v>
      </c>
      <c r="B93" s="92">
        <v>0.18311688311688312</v>
      </c>
      <c r="C93" s="55">
        <v>85</v>
      </c>
      <c r="D93" s="83">
        <v>3.1609195402298854E-2</v>
      </c>
      <c r="E93" s="55">
        <v>20</v>
      </c>
      <c r="F93" s="35">
        <f t="shared" si="1"/>
        <v>105</v>
      </c>
    </row>
    <row r="94" spans="1:6" x14ac:dyDescent="0.2">
      <c r="A94" s="89" t="s">
        <v>137</v>
      </c>
      <c r="B94" s="92">
        <v>0</v>
      </c>
      <c r="C94" s="55">
        <v>43</v>
      </c>
      <c r="D94" s="83">
        <v>0</v>
      </c>
      <c r="E94" s="55">
        <v>13</v>
      </c>
      <c r="F94" s="35">
        <f t="shared" si="1"/>
        <v>56</v>
      </c>
    </row>
    <row r="95" spans="1:6" x14ac:dyDescent="0.2">
      <c r="A95" s="89" t="s">
        <v>138</v>
      </c>
      <c r="B95" s="92">
        <v>0.13733075435203096</v>
      </c>
      <c r="C95" s="55">
        <v>77</v>
      </c>
      <c r="D95" s="83">
        <v>9.852216748768473E-3</v>
      </c>
      <c r="E95" s="55">
        <v>15</v>
      </c>
      <c r="F95" s="35">
        <f t="shared" si="1"/>
        <v>92</v>
      </c>
    </row>
    <row r="96" spans="1:6" x14ac:dyDescent="0.2">
      <c r="A96" s="89" t="s">
        <v>139</v>
      </c>
      <c r="B96" s="92">
        <v>1.1182108626198083E-2</v>
      </c>
      <c r="C96" s="55">
        <v>43</v>
      </c>
      <c r="D96" s="83">
        <v>0</v>
      </c>
      <c r="E96" s="55">
        <v>13</v>
      </c>
      <c r="F96" s="35">
        <f t="shared" si="1"/>
        <v>56</v>
      </c>
    </row>
    <row r="97" spans="1:6" x14ac:dyDescent="0.2">
      <c r="A97" s="89" t="s">
        <v>140</v>
      </c>
      <c r="B97" s="92">
        <v>0</v>
      </c>
      <c r="C97" s="55">
        <v>43</v>
      </c>
      <c r="D97" s="83">
        <v>2.2857142857142857E-2</v>
      </c>
      <c r="E97" s="55">
        <v>18</v>
      </c>
      <c r="F97" s="35">
        <f t="shared" si="1"/>
        <v>61</v>
      </c>
    </row>
    <row r="98" spans="1:6" x14ac:dyDescent="0.2">
      <c r="A98" s="89" t="s">
        <v>141</v>
      </c>
      <c r="B98" s="92">
        <v>0</v>
      </c>
      <c r="C98" s="55">
        <v>43</v>
      </c>
      <c r="D98" s="83">
        <v>1.8442622950819672E-2</v>
      </c>
      <c r="E98" s="55">
        <v>18</v>
      </c>
      <c r="F98" s="35">
        <f t="shared" si="1"/>
        <v>61</v>
      </c>
    </row>
    <row r="99" spans="1:6" x14ac:dyDescent="0.2">
      <c r="A99" s="89" t="s">
        <v>143</v>
      </c>
      <c r="B99" s="92">
        <v>3.4049679039910692E-2</v>
      </c>
      <c r="C99" s="55">
        <v>51</v>
      </c>
      <c r="D99" s="83">
        <v>3.0441400304414001E-3</v>
      </c>
      <c r="E99" s="55">
        <v>15</v>
      </c>
      <c r="F99" s="35">
        <f t="shared" si="1"/>
        <v>66</v>
      </c>
    </row>
    <row r="100" spans="1:6" x14ac:dyDescent="0.2">
      <c r="A100" s="89" t="s">
        <v>144</v>
      </c>
      <c r="B100" s="92">
        <v>0.13640098603122433</v>
      </c>
      <c r="C100" s="55">
        <v>77</v>
      </c>
      <c r="D100" s="83">
        <v>1.5751789976133652E-2</v>
      </c>
      <c r="E100" s="55">
        <v>18</v>
      </c>
      <c r="F100" s="35">
        <f t="shared" si="1"/>
        <v>95</v>
      </c>
    </row>
    <row r="101" spans="1:6" x14ac:dyDescent="0.2">
      <c r="A101" s="89" t="s">
        <v>145</v>
      </c>
      <c r="B101" s="92">
        <v>4.4949099451840252E-2</v>
      </c>
      <c r="C101" s="55">
        <v>51</v>
      </c>
      <c r="D101" s="83">
        <v>4.7372954349698534E-3</v>
      </c>
      <c r="E101" s="55">
        <v>15</v>
      </c>
      <c r="F101" s="35">
        <f t="shared" si="1"/>
        <v>66</v>
      </c>
    </row>
    <row r="102" spans="1:6" x14ac:dyDescent="0.2">
      <c r="A102" s="89" t="s">
        <v>146</v>
      </c>
      <c r="B102" s="92">
        <v>5.5831265508684863E-2</v>
      </c>
      <c r="C102" s="55">
        <v>51</v>
      </c>
      <c r="D102" s="83">
        <v>2.072538860103627E-2</v>
      </c>
      <c r="E102" s="55">
        <v>18</v>
      </c>
      <c r="F102" s="35">
        <f t="shared" si="1"/>
        <v>69</v>
      </c>
    </row>
    <row r="103" spans="1:6" x14ac:dyDescent="0.2">
      <c r="A103" s="89" t="s">
        <v>147</v>
      </c>
      <c r="B103" s="92">
        <v>8.8595664467483501E-2</v>
      </c>
      <c r="C103" s="55">
        <v>60</v>
      </c>
      <c r="D103" s="83">
        <v>0</v>
      </c>
      <c r="E103" s="55">
        <v>13</v>
      </c>
      <c r="F103" s="35">
        <f t="shared" si="1"/>
        <v>73</v>
      </c>
    </row>
    <row r="104" spans="1:6" x14ac:dyDescent="0.2">
      <c r="A104" s="89" t="s">
        <v>148</v>
      </c>
      <c r="B104" s="92">
        <v>6.6541705716963453E-2</v>
      </c>
      <c r="C104" s="55">
        <v>60</v>
      </c>
      <c r="D104" s="83">
        <v>6.4425770308123242E-2</v>
      </c>
      <c r="E104" s="55">
        <v>25</v>
      </c>
      <c r="F104" s="35">
        <f t="shared" si="1"/>
        <v>85</v>
      </c>
    </row>
    <row r="105" spans="1:6" x14ac:dyDescent="0.2">
      <c r="A105" s="89" t="s">
        <v>149</v>
      </c>
      <c r="B105" s="92">
        <v>5.641592920353982E-2</v>
      </c>
      <c r="C105" s="55">
        <v>51</v>
      </c>
      <c r="D105" s="83">
        <v>3.0434782608695653E-2</v>
      </c>
      <c r="E105" s="55">
        <v>20</v>
      </c>
      <c r="F105" s="35">
        <f t="shared" si="1"/>
        <v>71</v>
      </c>
    </row>
    <row r="106" spans="1:6" x14ac:dyDescent="0.2">
      <c r="A106" s="89" t="s">
        <v>150</v>
      </c>
      <c r="B106" s="92">
        <v>3.5782747603833868E-2</v>
      </c>
      <c r="C106" s="55">
        <v>51</v>
      </c>
      <c r="D106" s="83">
        <v>6.2500000000000003E-3</v>
      </c>
      <c r="E106" s="55">
        <v>15</v>
      </c>
      <c r="F106" s="35">
        <f t="shared" si="1"/>
        <v>66</v>
      </c>
    </row>
    <row r="107" spans="1:6" x14ac:dyDescent="0.2">
      <c r="A107" s="89" t="s">
        <v>151</v>
      </c>
      <c r="B107" s="92">
        <v>2.0891364902506964E-2</v>
      </c>
      <c r="C107" s="55">
        <v>43</v>
      </c>
      <c r="D107" s="83">
        <v>9.7087378640776691E-3</v>
      </c>
      <c r="E107" s="55">
        <v>15</v>
      </c>
      <c r="F107" s="35">
        <f t="shared" si="1"/>
        <v>58</v>
      </c>
    </row>
    <row r="108" spans="1:6" x14ac:dyDescent="0.2">
      <c r="A108" s="89" t="s">
        <v>152</v>
      </c>
      <c r="B108" s="92">
        <v>8.0407701019252542E-2</v>
      </c>
      <c r="C108" s="55">
        <v>60</v>
      </c>
      <c r="D108" s="83">
        <v>0</v>
      </c>
      <c r="E108" s="55">
        <v>13</v>
      </c>
      <c r="F108" s="35">
        <f t="shared" si="1"/>
        <v>73</v>
      </c>
    </row>
    <row r="109" spans="1:6" x14ac:dyDescent="0.2">
      <c r="A109" s="89" t="s">
        <v>153</v>
      </c>
      <c r="B109" s="92">
        <v>5.7475535736405299E-2</v>
      </c>
      <c r="C109" s="55">
        <v>51</v>
      </c>
      <c r="D109" s="83">
        <v>1.0277492291880781E-2</v>
      </c>
      <c r="E109" s="55">
        <v>15</v>
      </c>
      <c r="F109" s="35">
        <f t="shared" si="1"/>
        <v>66</v>
      </c>
    </row>
    <row r="110" spans="1:6" x14ac:dyDescent="0.2">
      <c r="A110" s="89" t="s">
        <v>154</v>
      </c>
      <c r="B110" s="92">
        <v>0.10633872863730898</v>
      </c>
      <c r="C110" s="55">
        <v>68</v>
      </c>
      <c r="D110" s="83">
        <v>6.3946406820950064E-3</v>
      </c>
      <c r="E110" s="55">
        <v>15</v>
      </c>
      <c r="F110" s="35">
        <f t="shared" si="1"/>
        <v>83</v>
      </c>
    </row>
    <row r="111" spans="1:6" x14ac:dyDescent="0.2">
      <c r="A111" s="89" t="s">
        <v>155</v>
      </c>
      <c r="B111" s="92">
        <v>7.6727087428113849E-2</v>
      </c>
      <c r="C111" s="55">
        <v>60</v>
      </c>
      <c r="D111" s="83">
        <v>6.5035614741406006E-3</v>
      </c>
      <c r="E111" s="55">
        <v>15</v>
      </c>
      <c r="F111" s="35">
        <f t="shared" si="1"/>
        <v>75</v>
      </c>
    </row>
    <row r="112" spans="1:6" x14ac:dyDescent="0.2">
      <c r="A112" s="89" t="s">
        <v>156</v>
      </c>
      <c r="B112" s="92">
        <v>4.0291704649042845E-2</v>
      </c>
      <c r="C112" s="55">
        <v>51</v>
      </c>
      <c r="D112" s="83">
        <v>1.3114754098360656E-2</v>
      </c>
      <c r="E112" s="55">
        <v>18</v>
      </c>
      <c r="F112" s="35">
        <f t="shared" si="1"/>
        <v>69</v>
      </c>
    </row>
    <row r="113" spans="1:6" x14ac:dyDescent="0.2">
      <c r="A113" s="89" t="s">
        <v>157</v>
      </c>
      <c r="B113" s="92">
        <v>0.1609353507565337</v>
      </c>
      <c r="C113" s="55">
        <v>85</v>
      </c>
      <c r="D113" s="83">
        <v>0</v>
      </c>
      <c r="E113" s="55">
        <v>13</v>
      </c>
      <c r="F113" s="35">
        <f t="shared" si="1"/>
        <v>98</v>
      </c>
    </row>
    <row r="114" spans="1:6" x14ac:dyDescent="0.2">
      <c r="A114" s="89" t="s">
        <v>158</v>
      </c>
      <c r="B114" s="92">
        <v>0.16515837104072398</v>
      </c>
      <c r="C114" s="55">
        <v>85</v>
      </c>
      <c r="D114" s="83">
        <v>3.7735849056603772E-2</v>
      </c>
      <c r="E114" s="55">
        <v>23</v>
      </c>
      <c r="F114" s="35">
        <f t="shared" si="1"/>
        <v>108</v>
      </c>
    </row>
    <row r="115" spans="1:6" x14ac:dyDescent="0.2">
      <c r="A115" s="89" t="s">
        <v>159</v>
      </c>
      <c r="B115" s="92">
        <v>4.5045045045045043E-2</v>
      </c>
      <c r="C115" s="55">
        <v>51</v>
      </c>
      <c r="D115" s="83">
        <v>1.5384615384615385E-2</v>
      </c>
      <c r="E115" s="55">
        <v>18</v>
      </c>
      <c r="F115" s="35">
        <f t="shared" si="1"/>
        <v>69</v>
      </c>
    </row>
    <row r="116" spans="1:6" x14ac:dyDescent="0.2">
      <c r="A116" s="89" t="s">
        <v>160</v>
      </c>
      <c r="B116" s="92">
        <v>6.736780172096786E-2</v>
      </c>
      <c r="C116" s="55">
        <v>60</v>
      </c>
      <c r="D116" s="83">
        <v>1.9329164297896533E-2</v>
      </c>
      <c r="E116" s="55">
        <v>18</v>
      </c>
      <c r="F116" s="35">
        <f t="shared" si="1"/>
        <v>78</v>
      </c>
    </row>
    <row r="117" spans="1:6" x14ac:dyDescent="0.2">
      <c r="A117" s="89" t="s">
        <v>161</v>
      </c>
      <c r="B117" s="92">
        <v>0</v>
      </c>
      <c r="C117" s="55">
        <v>43</v>
      </c>
      <c r="D117" s="83">
        <v>0</v>
      </c>
      <c r="E117" s="55">
        <v>13</v>
      </c>
      <c r="F117" s="35">
        <f t="shared" si="1"/>
        <v>56</v>
      </c>
    </row>
    <row r="118" spans="1:6" x14ac:dyDescent="0.2">
      <c r="A118" s="89" t="s">
        <v>162</v>
      </c>
      <c r="B118" s="92">
        <v>0</v>
      </c>
      <c r="C118" s="55">
        <v>43</v>
      </c>
      <c r="D118" s="83">
        <v>0</v>
      </c>
      <c r="E118" s="55">
        <v>13</v>
      </c>
      <c r="F118" s="35">
        <f t="shared" si="1"/>
        <v>56</v>
      </c>
    </row>
    <row r="119" spans="1:6" x14ac:dyDescent="0.2">
      <c r="A119" s="89" t="s">
        <v>163</v>
      </c>
      <c r="B119" s="92">
        <v>0</v>
      </c>
      <c r="C119" s="55">
        <v>43</v>
      </c>
      <c r="D119" s="83">
        <v>0</v>
      </c>
      <c r="E119" s="55">
        <v>13</v>
      </c>
      <c r="F119" s="35">
        <f t="shared" si="1"/>
        <v>56</v>
      </c>
    </row>
    <row r="120" spans="1:6" x14ac:dyDescent="0.2">
      <c r="A120" s="89" t="s">
        <v>164</v>
      </c>
      <c r="B120" s="92">
        <v>0.10297666934835076</v>
      </c>
      <c r="C120" s="55">
        <v>68</v>
      </c>
      <c r="D120" s="83">
        <v>9.7826086956521743E-2</v>
      </c>
      <c r="E120" s="55">
        <v>25</v>
      </c>
      <c r="F120" s="35">
        <f t="shared" si="1"/>
        <v>93</v>
      </c>
    </row>
    <row r="121" spans="1:6" x14ac:dyDescent="0.2">
      <c r="A121" s="89" t="s">
        <v>165</v>
      </c>
      <c r="B121" s="92" t="s">
        <v>142</v>
      </c>
      <c r="C121" s="55">
        <v>85</v>
      </c>
      <c r="D121" s="83">
        <v>1.1490950876185005E-3</v>
      </c>
      <c r="E121" s="55">
        <v>15</v>
      </c>
      <c r="F121" s="35">
        <f t="shared" si="1"/>
        <v>100</v>
      </c>
    </row>
    <row r="122" spans="1:6" x14ac:dyDescent="0.2">
      <c r="A122" s="89" t="s">
        <v>166</v>
      </c>
      <c r="B122" s="92">
        <v>4.002549394518802E-2</v>
      </c>
      <c r="C122" s="55">
        <v>51</v>
      </c>
      <c r="D122" s="83">
        <v>1.6034985422740525E-2</v>
      </c>
      <c r="E122" s="55">
        <v>18</v>
      </c>
      <c r="F122" s="35">
        <f t="shared" si="1"/>
        <v>69</v>
      </c>
    </row>
    <row r="123" spans="1:6" x14ac:dyDescent="0.2">
      <c r="A123" s="89" t="s">
        <v>167</v>
      </c>
      <c r="B123" s="92">
        <v>3.900846996658637E-2</v>
      </c>
      <c r="C123" s="55">
        <v>51</v>
      </c>
      <c r="D123" s="83">
        <v>1.0558069381598794E-2</v>
      </c>
      <c r="E123" s="55">
        <v>15</v>
      </c>
      <c r="F123" s="35">
        <f t="shared" si="1"/>
        <v>66</v>
      </c>
    </row>
    <row r="124" spans="1:6" x14ac:dyDescent="0.2">
      <c r="A124" s="89" t="s">
        <v>168</v>
      </c>
      <c r="B124" s="92">
        <v>6.0560409761976498E-2</v>
      </c>
      <c r="C124" s="55">
        <v>60</v>
      </c>
      <c r="D124" s="83">
        <v>2.5960539979231569E-3</v>
      </c>
      <c r="E124" s="55">
        <v>15</v>
      </c>
      <c r="F124" s="35">
        <f t="shared" si="1"/>
        <v>75</v>
      </c>
    </row>
    <row r="125" spans="1:6" s="5" customFormat="1" x14ac:dyDescent="0.2">
      <c r="A125" s="89" t="s">
        <v>169</v>
      </c>
      <c r="B125" s="92">
        <v>5.6399864910503208E-2</v>
      </c>
      <c r="C125" s="55">
        <v>51</v>
      </c>
      <c r="D125" s="83">
        <v>0</v>
      </c>
      <c r="E125" s="55">
        <v>13</v>
      </c>
      <c r="F125" s="35">
        <f t="shared" si="1"/>
        <v>64</v>
      </c>
    </row>
    <row r="126" spans="1:6" x14ac:dyDescent="0.2">
      <c r="A126" s="89" t="s">
        <v>170</v>
      </c>
      <c r="B126" s="92">
        <v>1.3767209011264081E-2</v>
      </c>
      <c r="C126" s="55">
        <v>43</v>
      </c>
      <c r="D126" s="83">
        <v>9.137328675087342E-3</v>
      </c>
      <c r="E126" s="55">
        <v>15</v>
      </c>
      <c r="F126" s="35">
        <f t="shared" si="1"/>
        <v>58</v>
      </c>
    </row>
    <row r="127" spans="1:6" x14ac:dyDescent="0.2">
      <c r="A127" s="89" t="s">
        <v>171</v>
      </c>
      <c r="B127" s="92">
        <v>9.635237439779766E-3</v>
      </c>
      <c r="C127" s="55">
        <v>43</v>
      </c>
      <c r="D127" s="83">
        <v>7.2588347659980901E-3</v>
      </c>
      <c r="E127" s="55">
        <v>15</v>
      </c>
      <c r="F127" s="35">
        <f t="shared" si="1"/>
        <v>58</v>
      </c>
    </row>
    <row r="128" spans="1:6" x14ac:dyDescent="0.2">
      <c r="A128" s="89" t="s">
        <v>172</v>
      </c>
      <c r="B128" s="92">
        <v>4.2178770949720668E-2</v>
      </c>
      <c r="C128" s="55">
        <v>51</v>
      </c>
      <c r="D128" s="83">
        <v>9.4562647754137114E-3</v>
      </c>
      <c r="E128" s="55">
        <v>15</v>
      </c>
      <c r="F128" s="35">
        <f t="shared" si="1"/>
        <v>66</v>
      </c>
    </row>
    <row r="129" spans="1:6" x14ac:dyDescent="0.2">
      <c r="A129" s="89" t="s">
        <v>173</v>
      </c>
      <c r="B129" s="92">
        <v>3.6246711487869045E-2</v>
      </c>
      <c r="C129" s="55">
        <v>51</v>
      </c>
      <c r="D129" s="83">
        <v>1.1337868480725624E-3</v>
      </c>
      <c r="E129" s="55">
        <v>15</v>
      </c>
      <c r="F129" s="35">
        <f t="shared" si="1"/>
        <v>66</v>
      </c>
    </row>
    <row r="130" spans="1:6" x14ac:dyDescent="0.2">
      <c r="A130" s="89" t="s">
        <v>174</v>
      </c>
      <c r="B130" s="92">
        <v>0.16499372647427854</v>
      </c>
      <c r="C130" s="55">
        <v>85</v>
      </c>
      <c r="D130" s="83">
        <v>3.0898876404494381E-2</v>
      </c>
      <c r="E130" s="55">
        <v>20</v>
      </c>
      <c r="F130" s="35">
        <f t="shared" si="1"/>
        <v>105</v>
      </c>
    </row>
    <row r="131" spans="1:6" x14ac:dyDescent="0.2">
      <c r="A131" s="89" t="s">
        <v>175</v>
      </c>
      <c r="B131" s="92">
        <v>5.2922590837282783E-2</v>
      </c>
      <c r="C131" s="55">
        <v>51</v>
      </c>
      <c r="D131" s="83">
        <v>2.5806451612903226E-3</v>
      </c>
      <c r="E131" s="55">
        <v>15</v>
      </c>
      <c r="F131" s="35">
        <f t="shared" si="1"/>
        <v>66</v>
      </c>
    </row>
    <row r="132" spans="1:6" x14ac:dyDescent="0.2">
      <c r="A132" s="89" t="s">
        <v>176</v>
      </c>
      <c r="B132" s="92">
        <v>6.8906605922551253E-2</v>
      </c>
      <c r="C132" s="55">
        <v>60</v>
      </c>
      <c r="D132" s="83">
        <v>3.5175879396984924E-2</v>
      </c>
      <c r="E132" s="55">
        <v>20</v>
      </c>
      <c r="F132" s="35">
        <f t="shared" si="1"/>
        <v>80</v>
      </c>
    </row>
    <row r="133" spans="1:6" x14ac:dyDescent="0.2">
      <c r="A133" s="89" t="s">
        <v>177</v>
      </c>
      <c r="B133" s="92">
        <v>6.4899045928555582E-2</v>
      </c>
      <c r="C133" s="55">
        <v>60</v>
      </c>
      <c r="D133" s="83">
        <v>7.4534161490683228E-3</v>
      </c>
      <c r="E133" s="55">
        <v>15</v>
      </c>
      <c r="F133" s="35">
        <f t="shared" si="1"/>
        <v>75</v>
      </c>
    </row>
    <row r="134" spans="1:6" x14ac:dyDescent="0.2">
      <c r="A134" s="89" t="s">
        <v>178</v>
      </c>
      <c r="B134" s="92">
        <v>5.6731583403895003E-2</v>
      </c>
      <c r="C134" s="55">
        <v>51</v>
      </c>
      <c r="D134" s="83">
        <v>0</v>
      </c>
      <c r="E134" s="55">
        <v>13</v>
      </c>
      <c r="F134" s="35">
        <f t="shared" si="1"/>
        <v>64</v>
      </c>
    </row>
    <row r="135" spans="1:6" x14ac:dyDescent="0.2">
      <c r="A135" s="89" t="s">
        <v>179</v>
      </c>
      <c r="B135" s="92">
        <v>5.2779580359074194E-2</v>
      </c>
      <c r="C135" s="55">
        <v>51</v>
      </c>
      <c r="D135" s="83">
        <v>1.0563380281690141E-2</v>
      </c>
      <c r="E135" s="55">
        <v>15</v>
      </c>
      <c r="F135" s="35">
        <f t="shared" si="1"/>
        <v>66</v>
      </c>
    </row>
    <row r="136" spans="1:6" x14ac:dyDescent="0.2">
      <c r="A136" s="89" t="s">
        <v>180</v>
      </c>
      <c r="B136" s="92">
        <v>9.5890410958904104E-2</v>
      </c>
      <c r="C136" s="55">
        <v>68</v>
      </c>
      <c r="D136" s="83">
        <v>0</v>
      </c>
      <c r="E136" s="55">
        <v>13</v>
      </c>
      <c r="F136" s="35">
        <f t="shared" si="1"/>
        <v>81</v>
      </c>
    </row>
    <row r="137" spans="1:6" x14ac:dyDescent="0.2">
      <c r="A137" s="89" t="s">
        <v>181</v>
      </c>
      <c r="B137" s="92">
        <v>1.7448200654307525E-2</v>
      </c>
      <c r="C137" s="55">
        <v>43</v>
      </c>
      <c r="D137" s="83">
        <v>1.6981132075471698E-2</v>
      </c>
      <c r="E137" s="55">
        <v>18</v>
      </c>
      <c r="F137" s="35">
        <f t="shared" ref="F137:F200" si="2">C137+E137</f>
        <v>61</v>
      </c>
    </row>
    <row r="138" spans="1:6" x14ac:dyDescent="0.2">
      <c r="A138" s="89" t="s">
        <v>182</v>
      </c>
      <c r="B138" s="92">
        <v>3.4965034965034968E-2</v>
      </c>
      <c r="C138" s="55">
        <v>51</v>
      </c>
      <c r="D138" s="83">
        <v>0</v>
      </c>
      <c r="E138" s="55">
        <v>13</v>
      </c>
      <c r="F138" s="35">
        <f t="shared" si="2"/>
        <v>64</v>
      </c>
    </row>
    <row r="139" spans="1:6" x14ac:dyDescent="0.2">
      <c r="A139" s="89" t="s">
        <v>183</v>
      </c>
      <c r="B139" s="92">
        <v>0.12679425837320574</v>
      </c>
      <c r="C139" s="55">
        <v>77</v>
      </c>
      <c r="D139" s="83">
        <v>3.2733224222585926E-3</v>
      </c>
      <c r="E139" s="55">
        <v>15</v>
      </c>
      <c r="F139" s="35">
        <f t="shared" si="2"/>
        <v>92</v>
      </c>
    </row>
    <row r="140" spans="1:6" x14ac:dyDescent="0.2">
      <c r="A140" s="89" t="s">
        <v>184</v>
      </c>
      <c r="B140" s="92" t="s">
        <v>142</v>
      </c>
      <c r="C140" s="55">
        <v>85</v>
      </c>
      <c r="D140" s="83">
        <v>6.1728395061728392E-3</v>
      </c>
      <c r="E140" s="55">
        <v>15</v>
      </c>
      <c r="F140" s="35">
        <f t="shared" si="2"/>
        <v>100</v>
      </c>
    </row>
    <row r="141" spans="1:6" x14ac:dyDescent="0.2">
      <c r="A141" s="89" t="s">
        <v>185</v>
      </c>
      <c r="B141" s="92">
        <v>5.0917402069709856E-2</v>
      </c>
      <c r="C141" s="55">
        <v>51</v>
      </c>
      <c r="D141" s="83">
        <v>5.0970873786407769E-3</v>
      </c>
      <c r="E141" s="55">
        <v>15</v>
      </c>
      <c r="F141" s="35">
        <f t="shared" si="2"/>
        <v>66</v>
      </c>
    </row>
    <row r="142" spans="1:6" x14ac:dyDescent="0.2">
      <c r="A142" s="89" t="s">
        <v>186</v>
      </c>
      <c r="B142" s="92">
        <v>3.0946445456889883E-2</v>
      </c>
      <c r="C142" s="55">
        <v>51</v>
      </c>
      <c r="D142" s="83">
        <v>1.1264534883720929E-2</v>
      </c>
      <c r="E142" s="55">
        <v>15</v>
      </c>
      <c r="F142" s="35">
        <f t="shared" si="2"/>
        <v>66</v>
      </c>
    </row>
    <row r="143" spans="1:6" x14ac:dyDescent="0.2">
      <c r="A143" s="89" t="s">
        <v>187</v>
      </c>
      <c r="B143" s="92">
        <v>1.808160897311932E-2</v>
      </c>
      <c r="C143" s="55">
        <v>43</v>
      </c>
      <c r="D143" s="83">
        <v>1.5378700499807767E-3</v>
      </c>
      <c r="E143" s="55">
        <v>15</v>
      </c>
      <c r="F143" s="35">
        <f t="shared" si="2"/>
        <v>58</v>
      </c>
    </row>
    <row r="144" spans="1:6" x14ac:dyDescent="0.2">
      <c r="A144" s="89" t="s">
        <v>188</v>
      </c>
      <c r="B144" s="92">
        <v>3.0973451327433628E-2</v>
      </c>
      <c r="C144" s="55">
        <v>51</v>
      </c>
      <c r="D144" s="83">
        <v>0</v>
      </c>
      <c r="E144" s="55">
        <v>13</v>
      </c>
      <c r="F144" s="35">
        <f t="shared" si="2"/>
        <v>64</v>
      </c>
    </row>
    <row r="145" spans="1:6" x14ac:dyDescent="0.2">
      <c r="A145" s="89" t="s">
        <v>189</v>
      </c>
      <c r="B145" s="92">
        <v>5.3579468707789284E-2</v>
      </c>
      <c r="C145" s="55">
        <v>51</v>
      </c>
      <c r="D145" s="83">
        <v>8.3832335329341312E-3</v>
      </c>
      <c r="E145" s="55">
        <v>15</v>
      </c>
      <c r="F145" s="35">
        <f t="shared" si="2"/>
        <v>66</v>
      </c>
    </row>
    <row r="146" spans="1:6" x14ac:dyDescent="0.2">
      <c r="A146" s="89" t="s">
        <v>190</v>
      </c>
      <c r="B146" s="92">
        <v>2.0062560673066551E-2</v>
      </c>
      <c r="C146" s="55">
        <v>43</v>
      </c>
      <c r="D146" s="83">
        <v>1.8292682926829267E-2</v>
      </c>
      <c r="E146" s="55">
        <v>18</v>
      </c>
      <c r="F146" s="35">
        <f t="shared" si="2"/>
        <v>61</v>
      </c>
    </row>
    <row r="147" spans="1:6" x14ac:dyDescent="0.2">
      <c r="A147" s="89" t="s">
        <v>191</v>
      </c>
      <c r="B147" s="92">
        <v>2.5364226786027733E-2</v>
      </c>
      <c r="C147" s="55">
        <v>43</v>
      </c>
      <c r="D147" s="83">
        <v>5.407124681933842E-3</v>
      </c>
      <c r="E147" s="55">
        <v>15</v>
      </c>
      <c r="F147" s="35">
        <f t="shared" si="2"/>
        <v>58</v>
      </c>
    </row>
    <row r="148" spans="1:6" x14ac:dyDescent="0.2">
      <c r="A148" s="89" t="s">
        <v>192</v>
      </c>
      <c r="B148" s="92">
        <v>7.2340425531914887E-2</v>
      </c>
      <c r="C148" s="55">
        <v>60</v>
      </c>
      <c r="D148" s="83">
        <v>1.8181818181818181E-2</v>
      </c>
      <c r="E148" s="55">
        <v>18</v>
      </c>
      <c r="F148" s="35">
        <f t="shared" si="2"/>
        <v>78</v>
      </c>
    </row>
    <row r="149" spans="1:6" x14ac:dyDescent="0.2">
      <c r="A149" s="89" t="s">
        <v>193</v>
      </c>
      <c r="B149" s="92">
        <v>3.0306971904266389E-2</v>
      </c>
      <c r="C149" s="55">
        <v>51</v>
      </c>
      <c r="D149" s="83">
        <v>0</v>
      </c>
      <c r="E149" s="55">
        <v>13</v>
      </c>
      <c r="F149" s="35">
        <f t="shared" si="2"/>
        <v>64</v>
      </c>
    </row>
    <row r="150" spans="1:6" x14ac:dyDescent="0.2">
      <c r="A150" s="89" t="s">
        <v>194</v>
      </c>
      <c r="B150" s="92">
        <v>0.22544080604534006</v>
      </c>
      <c r="C150" s="55">
        <v>85</v>
      </c>
      <c r="D150" s="83">
        <v>1.092896174863388E-2</v>
      </c>
      <c r="E150" s="55">
        <v>15</v>
      </c>
      <c r="F150" s="35">
        <f t="shared" si="2"/>
        <v>100</v>
      </c>
    </row>
    <row r="151" spans="1:6" s="5" customFormat="1" x14ac:dyDescent="0.2">
      <c r="A151" s="89" t="s">
        <v>195</v>
      </c>
      <c r="B151" s="92">
        <v>3.3962264150943396E-2</v>
      </c>
      <c r="C151" s="55">
        <v>51</v>
      </c>
      <c r="D151" s="83">
        <v>0</v>
      </c>
      <c r="E151" s="55">
        <v>13</v>
      </c>
      <c r="F151" s="35">
        <f t="shared" si="2"/>
        <v>64</v>
      </c>
    </row>
    <row r="152" spans="1:6" x14ac:dyDescent="0.2">
      <c r="A152" s="89" t="s">
        <v>196</v>
      </c>
      <c r="B152" s="92">
        <v>6.7050811943425881E-2</v>
      </c>
      <c r="C152" s="55">
        <v>60</v>
      </c>
      <c r="D152" s="83">
        <v>0</v>
      </c>
      <c r="E152" s="55">
        <v>13</v>
      </c>
      <c r="F152" s="35">
        <f t="shared" si="2"/>
        <v>73</v>
      </c>
    </row>
    <row r="153" spans="1:6" x14ac:dyDescent="0.2">
      <c r="A153" s="89" t="s">
        <v>197</v>
      </c>
      <c r="B153" s="92">
        <v>1.5222161272627537E-2</v>
      </c>
      <c r="C153" s="55">
        <v>43</v>
      </c>
      <c r="D153" s="83">
        <v>0</v>
      </c>
      <c r="E153" s="55">
        <v>13</v>
      </c>
      <c r="F153" s="35">
        <f t="shared" si="2"/>
        <v>56</v>
      </c>
    </row>
    <row r="154" spans="1:6" x14ac:dyDescent="0.2">
      <c r="A154" s="89" t="s">
        <v>198</v>
      </c>
      <c r="B154" s="92">
        <v>5.222277309535614E-2</v>
      </c>
      <c r="C154" s="55">
        <v>51</v>
      </c>
      <c r="D154" s="83">
        <v>6.657323055360897E-3</v>
      </c>
      <c r="E154" s="55">
        <v>15</v>
      </c>
      <c r="F154" s="35">
        <f t="shared" si="2"/>
        <v>66</v>
      </c>
    </row>
    <row r="155" spans="1:6" x14ac:dyDescent="0.2">
      <c r="A155" s="89" t="s">
        <v>199</v>
      </c>
      <c r="B155" s="92">
        <v>7.0271444082519008E-2</v>
      </c>
      <c r="C155" s="55">
        <v>60</v>
      </c>
      <c r="D155" s="83">
        <v>1.8089725036179449E-3</v>
      </c>
      <c r="E155" s="55">
        <v>15</v>
      </c>
      <c r="F155" s="35">
        <f t="shared" si="2"/>
        <v>75</v>
      </c>
    </row>
    <row r="156" spans="1:6" x14ac:dyDescent="0.2">
      <c r="A156" s="89" t="s">
        <v>200</v>
      </c>
      <c r="B156" s="92">
        <v>0</v>
      </c>
      <c r="C156" s="55">
        <v>43</v>
      </c>
      <c r="D156" s="83">
        <v>2.617801047120419E-3</v>
      </c>
      <c r="E156" s="55">
        <v>15</v>
      </c>
      <c r="F156" s="35">
        <f t="shared" si="2"/>
        <v>58</v>
      </c>
    </row>
    <row r="157" spans="1:6" x14ac:dyDescent="0.2">
      <c r="A157" s="89" t="s">
        <v>201</v>
      </c>
      <c r="B157" s="92">
        <v>0.20921985815602837</v>
      </c>
      <c r="C157" s="55">
        <v>85</v>
      </c>
      <c r="D157" s="83">
        <v>1.5337423312883436E-2</v>
      </c>
      <c r="E157" s="55">
        <v>18</v>
      </c>
      <c r="F157" s="35">
        <f t="shared" si="2"/>
        <v>103</v>
      </c>
    </row>
    <row r="158" spans="1:6" x14ac:dyDescent="0.2">
      <c r="A158" s="89" t="s">
        <v>202</v>
      </c>
      <c r="B158" s="92">
        <v>0.12669391266939126</v>
      </c>
      <c r="C158" s="55">
        <v>77</v>
      </c>
      <c r="D158" s="83">
        <v>2.3338406900050734E-2</v>
      </c>
      <c r="E158" s="55">
        <v>18</v>
      </c>
      <c r="F158" s="35">
        <f t="shared" si="2"/>
        <v>95</v>
      </c>
    </row>
    <row r="159" spans="1:6" x14ac:dyDescent="0.2">
      <c r="A159" s="89" t="s">
        <v>203</v>
      </c>
      <c r="B159" s="92">
        <v>3.409513192121888E-2</v>
      </c>
      <c r="C159" s="55">
        <v>51</v>
      </c>
      <c r="D159" s="83">
        <v>1.7295053614666206E-3</v>
      </c>
      <c r="E159" s="55">
        <v>15</v>
      </c>
      <c r="F159" s="35">
        <f t="shared" si="2"/>
        <v>66</v>
      </c>
    </row>
    <row r="160" spans="1:6" x14ac:dyDescent="0.2">
      <c r="A160" s="89" t="s">
        <v>204</v>
      </c>
      <c r="B160" s="92">
        <v>6.1302681992337162E-2</v>
      </c>
      <c r="C160" s="55">
        <v>60</v>
      </c>
      <c r="D160" s="83">
        <v>2.5835189309576838E-2</v>
      </c>
      <c r="E160" s="55">
        <v>20</v>
      </c>
      <c r="F160" s="35">
        <f t="shared" si="2"/>
        <v>80</v>
      </c>
    </row>
    <row r="161" spans="1:6" x14ac:dyDescent="0.2">
      <c r="A161" s="89" t="s">
        <v>205</v>
      </c>
      <c r="B161" s="92">
        <v>1.7402945113788489E-2</v>
      </c>
      <c r="C161" s="55">
        <v>43</v>
      </c>
      <c r="D161" s="83">
        <v>4.662004662004662E-3</v>
      </c>
      <c r="E161" s="55">
        <v>15</v>
      </c>
      <c r="F161" s="35">
        <f t="shared" si="2"/>
        <v>58</v>
      </c>
    </row>
    <row r="162" spans="1:6" x14ac:dyDescent="0.2">
      <c r="A162" s="89" t="s">
        <v>206</v>
      </c>
      <c r="B162" s="92">
        <v>0.10695187165775401</v>
      </c>
      <c r="C162" s="55">
        <v>68</v>
      </c>
      <c r="D162" s="83">
        <v>0</v>
      </c>
      <c r="E162" s="55">
        <v>13</v>
      </c>
      <c r="F162" s="35">
        <f t="shared" si="2"/>
        <v>81</v>
      </c>
    </row>
    <row r="163" spans="1:6" x14ac:dyDescent="0.2">
      <c r="A163" s="89" t="s">
        <v>207</v>
      </c>
      <c r="B163" s="92">
        <v>0</v>
      </c>
      <c r="C163" s="55">
        <v>43</v>
      </c>
      <c r="D163" s="83">
        <v>0</v>
      </c>
      <c r="E163" s="55">
        <v>13</v>
      </c>
      <c r="F163" s="35">
        <f t="shared" si="2"/>
        <v>56</v>
      </c>
    </row>
    <row r="164" spans="1:6" s="5" customFormat="1" x14ac:dyDescent="0.2">
      <c r="A164" s="89" t="s">
        <v>208</v>
      </c>
      <c r="B164" s="92">
        <v>6.1637080867850101E-2</v>
      </c>
      <c r="C164" s="55">
        <v>60</v>
      </c>
      <c r="D164" s="83">
        <v>1.8962632459564976E-2</v>
      </c>
      <c r="E164" s="55">
        <v>18</v>
      </c>
      <c r="F164" s="35">
        <f t="shared" si="2"/>
        <v>78</v>
      </c>
    </row>
    <row r="165" spans="1:6" x14ac:dyDescent="0.2">
      <c r="A165" s="89" t="s">
        <v>209</v>
      </c>
      <c r="B165" s="92">
        <v>7.3529411764705885E-2</v>
      </c>
      <c r="C165" s="55">
        <v>60</v>
      </c>
      <c r="D165" s="83">
        <v>8.4210526315789472E-3</v>
      </c>
      <c r="E165" s="55">
        <v>15</v>
      </c>
      <c r="F165" s="35">
        <f t="shared" si="2"/>
        <v>75</v>
      </c>
    </row>
    <row r="166" spans="1:6" s="5" customFormat="1" x14ac:dyDescent="0.2">
      <c r="A166" s="89" t="s">
        <v>210</v>
      </c>
      <c r="B166" s="92">
        <v>5.526315789473684E-2</v>
      </c>
      <c r="C166" s="55">
        <v>51</v>
      </c>
      <c r="D166" s="83">
        <v>5.3156146179401996E-4</v>
      </c>
      <c r="E166" s="55">
        <v>15</v>
      </c>
      <c r="F166" s="35">
        <f t="shared" si="2"/>
        <v>66</v>
      </c>
    </row>
    <row r="167" spans="1:6" x14ac:dyDescent="0.2">
      <c r="A167" s="89" t="s">
        <v>211</v>
      </c>
      <c r="B167" s="92">
        <v>2.1638018200202225E-2</v>
      </c>
      <c r="C167" s="55">
        <v>43</v>
      </c>
      <c r="D167" s="83">
        <v>0</v>
      </c>
      <c r="E167" s="55">
        <v>13</v>
      </c>
      <c r="F167" s="35">
        <f t="shared" si="2"/>
        <v>56</v>
      </c>
    </row>
    <row r="168" spans="1:6" x14ac:dyDescent="0.2">
      <c r="A168" s="89" t="s">
        <v>212</v>
      </c>
      <c r="B168" s="92">
        <v>3.1085043988269796E-2</v>
      </c>
      <c r="C168" s="55">
        <v>51</v>
      </c>
      <c r="D168" s="83">
        <v>0</v>
      </c>
      <c r="E168" s="55">
        <v>13</v>
      </c>
      <c r="F168" s="35">
        <f t="shared" si="2"/>
        <v>64</v>
      </c>
    </row>
    <row r="169" spans="1:6" x14ac:dyDescent="0.2">
      <c r="A169" s="89" t="s">
        <v>213</v>
      </c>
      <c r="B169" s="92">
        <v>2.0691040578545601E-2</v>
      </c>
      <c r="C169" s="55">
        <v>43</v>
      </c>
      <c r="D169" s="83">
        <v>0</v>
      </c>
      <c r="E169" s="55">
        <v>13</v>
      </c>
      <c r="F169" s="35">
        <f t="shared" si="2"/>
        <v>56</v>
      </c>
    </row>
    <row r="170" spans="1:6" x14ac:dyDescent="0.2">
      <c r="A170" s="89" t="s">
        <v>214</v>
      </c>
      <c r="B170" s="92">
        <v>7.5814314986222001E-2</v>
      </c>
      <c r="C170" s="55">
        <v>60</v>
      </c>
      <c r="D170" s="83">
        <v>1.6738995660260384E-2</v>
      </c>
      <c r="E170" s="55">
        <v>18</v>
      </c>
      <c r="F170" s="35">
        <f t="shared" si="2"/>
        <v>78</v>
      </c>
    </row>
    <row r="171" spans="1:6" x14ac:dyDescent="0.2">
      <c r="A171" s="89" t="s">
        <v>215</v>
      </c>
      <c r="B171" s="92">
        <v>1.0387157695939566E-2</v>
      </c>
      <c r="C171" s="55">
        <v>43</v>
      </c>
      <c r="D171" s="83">
        <v>0</v>
      </c>
      <c r="E171" s="55">
        <v>13</v>
      </c>
      <c r="F171" s="35">
        <f t="shared" si="2"/>
        <v>56</v>
      </c>
    </row>
    <row r="172" spans="1:6" x14ac:dyDescent="0.2">
      <c r="A172" s="89" t="s">
        <v>216</v>
      </c>
      <c r="B172" s="92">
        <v>4.6875E-2</v>
      </c>
      <c r="C172" s="55">
        <v>51</v>
      </c>
      <c r="D172" s="83">
        <v>0</v>
      </c>
      <c r="E172" s="55">
        <v>13</v>
      </c>
      <c r="F172" s="35">
        <f t="shared" si="2"/>
        <v>64</v>
      </c>
    </row>
    <row r="173" spans="1:6" x14ac:dyDescent="0.2">
      <c r="A173" s="89" t="s">
        <v>217</v>
      </c>
      <c r="B173" s="92">
        <v>0</v>
      </c>
      <c r="C173" s="55">
        <v>43</v>
      </c>
      <c r="D173" s="83">
        <v>3.2258064516129032E-3</v>
      </c>
      <c r="E173" s="55">
        <v>15</v>
      </c>
      <c r="F173" s="35">
        <f t="shared" si="2"/>
        <v>58</v>
      </c>
    </row>
    <row r="174" spans="1:6" x14ac:dyDescent="0.2">
      <c r="A174" s="89" t="s">
        <v>218</v>
      </c>
      <c r="B174" s="92">
        <v>2.4932201907094741E-2</v>
      </c>
      <c r="C174" s="55">
        <v>43</v>
      </c>
      <c r="D174" s="83">
        <v>3.9173789173789176E-3</v>
      </c>
      <c r="E174" s="55">
        <v>15</v>
      </c>
      <c r="F174" s="35">
        <f t="shared" si="2"/>
        <v>58</v>
      </c>
    </row>
    <row r="175" spans="1:6" x14ac:dyDescent="0.2">
      <c r="A175" s="89" t="s">
        <v>219</v>
      </c>
      <c r="B175" s="92">
        <v>2.9195855530852806E-2</v>
      </c>
      <c r="C175" s="55">
        <v>43</v>
      </c>
      <c r="D175" s="83">
        <v>1.1505588428665351E-3</v>
      </c>
      <c r="E175" s="55">
        <v>15</v>
      </c>
      <c r="F175" s="35">
        <f t="shared" si="2"/>
        <v>58</v>
      </c>
    </row>
    <row r="176" spans="1:6" x14ac:dyDescent="0.2">
      <c r="A176" s="89" t="s">
        <v>220</v>
      </c>
      <c r="B176" s="92">
        <v>1.6891891891891893E-2</v>
      </c>
      <c r="C176" s="55">
        <v>43</v>
      </c>
      <c r="D176" s="83">
        <v>0</v>
      </c>
      <c r="E176" s="55">
        <v>13</v>
      </c>
      <c r="F176" s="35">
        <f t="shared" si="2"/>
        <v>56</v>
      </c>
    </row>
    <row r="177" spans="1:6" x14ac:dyDescent="0.2">
      <c r="A177" s="89" t="s">
        <v>221</v>
      </c>
      <c r="B177" s="92">
        <v>3.2507993520243174E-2</v>
      </c>
      <c r="C177" s="55">
        <v>51</v>
      </c>
      <c r="D177" s="83">
        <v>0</v>
      </c>
      <c r="E177" s="55">
        <v>13</v>
      </c>
      <c r="F177" s="35">
        <f t="shared" si="2"/>
        <v>64</v>
      </c>
    </row>
    <row r="178" spans="1:6" x14ac:dyDescent="0.2">
      <c r="A178" s="89" t="s">
        <v>222</v>
      </c>
      <c r="B178" s="92">
        <v>2.2979701263883569E-2</v>
      </c>
      <c r="C178" s="55">
        <v>43</v>
      </c>
      <c r="D178" s="83">
        <v>0</v>
      </c>
      <c r="E178" s="55">
        <v>13</v>
      </c>
      <c r="F178" s="35">
        <f t="shared" si="2"/>
        <v>56</v>
      </c>
    </row>
    <row r="179" spans="1:6" x14ac:dyDescent="0.2">
      <c r="A179" s="89" t="s">
        <v>223</v>
      </c>
      <c r="B179" s="92">
        <v>3.9534536774578549E-2</v>
      </c>
      <c r="C179" s="55">
        <v>51</v>
      </c>
      <c r="D179" s="83">
        <v>2.6315789473684209E-2</v>
      </c>
      <c r="E179" s="55">
        <v>20</v>
      </c>
      <c r="F179" s="35">
        <f t="shared" si="2"/>
        <v>71</v>
      </c>
    </row>
    <row r="180" spans="1:6" x14ac:dyDescent="0.2">
      <c r="A180" s="89" t="s">
        <v>224</v>
      </c>
      <c r="B180" s="92">
        <v>3.6781096745430231E-2</v>
      </c>
      <c r="C180" s="55">
        <v>51</v>
      </c>
      <c r="D180" s="83">
        <v>0</v>
      </c>
      <c r="E180" s="55">
        <v>13</v>
      </c>
      <c r="F180" s="35">
        <f t="shared" si="2"/>
        <v>64</v>
      </c>
    </row>
    <row r="181" spans="1:6" x14ac:dyDescent="0.2">
      <c r="A181" s="89" t="s">
        <v>225</v>
      </c>
      <c r="B181" s="92">
        <v>0</v>
      </c>
      <c r="C181" s="55">
        <v>43</v>
      </c>
      <c r="D181" s="83">
        <v>7.2992700729927005E-3</v>
      </c>
      <c r="E181" s="55">
        <v>15</v>
      </c>
      <c r="F181" s="35">
        <f t="shared" si="2"/>
        <v>58</v>
      </c>
    </row>
    <row r="182" spans="1:6" x14ac:dyDescent="0.2">
      <c r="A182" s="89" t="s">
        <v>226</v>
      </c>
      <c r="B182" s="92">
        <v>2.7941633033219497E-2</v>
      </c>
      <c r="C182" s="55">
        <v>43</v>
      </c>
      <c r="D182" s="83">
        <v>3.2035485460818135E-3</v>
      </c>
      <c r="E182" s="55">
        <v>15</v>
      </c>
      <c r="F182" s="35">
        <f t="shared" si="2"/>
        <v>58</v>
      </c>
    </row>
    <row r="183" spans="1:6" s="9" customFormat="1" x14ac:dyDescent="0.2">
      <c r="A183" s="89" t="s">
        <v>227</v>
      </c>
      <c r="B183" s="92">
        <v>0</v>
      </c>
      <c r="C183" s="55">
        <v>43</v>
      </c>
      <c r="D183" s="83">
        <v>0</v>
      </c>
      <c r="E183" s="55">
        <v>13</v>
      </c>
      <c r="F183" s="35">
        <f t="shared" si="2"/>
        <v>56</v>
      </c>
    </row>
    <row r="184" spans="1:6" x14ac:dyDescent="0.2">
      <c r="A184" s="89" t="s">
        <v>228</v>
      </c>
      <c r="B184" s="92">
        <v>2.231237322515213E-2</v>
      </c>
      <c r="C184" s="55">
        <v>43</v>
      </c>
      <c r="D184" s="83">
        <v>1.1523687580025609E-2</v>
      </c>
      <c r="E184" s="55">
        <v>15</v>
      </c>
      <c r="F184" s="35">
        <f t="shared" si="2"/>
        <v>58</v>
      </c>
    </row>
    <row r="185" spans="1:6" x14ac:dyDescent="0.2">
      <c r="A185" s="89" t="s">
        <v>229</v>
      </c>
      <c r="B185" s="92">
        <v>0</v>
      </c>
      <c r="C185" s="55">
        <v>43</v>
      </c>
      <c r="D185" s="83">
        <v>1.1415525114155251E-2</v>
      </c>
      <c r="E185" s="55">
        <v>15</v>
      </c>
      <c r="F185" s="35">
        <f t="shared" si="2"/>
        <v>58</v>
      </c>
    </row>
    <row r="186" spans="1:6" s="9" customFormat="1" x14ac:dyDescent="0.2">
      <c r="A186" s="89" t="s">
        <v>230</v>
      </c>
      <c r="B186" s="92">
        <v>0.16666666666666666</v>
      </c>
      <c r="C186" s="55">
        <v>85</v>
      </c>
      <c r="D186" s="83">
        <v>3.4364261168384879E-3</v>
      </c>
      <c r="E186" s="55">
        <v>15</v>
      </c>
      <c r="F186" s="35">
        <f t="shared" si="2"/>
        <v>100</v>
      </c>
    </row>
    <row r="187" spans="1:6" x14ac:dyDescent="0.2">
      <c r="A187" s="89" t="s">
        <v>231</v>
      </c>
      <c r="B187" s="92">
        <v>3.0038759689922482E-2</v>
      </c>
      <c r="C187" s="55">
        <v>51</v>
      </c>
      <c r="D187" s="83">
        <v>2.3060796645702306E-2</v>
      </c>
      <c r="E187" s="55">
        <v>18</v>
      </c>
      <c r="F187" s="35">
        <f t="shared" si="2"/>
        <v>69</v>
      </c>
    </row>
    <row r="188" spans="1:6" x14ac:dyDescent="0.2">
      <c r="A188" s="89" t="s">
        <v>232</v>
      </c>
      <c r="B188" s="92">
        <v>4.7770700636942678E-2</v>
      </c>
      <c r="C188" s="55">
        <v>51</v>
      </c>
      <c r="D188" s="83">
        <v>1.3071895424836602E-2</v>
      </c>
      <c r="E188" s="55">
        <v>18</v>
      </c>
      <c r="F188" s="35">
        <f t="shared" si="2"/>
        <v>69</v>
      </c>
    </row>
    <row r="189" spans="1:6" x14ac:dyDescent="0.2">
      <c r="A189" s="89" t="s">
        <v>233</v>
      </c>
      <c r="B189" s="92">
        <v>2.6607538802660754E-2</v>
      </c>
      <c r="C189" s="55">
        <v>43</v>
      </c>
      <c r="D189" s="83">
        <v>6.7204301075268818E-3</v>
      </c>
      <c r="E189" s="55">
        <v>15</v>
      </c>
      <c r="F189" s="35">
        <f t="shared" si="2"/>
        <v>58</v>
      </c>
    </row>
    <row r="190" spans="1:6" x14ac:dyDescent="0.2">
      <c r="A190" s="89" t="s">
        <v>234</v>
      </c>
      <c r="B190" s="92">
        <v>4.0123456790123455E-2</v>
      </c>
      <c r="C190" s="55">
        <v>51</v>
      </c>
      <c r="D190" s="83">
        <v>1.317027281279398E-2</v>
      </c>
      <c r="E190" s="55">
        <v>18</v>
      </c>
      <c r="F190" s="35">
        <f t="shared" si="2"/>
        <v>69</v>
      </c>
    </row>
    <row r="191" spans="1:6" x14ac:dyDescent="0.2">
      <c r="A191" s="89" t="s">
        <v>235</v>
      </c>
      <c r="B191" s="92">
        <v>6.3941299790356398E-2</v>
      </c>
      <c r="C191" s="55">
        <v>60</v>
      </c>
      <c r="D191" s="83">
        <v>2.5559105431309905E-3</v>
      </c>
      <c r="E191" s="55">
        <v>15</v>
      </c>
      <c r="F191" s="35">
        <f t="shared" si="2"/>
        <v>75</v>
      </c>
    </row>
    <row r="192" spans="1:6" x14ac:dyDescent="0.2">
      <c r="A192" s="89" t="s">
        <v>236</v>
      </c>
      <c r="B192" s="92">
        <v>8.6720867208672087E-2</v>
      </c>
      <c r="C192" s="55">
        <v>60</v>
      </c>
      <c r="D192" s="83">
        <v>0</v>
      </c>
      <c r="E192" s="55">
        <v>13</v>
      </c>
      <c r="F192" s="35">
        <f t="shared" si="2"/>
        <v>73</v>
      </c>
    </row>
    <row r="193" spans="1:6" s="9" customFormat="1" x14ac:dyDescent="0.2">
      <c r="A193" s="89" t="s">
        <v>237</v>
      </c>
      <c r="B193" s="92">
        <v>9.1836734693877556E-2</v>
      </c>
      <c r="C193" s="55">
        <v>68</v>
      </c>
      <c r="D193" s="83">
        <v>0</v>
      </c>
      <c r="E193" s="55">
        <v>13</v>
      </c>
      <c r="F193" s="35">
        <f t="shared" si="2"/>
        <v>81</v>
      </c>
    </row>
    <row r="194" spans="1:6" x14ac:dyDescent="0.2">
      <c r="A194" s="89" t="s">
        <v>238</v>
      </c>
      <c r="B194" s="92">
        <v>2.2582066534478959E-2</v>
      </c>
      <c r="C194" s="55">
        <v>43</v>
      </c>
      <c r="D194" s="83">
        <v>2.3534949399858789E-3</v>
      </c>
      <c r="E194" s="55">
        <v>15</v>
      </c>
      <c r="F194" s="35">
        <f t="shared" si="2"/>
        <v>58</v>
      </c>
    </row>
    <row r="195" spans="1:6" x14ac:dyDescent="0.2">
      <c r="A195" s="89" t="s">
        <v>239</v>
      </c>
      <c r="B195" s="92">
        <v>2.1513115802943059E-2</v>
      </c>
      <c r="C195" s="55">
        <v>43</v>
      </c>
      <c r="D195" s="83">
        <v>1.5537600994406464E-3</v>
      </c>
      <c r="E195" s="55">
        <v>15</v>
      </c>
      <c r="F195" s="35">
        <f t="shared" si="2"/>
        <v>58</v>
      </c>
    </row>
    <row r="196" spans="1:6" x14ac:dyDescent="0.2">
      <c r="A196" s="89" t="s">
        <v>240</v>
      </c>
      <c r="B196" s="92">
        <v>0</v>
      </c>
      <c r="C196" s="55">
        <v>43</v>
      </c>
      <c r="D196" s="83">
        <v>0</v>
      </c>
      <c r="E196" s="55">
        <v>13</v>
      </c>
      <c r="F196" s="35">
        <f t="shared" si="2"/>
        <v>56</v>
      </c>
    </row>
    <row r="197" spans="1:6" x14ac:dyDescent="0.2">
      <c r="A197" s="89" t="s">
        <v>241</v>
      </c>
      <c r="B197" s="92">
        <v>3.4515218073423283E-3</v>
      </c>
      <c r="C197" s="55">
        <v>43</v>
      </c>
      <c r="D197" s="83">
        <v>8.5470085470085479E-3</v>
      </c>
      <c r="E197" s="55">
        <v>15</v>
      </c>
      <c r="F197" s="35">
        <f t="shared" si="2"/>
        <v>58</v>
      </c>
    </row>
    <row r="198" spans="1:6" x14ac:dyDescent="0.2">
      <c r="A198" s="89" t="s">
        <v>242</v>
      </c>
      <c r="B198" s="92">
        <v>8.2736478142751299E-2</v>
      </c>
      <c r="C198" s="55">
        <v>60</v>
      </c>
      <c r="D198" s="83">
        <v>1.6E-2</v>
      </c>
      <c r="E198" s="55">
        <v>18</v>
      </c>
      <c r="F198" s="35">
        <f t="shared" si="2"/>
        <v>78</v>
      </c>
    </row>
    <row r="199" spans="1:6" x14ac:dyDescent="0.2">
      <c r="A199" s="89" t="s">
        <v>243</v>
      </c>
      <c r="B199" s="92">
        <v>0.27173913043478259</v>
      </c>
      <c r="C199" s="55">
        <v>85</v>
      </c>
      <c r="D199" s="83">
        <v>0</v>
      </c>
      <c r="E199" s="55">
        <v>13</v>
      </c>
      <c r="F199" s="35">
        <f t="shared" si="2"/>
        <v>98</v>
      </c>
    </row>
    <row r="200" spans="1:6" x14ac:dyDescent="0.2">
      <c r="A200" s="89" t="s">
        <v>244</v>
      </c>
      <c r="B200" s="92">
        <v>3.8935756002595717E-2</v>
      </c>
      <c r="C200" s="55">
        <v>51</v>
      </c>
      <c r="D200" s="83">
        <v>1.4829659318637275E-2</v>
      </c>
      <c r="E200" s="55">
        <v>18</v>
      </c>
      <c r="F200" s="35">
        <f t="shared" si="2"/>
        <v>69</v>
      </c>
    </row>
    <row r="201" spans="1:6" x14ac:dyDescent="0.2">
      <c r="A201" s="89" t="s">
        <v>245</v>
      </c>
      <c r="B201" s="92">
        <v>4.7789725209080045E-3</v>
      </c>
      <c r="C201" s="55">
        <v>43</v>
      </c>
      <c r="D201" s="83">
        <v>1.1363636363636364E-2</v>
      </c>
      <c r="E201" s="55">
        <v>15</v>
      </c>
      <c r="F201" s="35">
        <f t="shared" ref="F201:F218" si="3">C201+E201</f>
        <v>58</v>
      </c>
    </row>
    <row r="202" spans="1:6" x14ac:dyDescent="0.2">
      <c r="A202" s="89" t="s">
        <v>246</v>
      </c>
      <c r="B202" s="92">
        <v>2.5906285316873858E-2</v>
      </c>
      <c r="C202" s="55">
        <v>43</v>
      </c>
      <c r="D202" s="83">
        <v>2.3600809170600135E-3</v>
      </c>
      <c r="E202" s="55">
        <v>15</v>
      </c>
      <c r="F202" s="35">
        <f t="shared" si="3"/>
        <v>58</v>
      </c>
    </row>
    <row r="203" spans="1:6" x14ac:dyDescent="0.2">
      <c r="A203" s="89" t="s">
        <v>247</v>
      </c>
      <c r="B203" s="92">
        <v>2.5361090391266019E-2</v>
      </c>
      <c r="C203" s="55">
        <v>43</v>
      </c>
      <c r="D203" s="83">
        <v>2.631578947368421E-3</v>
      </c>
      <c r="E203" s="55">
        <v>15</v>
      </c>
      <c r="F203" s="35">
        <f t="shared" si="3"/>
        <v>58</v>
      </c>
    </row>
    <row r="204" spans="1:6" x14ac:dyDescent="0.2">
      <c r="A204" s="89" t="s">
        <v>248</v>
      </c>
      <c r="B204" s="92">
        <v>0</v>
      </c>
      <c r="C204" s="55">
        <v>43</v>
      </c>
      <c r="D204" s="83">
        <v>0</v>
      </c>
      <c r="E204" s="55">
        <v>13</v>
      </c>
      <c r="F204" s="35">
        <f t="shared" si="3"/>
        <v>56</v>
      </c>
    </row>
    <row r="205" spans="1:6" x14ac:dyDescent="0.2">
      <c r="A205" s="89" t="s">
        <v>249</v>
      </c>
      <c r="B205" s="92">
        <v>2.7647809442790303E-2</v>
      </c>
      <c r="C205" s="55">
        <v>43</v>
      </c>
      <c r="D205" s="83">
        <v>2.9676258992805755E-2</v>
      </c>
      <c r="E205" s="55">
        <v>20</v>
      </c>
      <c r="F205" s="35">
        <f t="shared" si="3"/>
        <v>63</v>
      </c>
    </row>
    <row r="206" spans="1:6" x14ac:dyDescent="0.2">
      <c r="A206" s="89" t="s">
        <v>250</v>
      </c>
      <c r="B206" s="92">
        <v>9.375E-2</v>
      </c>
      <c r="C206" s="55">
        <v>68</v>
      </c>
      <c r="D206" s="83">
        <v>0</v>
      </c>
      <c r="E206" s="55">
        <v>13</v>
      </c>
      <c r="F206" s="35">
        <f t="shared" si="3"/>
        <v>81</v>
      </c>
    </row>
    <row r="207" spans="1:6" x14ac:dyDescent="0.2">
      <c r="A207" s="89" t="s">
        <v>251</v>
      </c>
      <c r="B207" s="92">
        <v>2.7777777777777776E-2</v>
      </c>
      <c r="C207" s="55">
        <v>43</v>
      </c>
      <c r="D207" s="83">
        <v>1.0894350139346339E-2</v>
      </c>
      <c r="E207" s="55">
        <v>15</v>
      </c>
      <c r="F207" s="35">
        <f t="shared" si="3"/>
        <v>58</v>
      </c>
    </row>
    <row r="208" spans="1:6" x14ac:dyDescent="0.2">
      <c r="A208" s="89" t="s">
        <v>252</v>
      </c>
      <c r="B208" s="92">
        <v>3.8354253835425386E-2</v>
      </c>
      <c r="C208" s="55">
        <v>51</v>
      </c>
      <c r="D208" s="83">
        <v>0</v>
      </c>
      <c r="E208" s="55">
        <v>13</v>
      </c>
      <c r="F208" s="35">
        <f t="shared" si="3"/>
        <v>64</v>
      </c>
    </row>
    <row r="209" spans="1:6" x14ac:dyDescent="0.2">
      <c r="A209" s="89" t="s">
        <v>253</v>
      </c>
      <c r="B209" s="92">
        <v>2.5993883792048929E-2</v>
      </c>
      <c r="C209" s="55">
        <v>43</v>
      </c>
      <c r="D209" s="83">
        <v>0</v>
      </c>
      <c r="E209" s="55">
        <v>13</v>
      </c>
      <c r="F209" s="35">
        <f t="shared" si="3"/>
        <v>56</v>
      </c>
    </row>
    <row r="210" spans="1:6" x14ac:dyDescent="0.2">
      <c r="A210" s="89" t="s">
        <v>254</v>
      </c>
      <c r="B210" s="92">
        <v>7.7844311377245512E-2</v>
      </c>
      <c r="C210" s="55">
        <v>60</v>
      </c>
      <c r="D210" s="83">
        <v>1.0582010582010581E-2</v>
      </c>
      <c r="E210" s="55">
        <v>15</v>
      </c>
      <c r="F210" s="35">
        <f t="shared" si="3"/>
        <v>75</v>
      </c>
    </row>
    <row r="211" spans="1:6" x14ac:dyDescent="0.2">
      <c r="A211" s="89" t="s">
        <v>255</v>
      </c>
      <c r="B211" s="92">
        <v>0.17421602787456447</v>
      </c>
      <c r="C211" s="55">
        <v>85</v>
      </c>
      <c r="D211" s="83">
        <v>1.7241379310344827E-2</v>
      </c>
      <c r="E211" s="55">
        <v>18</v>
      </c>
      <c r="F211" s="35">
        <f t="shared" si="3"/>
        <v>103</v>
      </c>
    </row>
    <row r="212" spans="1:6" x14ac:dyDescent="0.2">
      <c r="A212" s="89" t="s">
        <v>256</v>
      </c>
      <c r="B212" s="92">
        <v>2.0782396088019559E-2</v>
      </c>
      <c r="C212" s="55">
        <v>43</v>
      </c>
      <c r="D212" s="83">
        <v>2.3809523809523808E-2</v>
      </c>
      <c r="E212" s="55">
        <v>18</v>
      </c>
      <c r="F212" s="35">
        <f t="shared" si="3"/>
        <v>61</v>
      </c>
    </row>
    <row r="213" spans="1:6" x14ac:dyDescent="0.2">
      <c r="A213" s="89" t="s">
        <v>257</v>
      </c>
      <c r="B213" s="92">
        <v>5.0570962479608482E-2</v>
      </c>
      <c r="C213" s="55">
        <v>51</v>
      </c>
      <c r="D213" s="83">
        <v>1.3071895424836602E-2</v>
      </c>
      <c r="E213" s="55">
        <v>18</v>
      </c>
      <c r="F213" s="35">
        <f t="shared" si="3"/>
        <v>69</v>
      </c>
    </row>
    <row r="214" spans="1:6" x14ac:dyDescent="0.2">
      <c r="A214" s="89" t="s">
        <v>258</v>
      </c>
      <c r="B214" s="92">
        <v>0.14422158548233047</v>
      </c>
      <c r="C214" s="55">
        <v>77</v>
      </c>
      <c r="D214" s="83">
        <v>0</v>
      </c>
      <c r="E214" s="55">
        <v>13</v>
      </c>
      <c r="F214" s="35">
        <f t="shared" si="3"/>
        <v>90</v>
      </c>
    </row>
    <row r="215" spans="1:6" x14ac:dyDescent="0.2">
      <c r="A215" s="89" t="s">
        <v>259</v>
      </c>
      <c r="B215" s="92">
        <v>3.2970928858425903E-2</v>
      </c>
      <c r="C215" s="55">
        <v>51</v>
      </c>
      <c r="D215" s="83">
        <v>1.5660985720865959E-2</v>
      </c>
      <c r="E215" s="55">
        <v>18</v>
      </c>
      <c r="F215" s="35">
        <f t="shared" si="3"/>
        <v>69</v>
      </c>
    </row>
    <row r="216" spans="1:6" x14ac:dyDescent="0.2">
      <c r="A216" s="89" t="s">
        <v>260</v>
      </c>
      <c r="B216" s="92">
        <v>1.3856812933025405E-2</v>
      </c>
      <c r="C216" s="55">
        <v>43</v>
      </c>
      <c r="D216" s="83">
        <v>0</v>
      </c>
      <c r="E216" s="55">
        <v>13</v>
      </c>
      <c r="F216" s="35">
        <f t="shared" si="3"/>
        <v>56</v>
      </c>
    </row>
    <row r="217" spans="1:6" x14ac:dyDescent="0.2">
      <c r="A217" s="89" t="s">
        <v>261</v>
      </c>
      <c r="B217" s="92">
        <v>5.9388646288209605E-2</v>
      </c>
      <c r="C217" s="55">
        <v>51</v>
      </c>
      <c r="D217" s="83">
        <v>2.023121387283237E-2</v>
      </c>
      <c r="E217" s="55">
        <v>18</v>
      </c>
      <c r="F217" s="35">
        <f t="shared" si="3"/>
        <v>69</v>
      </c>
    </row>
    <row r="218" spans="1:6" ht="13.5" thickBot="1" x14ac:dyDescent="0.25">
      <c r="A218" s="90" t="s">
        <v>262</v>
      </c>
      <c r="B218" s="93">
        <v>5.7612681888087068E-2</v>
      </c>
      <c r="C218" s="59">
        <v>51</v>
      </c>
      <c r="D218" s="84">
        <v>1.2446351931330472E-2</v>
      </c>
      <c r="E218" s="59">
        <v>15</v>
      </c>
      <c r="F218" s="37">
        <f t="shared" si="3"/>
        <v>66</v>
      </c>
    </row>
    <row r="219" spans="1:6" x14ac:dyDescent="0.2">
      <c r="A219" s="50"/>
    </row>
  </sheetData>
  <sheetProtection password="D641" sheet="1" objects="1" scenarios="1"/>
  <mergeCells count="8">
    <mergeCell ref="A1:F1"/>
    <mergeCell ref="D7:E7"/>
    <mergeCell ref="B7:C7"/>
    <mergeCell ref="A6:F6"/>
    <mergeCell ref="A5:F5"/>
    <mergeCell ref="A4:F4"/>
    <mergeCell ref="A3:F3"/>
    <mergeCell ref="A2:F2"/>
  </mergeCells>
  <phoneticPr fontId="2" type="noConversion"/>
  <printOptions horizontalCentered="1"/>
  <pageMargins left="0.75" right="0.75" top="1" bottom="1" header="0.5" footer="0.5"/>
  <pageSetup scale="94" fitToHeight="0" orientation="portrait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showGridLines="0"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K16" sqref="K16"/>
    </sheetView>
  </sheetViews>
  <sheetFormatPr defaultRowHeight="12.75" x14ac:dyDescent="0.2"/>
  <cols>
    <col min="1" max="1" width="26.85546875" bestFit="1" customWidth="1"/>
    <col min="2" max="2" width="13.85546875" customWidth="1"/>
    <col min="3" max="3" width="13.85546875" style="16" customWidth="1"/>
    <col min="4" max="4" width="14" customWidth="1"/>
    <col min="5" max="5" width="10.28515625" style="31" customWidth="1"/>
    <col min="6" max="6" width="22.28515625" style="31" customWidth="1"/>
  </cols>
  <sheetData>
    <row r="1" spans="1:7" ht="15" x14ac:dyDescent="0.25">
      <c r="A1" s="178" t="s">
        <v>312</v>
      </c>
      <c r="B1" s="178"/>
      <c r="C1" s="178"/>
      <c r="D1" s="178"/>
      <c r="E1" s="178"/>
      <c r="F1" s="178"/>
    </row>
    <row r="2" spans="1:7" ht="16.149999999999999" customHeight="1" x14ac:dyDescent="0.25">
      <c r="A2" s="178" t="s">
        <v>33</v>
      </c>
      <c r="B2" s="178"/>
      <c r="C2" s="178"/>
      <c r="D2" s="178"/>
      <c r="E2" s="178"/>
      <c r="F2" s="178"/>
    </row>
    <row r="3" spans="1:7" s="9" customFormat="1" ht="15" x14ac:dyDescent="0.25">
      <c r="A3" s="179" t="s">
        <v>51</v>
      </c>
      <c r="B3" s="179"/>
      <c r="C3" s="179"/>
      <c r="D3" s="179"/>
      <c r="E3" s="179"/>
      <c r="F3" s="179"/>
    </row>
    <row r="4" spans="1:7" ht="39" customHeight="1" x14ac:dyDescent="0.2">
      <c r="A4" s="180" t="s">
        <v>46</v>
      </c>
      <c r="B4" s="180"/>
      <c r="C4" s="180"/>
      <c r="D4" s="180"/>
      <c r="E4" s="180"/>
      <c r="F4" s="180"/>
    </row>
    <row r="5" spans="1:7" ht="5.25" customHeight="1" thickBot="1" x14ac:dyDescent="0.25">
      <c r="A5" s="127"/>
      <c r="B5" s="128"/>
      <c r="C5" s="128"/>
      <c r="D5" s="128"/>
      <c r="E5" s="129"/>
      <c r="F5" s="148"/>
      <c r="G5" s="4"/>
    </row>
    <row r="6" spans="1:7" ht="93.75" customHeight="1" thickBot="1" x14ac:dyDescent="0.25">
      <c r="A6" s="100" t="s">
        <v>310</v>
      </c>
      <c r="B6" s="100" t="s">
        <v>44</v>
      </c>
      <c r="C6" s="100" t="s">
        <v>45</v>
      </c>
      <c r="D6" s="101" t="s">
        <v>48</v>
      </c>
      <c r="E6" s="125" t="s">
        <v>29</v>
      </c>
      <c r="F6" s="130" t="s">
        <v>308</v>
      </c>
    </row>
    <row r="7" spans="1:7" ht="12.95" customHeight="1" x14ac:dyDescent="0.2">
      <c r="A7" s="146" t="s">
        <v>270</v>
      </c>
      <c r="B7" s="147">
        <v>315000</v>
      </c>
      <c r="C7" s="145">
        <v>94900</v>
      </c>
      <c r="D7" s="102">
        <f t="shared" ref="D7:D31" si="0">B7/C7</f>
        <v>3.3192834562697575</v>
      </c>
      <c r="E7" s="103">
        <f t="shared" ref="E7:E44" si="1">MROUND(D7/MAX($D$7:$D$40)*55,5)</f>
        <v>30</v>
      </c>
      <c r="F7" s="131">
        <f t="shared" ref="F7:F44" si="2">MROUND(D7/MAX($D$7:$D$40)*140,5)</f>
        <v>75</v>
      </c>
    </row>
    <row r="8" spans="1:7" ht="12.95" customHeight="1" x14ac:dyDescent="0.2">
      <c r="A8" s="146" t="s">
        <v>271</v>
      </c>
      <c r="B8" s="147">
        <v>285000</v>
      </c>
      <c r="C8" s="145">
        <v>73600</v>
      </c>
      <c r="D8" s="102">
        <f t="shared" si="0"/>
        <v>3.8722826086956523</v>
      </c>
      <c r="E8" s="103">
        <f t="shared" si="1"/>
        <v>35</v>
      </c>
      <c r="F8" s="131">
        <f t="shared" si="2"/>
        <v>85</v>
      </c>
    </row>
    <row r="9" spans="1:7" ht="12.95" customHeight="1" x14ac:dyDescent="0.2">
      <c r="A9" s="146" t="s">
        <v>272</v>
      </c>
      <c r="B9" s="147">
        <v>284000</v>
      </c>
      <c r="C9" s="145">
        <v>66500</v>
      </c>
      <c r="D9" s="102">
        <f t="shared" si="0"/>
        <v>4.2706766917293235</v>
      </c>
      <c r="E9" s="103">
        <f t="shared" si="1"/>
        <v>35</v>
      </c>
      <c r="F9" s="131">
        <f t="shared" si="2"/>
        <v>95</v>
      </c>
    </row>
    <row r="10" spans="1:7" ht="12.95" customHeight="1" x14ac:dyDescent="0.2">
      <c r="A10" s="146" t="s">
        <v>273</v>
      </c>
      <c r="B10" s="147">
        <v>284000</v>
      </c>
      <c r="C10" s="145">
        <v>75300</v>
      </c>
      <c r="D10" s="102">
        <f t="shared" si="0"/>
        <v>3.7715803452855248</v>
      </c>
      <c r="E10" s="103">
        <f t="shared" si="1"/>
        <v>35</v>
      </c>
      <c r="F10" s="131">
        <f t="shared" si="2"/>
        <v>85</v>
      </c>
    </row>
    <row r="11" spans="1:7" ht="12.95" customHeight="1" x14ac:dyDescent="0.2">
      <c r="A11" s="146" t="s">
        <v>274</v>
      </c>
      <c r="B11" s="147">
        <v>284000</v>
      </c>
      <c r="C11" s="145">
        <v>64800</v>
      </c>
      <c r="D11" s="102">
        <f t="shared" si="0"/>
        <v>4.382716049382716</v>
      </c>
      <c r="E11" s="103">
        <f t="shared" si="1"/>
        <v>40</v>
      </c>
      <c r="F11" s="131">
        <f t="shared" si="2"/>
        <v>100</v>
      </c>
    </row>
    <row r="12" spans="1:7" ht="12.95" customHeight="1" x14ac:dyDescent="0.2">
      <c r="A12" s="146" t="s">
        <v>275</v>
      </c>
      <c r="B12" s="147">
        <v>284000</v>
      </c>
      <c r="C12" s="145">
        <v>64800</v>
      </c>
      <c r="D12" s="102">
        <f t="shared" si="0"/>
        <v>4.382716049382716</v>
      </c>
      <c r="E12" s="103">
        <f t="shared" si="1"/>
        <v>40</v>
      </c>
      <c r="F12" s="131">
        <f t="shared" si="2"/>
        <v>100</v>
      </c>
    </row>
    <row r="13" spans="1:7" ht="12.95" customHeight="1" x14ac:dyDescent="0.2">
      <c r="A13" s="146" t="s">
        <v>276</v>
      </c>
      <c r="B13" s="147">
        <v>475000</v>
      </c>
      <c r="C13" s="145">
        <v>83600</v>
      </c>
      <c r="D13" s="102">
        <f t="shared" si="0"/>
        <v>5.6818181818181817</v>
      </c>
      <c r="E13" s="103">
        <f t="shared" si="1"/>
        <v>50</v>
      </c>
      <c r="F13" s="131">
        <f t="shared" si="2"/>
        <v>125</v>
      </c>
    </row>
    <row r="14" spans="1:7" ht="12.95" customHeight="1" x14ac:dyDescent="0.2">
      <c r="A14" s="146" t="s">
        <v>277</v>
      </c>
      <c r="B14" s="147">
        <v>284000</v>
      </c>
      <c r="C14" s="145">
        <v>64800</v>
      </c>
      <c r="D14" s="102">
        <f t="shared" si="0"/>
        <v>4.382716049382716</v>
      </c>
      <c r="E14" s="103">
        <f t="shared" si="1"/>
        <v>40</v>
      </c>
      <c r="F14" s="131">
        <f t="shared" si="2"/>
        <v>100</v>
      </c>
    </row>
    <row r="15" spans="1:7" ht="12.95" customHeight="1" x14ac:dyDescent="0.2">
      <c r="A15" s="146" t="s">
        <v>278</v>
      </c>
      <c r="B15" s="147">
        <v>285000</v>
      </c>
      <c r="C15" s="145">
        <v>64800</v>
      </c>
      <c r="D15" s="102">
        <f t="shared" si="0"/>
        <v>4.3981481481481479</v>
      </c>
      <c r="E15" s="103">
        <f t="shared" si="1"/>
        <v>40</v>
      </c>
      <c r="F15" s="131">
        <f t="shared" si="2"/>
        <v>100</v>
      </c>
    </row>
    <row r="16" spans="1:7" ht="12.95" customHeight="1" x14ac:dyDescent="0.2">
      <c r="A16" s="146" t="s">
        <v>279</v>
      </c>
      <c r="B16" s="147">
        <v>284000</v>
      </c>
      <c r="C16" s="145">
        <v>64800</v>
      </c>
      <c r="D16" s="102">
        <f t="shared" si="0"/>
        <v>4.382716049382716</v>
      </c>
      <c r="E16" s="103">
        <f t="shared" si="1"/>
        <v>40</v>
      </c>
      <c r="F16" s="131">
        <f t="shared" si="2"/>
        <v>100</v>
      </c>
    </row>
    <row r="17" spans="1:6" ht="12.95" customHeight="1" x14ac:dyDescent="0.2">
      <c r="A17" s="146" t="s">
        <v>280</v>
      </c>
      <c r="B17" s="147">
        <v>285000</v>
      </c>
      <c r="C17" s="145">
        <v>72700</v>
      </c>
      <c r="D17" s="102">
        <f t="shared" si="0"/>
        <v>3.9202200825309492</v>
      </c>
      <c r="E17" s="103">
        <f t="shared" si="1"/>
        <v>35</v>
      </c>
      <c r="F17" s="131">
        <f t="shared" si="2"/>
        <v>90</v>
      </c>
    </row>
    <row r="18" spans="1:6" ht="12.95" customHeight="1" x14ac:dyDescent="0.2">
      <c r="A18" s="146" t="s">
        <v>281</v>
      </c>
      <c r="B18" s="147">
        <v>284000</v>
      </c>
      <c r="C18" s="145">
        <v>64800</v>
      </c>
      <c r="D18" s="102">
        <f t="shared" si="0"/>
        <v>4.382716049382716</v>
      </c>
      <c r="E18" s="103">
        <f t="shared" si="1"/>
        <v>40</v>
      </c>
      <c r="F18" s="131">
        <f t="shared" si="2"/>
        <v>100</v>
      </c>
    </row>
    <row r="19" spans="1:6" ht="12.95" customHeight="1" x14ac:dyDescent="0.2">
      <c r="A19" s="146" t="s">
        <v>282</v>
      </c>
      <c r="B19" s="147">
        <v>284000</v>
      </c>
      <c r="C19" s="145">
        <v>64800</v>
      </c>
      <c r="D19" s="102">
        <f t="shared" si="0"/>
        <v>4.382716049382716</v>
      </c>
      <c r="E19" s="103">
        <f t="shared" si="1"/>
        <v>40</v>
      </c>
      <c r="F19" s="131">
        <f t="shared" si="2"/>
        <v>100</v>
      </c>
    </row>
    <row r="20" spans="1:6" ht="12.95" customHeight="1" x14ac:dyDescent="0.2">
      <c r="A20" s="146" t="s">
        <v>283</v>
      </c>
      <c r="B20" s="147">
        <v>284000</v>
      </c>
      <c r="C20" s="145">
        <v>69400</v>
      </c>
      <c r="D20" s="102">
        <f t="shared" si="0"/>
        <v>4.0922190201729105</v>
      </c>
      <c r="E20" s="103">
        <f t="shared" si="1"/>
        <v>35</v>
      </c>
      <c r="F20" s="131">
        <f t="shared" si="2"/>
        <v>90</v>
      </c>
    </row>
    <row r="21" spans="1:6" ht="12.95" customHeight="1" x14ac:dyDescent="0.2">
      <c r="A21" s="146" t="s">
        <v>284</v>
      </c>
      <c r="B21" s="147">
        <v>284000</v>
      </c>
      <c r="C21" s="145">
        <v>64800</v>
      </c>
      <c r="D21" s="102">
        <f t="shared" si="0"/>
        <v>4.382716049382716</v>
      </c>
      <c r="E21" s="103">
        <f t="shared" si="1"/>
        <v>40</v>
      </c>
      <c r="F21" s="131">
        <f t="shared" si="2"/>
        <v>100</v>
      </c>
    </row>
    <row r="22" spans="1:6" ht="12.95" customHeight="1" x14ac:dyDescent="0.2">
      <c r="A22" s="146" t="s">
        <v>285</v>
      </c>
      <c r="B22" s="147">
        <v>284000</v>
      </c>
      <c r="C22" s="145">
        <v>65500</v>
      </c>
      <c r="D22" s="102">
        <f t="shared" si="0"/>
        <v>4.33587786259542</v>
      </c>
      <c r="E22" s="103">
        <f t="shared" si="1"/>
        <v>40</v>
      </c>
      <c r="F22" s="131">
        <f t="shared" si="2"/>
        <v>95</v>
      </c>
    </row>
    <row r="23" spans="1:6" ht="12.95" customHeight="1" x14ac:dyDescent="0.2">
      <c r="A23" s="146" t="s">
        <v>286</v>
      </c>
      <c r="B23" s="147">
        <v>341000</v>
      </c>
      <c r="C23" s="145">
        <v>64800</v>
      </c>
      <c r="D23" s="102">
        <f t="shared" si="0"/>
        <v>5.2623456790123457</v>
      </c>
      <c r="E23" s="103">
        <f t="shared" si="1"/>
        <v>45</v>
      </c>
      <c r="F23" s="131">
        <f t="shared" si="2"/>
        <v>115</v>
      </c>
    </row>
    <row r="24" spans="1:6" ht="12.95" customHeight="1" x14ac:dyDescent="0.2">
      <c r="A24" s="146" t="s">
        <v>287</v>
      </c>
      <c r="B24" s="147">
        <v>284000</v>
      </c>
      <c r="C24" s="145">
        <v>64800</v>
      </c>
      <c r="D24" s="102">
        <f t="shared" si="0"/>
        <v>4.382716049382716</v>
      </c>
      <c r="E24" s="103">
        <f t="shared" si="1"/>
        <v>40</v>
      </c>
      <c r="F24" s="131">
        <f t="shared" si="2"/>
        <v>100</v>
      </c>
    </row>
    <row r="25" spans="1:6" ht="12.95" customHeight="1" x14ac:dyDescent="0.2">
      <c r="A25" s="146" t="s">
        <v>288</v>
      </c>
      <c r="B25" s="147">
        <v>284000</v>
      </c>
      <c r="C25" s="145">
        <v>64800</v>
      </c>
      <c r="D25" s="102">
        <f t="shared" si="0"/>
        <v>4.382716049382716</v>
      </c>
      <c r="E25" s="103">
        <f t="shared" si="1"/>
        <v>40</v>
      </c>
      <c r="F25" s="131">
        <f t="shared" si="2"/>
        <v>100</v>
      </c>
    </row>
    <row r="26" spans="1:6" ht="12.95" customHeight="1" x14ac:dyDescent="0.2">
      <c r="A26" s="146" t="s">
        <v>289</v>
      </c>
      <c r="B26" s="147">
        <v>387000</v>
      </c>
      <c r="C26" s="145">
        <v>81200</v>
      </c>
      <c r="D26" s="102">
        <f t="shared" si="0"/>
        <v>4.7660098522167491</v>
      </c>
      <c r="E26" s="103">
        <f t="shared" si="1"/>
        <v>40</v>
      </c>
      <c r="F26" s="131">
        <f t="shared" si="2"/>
        <v>105</v>
      </c>
    </row>
    <row r="27" spans="1:6" ht="12.95" customHeight="1" x14ac:dyDescent="0.2">
      <c r="A27" s="146" t="s">
        <v>290</v>
      </c>
      <c r="B27" s="147">
        <v>418000</v>
      </c>
      <c r="C27" s="145">
        <v>74100</v>
      </c>
      <c r="D27" s="102">
        <f t="shared" si="0"/>
        <v>5.6410256410256414</v>
      </c>
      <c r="E27" s="103">
        <f t="shared" si="1"/>
        <v>50</v>
      </c>
      <c r="F27" s="131">
        <f t="shared" si="2"/>
        <v>125</v>
      </c>
    </row>
    <row r="28" spans="1:6" ht="12.95" customHeight="1" x14ac:dyDescent="0.2">
      <c r="A28" s="146" t="s">
        <v>291</v>
      </c>
      <c r="B28" s="147">
        <v>496000</v>
      </c>
      <c r="C28" s="145">
        <v>100400</v>
      </c>
      <c r="D28" s="102">
        <f t="shared" si="0"/>
        <v>4.9402390438247012</v>
      </c>
      <c r="E28" s="103">
        <f t="shared" si="1"/>
        <v>45</v>
      </c>
      <c r="F28" s="131">
        <f t="shared" si="2"/>
        <v>110</v>
      </c>
    </row>
    <row r="29" spans="1:6" ht="12.95" customHeight="1" x14ac:dyDescent="0.2">
      <c r="A29" s="146" t="s">
        <v>292</v>
      </c>
      <c r="B29" s="147">
        <v>380000</v>
      </c>
      <c r="C29" s="145">
        <v>85100</v>
      </c>
      <c r="D29" s="102">
        <f t="shared" si="0"/>
        <v>4.4653349001175089</v>
      </c>
      <c r="E29" s="103">
        <f t="shared" si="1"/>
        <v>40</v>
      </c>
      <c r="F29" s="131">
        <f t="shared" si="2"/>
        <v>100</v>
      </c>
    </row>
    <row r="30" spans="1:6" ht="12.95" customHeight="1" x14ac:dyDescent="0.2">
      <c r="A30" s="146" t="s">
        <v>293</v>
      </c>
      <c r="B30" s="147">
        <v>426000</v>
      </c>
      <c r="C30" s="145">
        <v>83600</v>
      </c>
      <c r="D30" s="102">
        <f t="shared" si="0"/>
        <v>5.0956937799043063</v>
      </c>
      <c r="E30" s="103">
        <f t="shared" si="1"/>
        <v>45</v>
      </c>
      <c r="F30" s="131">
        <f t="shared" si="2"/>
        <v>115</v>
      </c>
    </row>
    <row r="31" spans="1:6" ht="12.95" customHeight="1" x14ac:dyDescent="0.2">
      <c r="A31" s="146" t="s">
        <v>294</v>
      </c>
      <c r="B31" s="147">
        <v>284000</v>
      </c>
      <c r="C31" s="145">
        <v>70700</v>
      </c>
      <c r="D31" s="102">
        <f t="shared" si="0"/>
        <v>4.0169731258840171</v>
      </c>
      <c r="E31" s="103">
        <f t="shared" si="1"/>
        <v>35</v>
      </c>
      <c r="F31" s="131">
        <f t="shared" si="2"/>
        <v>90</v>
      </c>
    </row>
    <row r="32" spans="1:6" ht="12.95" customHeight="1" x14ac:dyDescent="0.2">
      <c r="A32" s="146" t="s">
        <v>295</v>
      </c>
      <c r="B32" s="147">
        <v>530000</v>
      </c>
      <c r="C32" s="145">
        <v>84500</v>
      </c>
      <c r="D32" s="102">
        <f t="shared" ref="D32:D40" si="3">B32/C32</f>
        <v>6.2721893491124261</v>
      </c>
      <c r="E32" s="103">
        <f t="shared" si="1"/>
        <v>55</v>
      </c>
      <c r="F32" s="131">
        <f t="shared" si="2"/>
        <v>140</v>
      </c>
    </row>
    <row r="33" spans="1:6" ht="12.95" customHeight="1" x14ac:dyDescent="0.2">
      <c r="A33" s="146" t="s">
        <v>296</v>
      </c>
      <c r="B33" s="147">
        <v>504000</v>
      </c>
      <c r="C33" s="145">
        <v>98000</v>
      </c>
      <c r="D33" s="102">
        <f t="shared" si="3"/>
        <v>5.1428571428571432</v>
      </c>
      <c r="E33" s="103">
        <f t="shared" si="1"/>
        <v>45</v>
      </c>
      <c r="F33" s="131">
        <f t="shared" si="2"/>
        <v>115</v>
      </c>
    </row>
    <row r="34" spans="1:6" ht="12.95" customHeight="1" x14ac:dyDescent="0.2">
      <c r="A34" s="146" t="s">
        <v>297</v>
      </c>
      <c r="B34" s="147">
        <v>284000</v>
      </c>
      <c r="C34" s="145">
        <v>64800</v>
      </c>
      <c r="D34" s="102">
        <f t="shared" si="3"/>
        <v>4.382716049382716</v>
      </c>
      <c r="E34" s="103">
        <f t="shared" si="1"/>
        <v>40</v>
      </c>
      <c r="F34" s="131">
        <f t="shared" si="2"/>
        <v>100</v>
      </c>
    </row>
    <row r="35" spans="1:6" ht="12.95" customHeight="1" x14ac:dyDescent="0.2">
      <c r="A35" s="146" t="s">
        <v>298</v>
      </c>
      <c r="B35" s="147">
        <v>284000</v>
      </c>
      <c r="C35" s="145">
        <v>71800</v>
      </c>
      <c r="D35" s="102">
        <f t="shared" si="3"/>
        <v>3.9554317548746516</v>
      </c>
      <c r="E35" s="103">
        <f t="shared" si="1"/>
        <v>35</v>
      </c>
      <c r="F35" s="131">
        <f t="shared" si="2"/>
        <v>90</v>
      </c>
    </row>
    <row r="36" spans="1:6" ht="12.95" customHeight="1" x14ac:dyDescent="0.2">
      <c r="A36" s="146" t="s">
        <v>299</v>
      </c>
      <c r="B36" s="147">
        <v>284000</v>
      </c>
      <c r="C36" s="145">
        <v>64800</v>
      </c>
      <c r="D36" s="102">
        <f t="shared" si="3"/>
        <v>4.382716049382716</v>
      </c>
      <c r="E36" s="103">
        <f t="shared" si="1"/>
        <v>40</v>
      </c>
      <c r="F36" s="131">
        <f t="shared" si="2"/>
        <v>100</v>
      </c>
    </row>
    <row r="37" spans="1:6" ht="12.95" customHeight="1" x14ac:dyDescent="0.2">
      <c r="A37" s="146" t="s">
        <v>300</v>
      </c>
      <c r="B37" s="147">
        <v>445000</v>
      </c>
      <c r="C37" s="145">
        <v>85700</v>
      </c>
      <c r="D37" s="102">
        <f t="shared" si="3"/>
        <v>5.192532088681447</v>
      </c>
      <c r="E37" s="103">
        <f t="shared" si="1"/>
        <v>45</v>
      </c>
      <c r="F37" s="131">
        <f t="shared" si="2"/>
        <v>115</v>
      </c>
    </row>
    <row r="38" spans="1:6" ht="12.95" customHeight="1" x14ac:dyDescent="0.2">
      <c r="A38" s="146" t="s">
        <v>301</v>
      </c>
      <c r="B38" s="147">
        <v>284000</v>
      </c>
      <c r="C38" s="145">
        <v>64800</v>
      </c>
      <c r="D38" s="102">
        <f t="shared" si="3"/>
        <v>4.382716049382716</v>
      </c>
      <c r="E38" s="103">
        <f t="shared" si="1"/>
        <v>40</v>
      </c>
      <c r="F38" s="131">
        <f t="shared" si="2"/>
        <v>100</v>
      </c>
    </row>
    <row r="39" spans="1:6" ht="12.95" customHeight="1" x14ac:dyDescent="0.2">
      <c r="A39" s="146" t="s">
        <v>302</v>
      </c>
      <c r="B39" s="147">
        <v>284000</v>
      </c>
      <c r="C39" s="145">
        <v>64800</v>
      </c>
      <c r="D39" s="102">
        <f t="shared" si="3"/>
        <v>4.382716049382716</v>
      </c>
      <c r="E39" s="103">
        <f t="shared" si="1"/>
        <v>40</v>
      </c>
      <c r="F39" s="131">
        <f t="shared" si="2"/>
        <v>100</v>
      </c>
    </row>
    <row r="40" spans="1:6" ht="12.95" customHeight="1" x14ac:dyDescent="0.2">
      <c r="A40" s="146" t="s">
        <v>303</v>
      </c>
      <c r="B40" s="147">
        <v>284000</v>
      </c>
      <c r="C40" s="145">
        <v>64800</v>
      </c>
      <c r="D40" s="102">
        <f t="shared" si="3"/>
        <v>4.382716049382716</v>
      </c>
      <c r="E40" s="103">
        <f t="shared" si="1"/>
        <v>40</v>
      </c>
      <c r="F40" s="131">
        <f t="shared" si="2"/>
        <v>100</v>
      </c>
    </row>
    <row r="41" spans="1:6" ht="12.95" customHeight="1" x14ac:dyDescent="0.2">
      <c r="A41" s="146" t="s">
        <v>304</v>
      </c>
      <c r="B41" s="147">
        <v>284000</v>
      </c>
      <c r="C41" s="145">
        <v>64800</v>
      </c>
      <c r="D41" s="102">
        <f t="shared" ref="D41:D44" si="4">B41/C41</f>
        <v>4.382716049382716</v>
      </c>
      <c r="E41" s="103">
        <f t="shared" si="1"/>
        <v>40</v>
      </c>
      <c r="F41" s="131">
        <f t="shared" si="2"/>
        <v>100</v>
      </c>
    </row>
    <row r="42" spans="1:6" ht="12.95" customHeight="1" x14ac:dyDescent="0.2">
      <c r="A42" s="146" t="s">
        <v>305</v>
      </c>
      <c r="B42" s="147">
        <v>284000</v>
      </c>
      <c r="C42" s="145">
        <v>66700</v>
      </c>
      <c r="D42" s="102">
        <f t="shared" si="4"/>
        <v>4.257871064467766</v>
      </c>
      <c r="E42" s="103">
        <f t="shared" si="1"/>
        <v>35</v>
      </c>
      <c r="F42" s="131">
        <f t="shared" si="2"/>
        <v>95</v>
      </c>
    </row>
    <row r="43" spans="1:6" ht="12.95" customHeight="1" x14ac:dyDescent="0.2">
      <c r="A43" s="146" t="s">
        <v>306</v>
      </c>
      <c r="B43" s="147">
        <v>441000</v>
      </c>
      <c r="C43" s="145">
        <v>87900</v>
      </c>
      <c r="D43" s="102">
        <f t="shared" si="4"/>
        <v>5.0170648464163818</v>
      </c>
      <c r="E43" s="103">
        <f t="shared" si="1"/>
        <v>45</v>
      </c>
      <c r="F43" s="131">
        <f t="shared" si="2"/>
        <v>110</v>
      </c>
    </row>
    <row r="44" spans="1:6" ht="12.95" customHeight="1" x14ac:dyDescent="0.2">
      <c r="A44" s="146" t="s">
        <v>307</v>
      </c>
      <c r="B44" s="147">
        <v>284000</v>
      </c>
      <c r="C44" s="145">
        <v>64800</v>
      </c>
      <c r="D44" s="102">
        <f t="shared" si="4"/>
        <v>4.382716049382716</v>
      </c>
      <c r="E44" s="103">
        <f t="shared" si="1"/>
        <v>40</v>
      </c>
      <c r="F44" s="131">
        <f t="shared" si="2"/>
        <v>100</v>
      </c>
    </row>
    <row r="45" spans="1:6" x14ac:dyDescent="0.2">
      <c r="A45" s="4"/>
      <c r="B45" s="4"/>
      <c r="C45" s="34"/>
      <c r="D45" s="4"/>
      <c r="E45" s="32"/>
      <c r="F45" s="33"/>
    </row>
    <row r="46" spans="1:6" x14ac:dyDescent="0.2">
      <c r="A46" s="4"/>
      <c r="B46" s="4"/>
      <c r="C46" s="34"/>
      <c r="D46" s="4"/>
      <c r="E46" s="32"/>
      <c r="F46" s="33"/>
    </row>
    <row r="47" spans="1:6" x14ac:dyDescent="0.2">
      <c r="A47" s="4"/>
      <c r="B47" s="4"/>
      <c r="C47" s="34"/>
      <c r="D47" s="4"/>
      <c r="E47" s="32"/>
      <c r="F47" s="33"/>
    </row>
    <row r="48" spans="1:6" x14ac:dyDescent="0.2">
      <c r="A48" s="4"/>
      <c r="B48" s="4"/>
      <c r="C48" s="34"/>
      <c r="D48" s="4"/>
      <c r="E48" s="32"/>
      <c r="F48" s="33"/>
    </row>
    <row r="49" spans="1:6" x14ac:dyDescent="0.2">
      <c r="A49" s="4"/>
      <c r="B49" s="4"/>
      <c r="C49" s="34"/>
      <c r="D49" s="4"/>
      <c r="E49" s="32"/>
      <c r="F49" s="33"/>
    </row>
    <row r="50" spans="1:6" x14ac:dyDescent="0.2">
      <c r="A50" s="4"/>
      <c r="B50" s="4"/>
      <c r="C50" s="34"/>
      <c r="D50" s="4"/>
      <c r="E50" s="32"/>
      <c r="F50" s="33"/>
    </row>
    <row r="51" spans="1:6" x14ac:dyDescent="0.2">
      <c r="A51" s="4"/>
      <c r="B51" s="4"/>
      <c r="C51" s="34"/>
      <c r="D51" s="4"/>
      <c r="E51" s="32"/>
      <c r="F51" s="33"/>
    </row>
    <row r="52" spans="1:6" x14ac:dyDescent="0.2">
      <c r="A52" s="4"/>
      <c r="B52" s="4"/>
      <c r="C52" s="34"/>
      <c r="D52" s="4"/>
      <c r="E52" s="32"/>
      <c r="F52" s="33"/>
    </row>
    <row r="53" spans="1:6" x14ac:dyDescent="0.2">
      <c r="A53" s="4"/>
      <c r="B53" s="4"/>
      <c r="C53" s="34"/>
      <c r="D53" s="4"/>
      <c r="E53" s="32"/>
      <c r="F53" s="33"/>
    </row>
    <row r="54" spans="1:6" x14ac:dyDescent="0.2">
      <c r="A54" s="4"/>
      <c r="B54" s="4"/>
      <c r="C54" s="34"/>
      <c r="D54" s="4"/>
      <c r="E54" s="32"/>
      <c r="F54" s="33"/>
    </row>
    <row r="55" spans="1:6" x14ac:dyDescent="0.2">
      <c r="A55" s="4"/>
      <c r="B55" s="4"/>
      <c r="C55" s="34"/>
      <c r="D55" s="4"/>
      <c r="E55" s="32"/>
      <c r="F55" s="33"/>
    </row>
    <row r="56" spans="1:6" x14ac:dyDescent="0.2">
      <c r="A56" s="4"/>
      <c r="B56" s="4"/>
      <c r="C56" s="34"/>
      <c r="D56" s="4"/>
      <c r="E56" s="32"/>
      <c r="F56" s="33"/>
    </row>
    <row r="57" spans="1:6" x14ac:dyDescent="0.2">
      <c r="A57" s="4"/>
      <c r="B57" s="4"/>
      <c r="C57" s="34"/>
      <c r="D57" s="4"/>
      <c r="E57" s="32"/>
      <c r="F57" s="33"/>
    </row>
    <row r="58" spans="1:6" x14ac:dyDescent="0.2">
      <c r="A58" s="4"/>
      <c r="B58" s="4"/>
      <c r="C58" s="34"/>
      <c r="D58" s="4"/>
      <c r="E58" s="32"/>
      <c r="F58" s="33"/>
    </row>
    <row r="59" spans="1:6" x14ac:dyDescent="0.2">
      <c r="A59" s="4"/>
      <c r="B59" s="4"/>
      <c r="C59" s="34"/>
      <c r="D59" s="4"/>
      <c r="E59" s="32"/>
      <c r="F59" s="33"/>
    </row>
    <row r="60" spans="1:6" x14ac:dyDescent="0.2">
      <c r="A60" s="4"/>
      <c r="B60" s="4"/>
      <c r="C60" s="34"/>
      <c r="D60" s="4"/>
      <c r="E60" s="32"/>
      <c r="F60" s="33"/>
    </row>
    <row r="61" spans="1:6" x14ac:dyDescent="0.2">
      <c r="A61" s="4"/>
      <c r="B61" s="4"/>
      <c r="C61" s="34"/>
      <c r="D61" s="4"/>
      <c r="E61" s="32"/>
      <c r="F61" s="33"/>
    </row>
    <row r="62" spans="1:6" x14ac:dyDescent="0.2">
      <c r="A62" s="4"/>
      <c r="B62" s="4"/>
      <c r="C62" s="34"/>
      <c r="D62" s="4"/>
      <c r="E62" s="32"/>
      <c r="F62" s="33"/>
    </row>
    <row r="63" spans="1:6" x14ac:dyDescent="0.2">
      <c r="A63" s="4"/>
      <c r="B63" s="4"/>
      <c r="C63" s="34"/>
      <c r="D63" s="4"/>
      <c r="E63" s="32"/>
      <c r="F63" s="33"/>
    </row>
    <row r="64" spans="1:6" x14ac:dyDescent="0.2">
      <c r="A64" s="4"/>
      <c r="B64" s="4"/>
      <c r="C64" s="34"/>
      <c r="D64" s="4"/>
      <c r="E64" s="32"/>
      <c r="F64" s="33"/>
    </row>
    <row r="65" spans="1:6" x14ac:dyDescent="0.2">
      <c r="A65" s="4"/>
      <c r="B65" s="4"/>
      <c r="C65" s="34"/>
      <c r="D65" s="4"/>
      <c r="E65" s="32"/>
      <c r="F65" s="33"/>
    </row>
    <row r="66" spans="1:6" x14ac:dyDescent="0.2">
      <c r="A66" s="4"/>
      <c r="B66" s="4"/>
      <c r="C66" s="34"/>
      <c r="D66" s="4"/>
      <c r="E66" s="32"/>
      <c r="F66" s="33"/>
    </row>
    <row r="67" spans="1:6" x14ac:dyDescent="0.2">
      <c r="A67" s="4"/>
      <c r="B67" s="4"/>
      <c r="C67" s="34"/>
      <c r="D67" s="4"/>
      <c r="E67" s="32"/>
      <c r="F67" s="33"/>
    </row>
    <row r="68" spans="1:6" x14ac:dyDescent="0.2">
      <c r="A68" s="4"/>
      <c r="B68" s="4"/>
      <c r="C68" s="34"/>
      <c r="D68" s="4"/>
      <c r="E68" s="32"/>
      <c r="F68" s="33"/>
    </row>
    <row r="69" spans="1:6" x14ac:dyDescent="0.2">
      <c r="A69" s="4"/>
      <c r="B69" s="4"/>
      <c r="C69" s="34"/>
      <c r="D69" s="4"/>
      <c r="E69" s="32"/>
      <c r="F69" s="33"/>
    </row>
    <row r="70" spans="1:6" x14ac:dyDescent="0.2">
      <c r="A70" s="4"/>
      <c r="B70" s="4"/>
      <c r="C70" s="34"/>
      <c r="D70" s="4"/>
      <c r="E70" s="32"/>
      <c r="F70" s="33"/>
    </row>
    <row r="71" spans="1:6" x14ac:dyDescent="0.2">
      <c r="A71" s="4"/>
      <c r="B71" s="4"/>
      <c r="C71" s="34"/>
      <c r="D71" s="4"/>
      <c r="E71" s="32"/>
      <c r="F71" s="33"/>
    </row>
  </sheetData>
  <sheetProtection password="D641" sheet="1" objects="1" scenarios="1"/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scale="91" fitToHeight="0" orientation="portrait" r:id="rId1"/>
  <headerFooter alignWithMargins="0"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showGridLines="0" zoomScaleNormal="100" workbookViewId="0">
      <pane ySplit="6" topLeftCell="A7" activePane="bottomLeft" state="frozen"/>
      <selection pane="bottomLeft" activeCell="N19" sqref="N19"/>
    </sheetView>
  </sheetViews>
  <sheetFormatPr defaultRowHeight="12.75" x14ac:dyDescent="0.2"/>
  <cols>
    <col min="1" max="1" width="19.42578125" customWidth="1"/>
    <col min="2" max="2" width="13.85546875" customWidth="1"/>
    <col min="3" max="3" width="13.85546875" style="16" customWidth="1"/>
    <col min="4" max="4" width="14" customWidth="1"/>
    <col min="5" max="5" width="10.28515625" style="31" customWidth="1"/>
    <col min="6" max="6" width="25.5703125" style="31" customWidth="1"/>
    <col min="7" max="7" width="21.7109375" bestFit="1" customWidth="1"/>
    <col min="8" max="8" width="19.7109375" bestFit="1" customWidth="1"/>
  </cols>
  <sheetData>
    <row r="1" spans="1:8" ht="15" x14ac:dyDescent="0.25">
      <c r="A1" s="181" t="s">
        <v>312</v>
      </c>
      <c r="B1" s="181"/>
      <c r="C1" s="181"/>
      <c r="D1" s="181"/>
      <c r="E1" s="181"/>
      <c r="F1" s="181"/>
    </row>
    <row r="2" spans="1:8" ht="15" x14ac:dyDescent="0.25">
      <c r="A2" s="181" t="s">
        <v>33</v>
      </c>
      <c r="B2" s="181"/>
      <c r="C2" s="181"/>
      <c r="D2" s="181"/>
      <c r="E2" s="181"/>
      <c r="F2" s="181"/>
    </row>
    <row r="3" spans="1:8" s="9" customFormat="1" ht="15" x14ac:dyDescent="0.25">
      <c r="A3" s="182" t="s">
        <v>49</v>
      </c>
      <c r="B3" s="182"/>
      <c r="C3" s="182"/>
      <c r="D3" s="182"/>
      <c r="E3" s="182"/>
      <c r="F3" s="182"/>
    </row>
    <row r="4" spans="1:8" ht="39" customHeight="1" x14ac:dyDescent="0.2">
      <c r="A4" s="183" t="s">
        <v>47</v>
      </c>
      <c r="B4" s="183"/>
      <c r="C4" s="183"/>
      <c r="D4" s="183"/>
      <c r="E4" s="183"/>
      <c r="F4" s="183"/>
    </row>
    <row r="5" spans="1:8" ht="5.25" customHeight="1" thickBot="1" x14ac:dyDescent="0.25">
      <c r="A5" s="15"/>
      <c r="B5" s="15"/>
      <c r="C5" s="15"/>
      <c r="D5" s="15"/>
      <c r="E5" s="30"/>
      <c r="F5" s="30"/>
    </row>
    <row r="6" spans="1:8" ht="93.75" customHeight="1" thickBot="1" x14ac:dyDescent="0.25">
      <c r="A6" s="99" t="s">
        <v>310</v>
      </c>
      <c r="B6" s="100" t="s">
        <v>43</v>
      </c>
      <c r="C6" s="100" t="s">
        <v>45</v>
      </c>
      <c r="D6" s="150" t="s">
        <v>48</v>
      </c>
      <c r="E6" s="125" t="s">
        <v>29</v>
      </c>
      <c r="F6" s="125" t="s">
        <v>309</v>
      </c>
      <c r="G6" s="1"/>
      <c r="H6" s="1"/>
    </row>
    <row r="7" spans="1:8" ht="12.95" customHeight="1" x14ac:dyDescent="0.25">
      <c r="A7" s="146" t="s">
        <v>270</v>
      </c>
      <c r="B7" s="147">
        <v>315000</v>
      </c>
      <c r="C7" s="145">
        <v>94900</v>
      </c>
      <c r="D7" s="102">
        <f t="shared" ref="D7:D40" si="0">B7/C7</f>
        <v>3.3192834562697575</v>
      </c>
      <c r="E7" s="149">
        <f t="shared" ref="E7:E44" si="1">MROUND(D7/MAX($D$7:$D$40)*55,5)</f>
        <v>30</v>
      </c>
      <c r="F7" s="131">
        <f t="shared" ref="F7:F44" si="2">MROUND(D7/MAX($D$7:$D$40)*140,5)</f>
        <v>75</v>
      </c>
      <c r="G7" s="126"/>
      <c r="H7" s="126"/>
    </row>
    <row r="8" spans="1:8" ht="12.95" customHeight="1" x14ac:dyDescent="0.25">
      <c r="A8" s="146" t="s">
        <v>271</v>
      </c>
      <c r="B8" s="147">
        <v>285000</v>
      </c>
      <c r="C8" s="145">
        <v>73600</v>
      </c>
      <c r="D8" s="102">
        <f t="shared" si="0"/>
        <v>3.8722826086956523</v>
      </c>
      <c r="E8" s="149">
        <f t="shared" si="1"/>
        <v>35</v>
      </c>
      <c r="F8" s="131">
        <f t="shared" si="2"/>
        <v>90</v>
      </c>
      <c r="G8" s="126"/>
      <c r="H8" s="126"/>
    </row>
    <row r="9" spans="1:8" ht="12.95" customHeight="1" x14ac:dyDescent="0.25">
      <c r="A9" s="146" t="s">
        <v>272</v>
      </c>
      <c r="B9" s="147">
        <v>274000</v>
      </c>
      <c r="C9" s="145">
        <v>66500</v>
      </c>
      <c r="D9" s="102">
        <f t="shared" si="0"/>
        <v>4.1203007518796992</v>
      </c>
      <c r="E9" s="149">
        <f t="shared" si="1"/>
        <v>35</v>
      </c>
      <c r="F9" s="131">
        <f t="shared" si="2"/>
        <v>95</v>
      </c>
      <c r="G9" s="126"/>
      <c r="H9" s="126"/>
    </row>
    <row r="10" spans="1:8" ht="12.95" customHeight="1" x14ac:dyDescent="0.25">
      <c r="A10" s="146" t="s">
        <v>273</v>
      </c>
      <c r="B10" s="147">
        <v>276000</v>
      </c>
      <c r="C10" s="145">
        <v>75300</v>
      </c>
      <c r="D10" s="102">
        <f t="shared" si="0"/>
        <v>3.6653386454183265</v>
      </c>
      <c r="E10" s="149">
        <f t="shared" si="1"/>
        <v>35</v>
      </c>
      <c r="F10" s="131">
        <f t="shared" si="2"/>
        <v>85</v>
      </c>
      <c r="G10" s="126"/>
      <c r="H10" s="126"/>
    </row>
    <row r="11" spans="1:8" ht="12.95" customHeight="1" x14ac:dyDescent="0.25">
      <c r="A11" s="146" t="s">
        <v>274</v>
      </c>
      <c r="B11" s="147">
        <v>209000</v>
      </c>
      <c r="C11" s="145">
        <v>64800</v>
      </c>
      <c r="D11" s="102">
        <f t="shared" si="0"/>
        <v>3.2253086419753085</v>
      </c>
      <c r="E11" s="149">
        <f t="shared" si="1"/>
        <v>30</v>
      </c>
      <c r="F11" s="131">
        <f t="shared" si="2"/>
        <v>75</v>
      </c>
      <c r="G11" s="126"/>
      <c r="H11" s="126"/>
    </row>
    <row r="12" spans="1:8" ht="12.95" customHeight="1" x14ac:dyDescent="0.25">
      <c r="A12" s="146" t="s">
        <v>275</v>
      </c>
      <c r="B12" s="147">
        <v>204000</v>
      </c>
      <c r="C12" s="145">
        <v>64800</v>
      </c>
      <c r="D12" s="102">
        <f t="shared" si="0"/>
        <v>3.1481481481481484</v>
      </c>
      <c r="E12" s="149">
        <f t="shared" si="1"/>
        <v>30</v>
      </c>
      <c r="F12" s="131">
        <f t="shared" si="2"/>
        <v>75</v>
      </c>
      <c r="G12" s="126"/>
      <c r="H12" s="126"/>
    </row>
    <row r="13" spans="1:8" ht="12.95" customHeight="1" x14ac:dyDescent="0.25">
      <c r="A13" s="146" t="s">
        <v>276</v>
      </c>
      <c r="B13" s="147">
        <v>391000</v>
      </c>
      <c r="C13" s="145">
        <v>83600</v>
      </c>
      <c r="D13" s="102">
        <f t="shared" si="0"/>
        <v>4.6770334928229662</v>
      </c>
      <c r="E13" s="149">
        <f t="shared" si="1"/>
        <v>40</v>
      </c>
      <c r="F13" s="131">
        <f t="shared" si="2"/>
        <v>110</v>
      </c>
      <c r="G13" s="126"/>
      <c r="H13" s="126"/>
    </row>
    <row r="14" spans="1:8" ht="12.95" customHeight="1" x14ac:dyDescent="0.25">
      <c r="A14" s="146" t="s">
        <v>277</v>
      </c>
      <c r="B14" s="147">
        <v>193000</v>
      </c>
      <c r="C14" s="145">
        <v>64800</v>
      </c>
      <c r="D14" s="102">
        <f t="shared" si="0"/>
        <v>2.9783950617283952</v>
      </c>
      <c r="E14" s="149">
        <f t="shared" si="1"/>
        <v>25</v>
      </c>
      <c r="F14" s="131">
        <f t="shared" si="2"/>
        <v>70</v>
      </c>
      <c r="G14" s="126"/>
      <c r="H14" s="126"/>
    </row>
    <row r="15" spans="1:8" ht="12.95" customHeight="1" x14ac:dyDescent="0.25">
      <c r="A15" s="146" t="s">
        <v>278</v>
      </c>
      <c r="B15" s="147">
        <v>285000</v>
      </c>
      <c r="C15" s="145">
        <v>64800</v>
      </c>
      <c r="D15" s="102">
        <f t="shared" si="0"/>
        <v>4.3981481481481479</v>
      </c>
      <c r="E15" s="149">
        <f t="shared" si="1"/>
        <v>40</v>
      </c>
      <c r="F15" s="131">
        <f t="shared" si="2"/>
        <v>100</v>
      </c>
      <c r="G15" s="126"/>
      <c r="H15" s="126"/>
    </row>
    <row r="16" spans="1:8" ht="12.95" customHeight="1" x14ac:dyDescent="0.25">
      <c r="A16" s="146" t="s">
        <v>279</v>
      </c>
      <c r="B16" s="147">
        <v>220000</v>
      </c>
      <c r="C16" s="145">
        <v>64800</v>
      </c>
      <c r="D16" s="102">
        <f t="shared" si="0"/>
        <v>3.3950617283950617</v>
      </c>
      <c r="E16" s="149">
        <f t="shared" si="1"/>
        <v>30</v>
      </c>
      <c r="F16" s="131">
        <f t="shared" si="2"/>
        <v>80</v>
      </c>
      <c r="G16" s="126"/>
      <c r="H16" s="126"/>
    </row>
    <row r="17" spans="1:8" ht="12.95" customHeight="1" x14ac:dyDescent="0.25">
      <c r="A17" s="146" t="s">
        <v>280</v>
      </c>
      <c r="B17" s="147">
        <v>285000</v>
      </c>
      <c r="C17" s="145">
        <v>72700</v>
      </c>
      <c r="D17" s="102">
        <f t="shared" si="0"/>
        <v>3.9202200825309492</v>
      </c>
      <c r="E17" s="149">
        <f t="shared" si="1"/>
        <v>35</v>
      </c>
      <c r="F17" s="131">
        <f t="shared" si="2"/>
        <v>90</v>
      </c>
      <c r="G17" s="126"/>
      <c r="H17" s="126"/>
    </row>
    <row r="18" spans="1:8" ht="12.95" customHeight="1" x14ac:dyDescent="0.25">
      <c r="A18" s="146" t="s">
        <v>281</v>
      </c>
      <c r="B18" s="147">
        <v>220000</v>
      </c>
      <c r="C18" s="145">
        <v>64800</v>
      </c>
      <c r="D18" s="102">
        <f t="shared" si="0"/>
        <v>3.3950617283950617</v>
      </c>
      <c r="E18" s="149">
        <f t="shared" si="1"/>
        <v>30</v>
      </c>
      <c r="F18" s="131">
        <f t="shared" si="2"/>
        <v>80</v>
      </c>
      <c r="G18" s="126"/>
      <c r="H18" s="126"/>
    </row>
    <row r="19" spans="1:8" ht="12.95" customHeight="1" x14ac:dyDescent="0.25">
      <c r="A19" s="146" t="s">
        <v>282</v>
      </c>
      <c r="B19" s="147">
        <v>219000</v>
      </c>
      <c r="C19" s="145">
        <v>64800</v>
      </c>
      <c r="D19" s="102">
        <f t="shared" si="0"/>
        <v>3.3796296296296298</v>
      </c>
      <c r="E19" s="149">
        <f t="shared" si="1"/>
        <v>30</v>
      </c>
      <c r="F19" s="131">
        <f t="shared" si="2"/>
        <v>80</v>
      </c>
      <c r="G19" s="126"/>
      <c r="H19" s="126"/>
    </row>
    <row r="20" spans="1:8" ht="12.95" customHeight="1" x14ac:dyDescent="0.25">
      <c r="A20" s="146" t="s">
        <v>283</v>
      </c>
      <c r="B20" s="147">
        <v>176000</v>
      </c>
      <c r="C20" s="145">
        <v>69400</v>
      </c>
      <c r="D20" s="102">
        <f t="shared" si="0"/>
        <v>2.5360230547550433</v>
      </c>
      <c r="E20" s="149">
        <f t="shared" si="1"/>
        <v>25</v>
      </c>
      <c r="F20" s="131">
        <f t="shared" si="2"/>
        <v>60</v>
      </c>
      <c r="G20" s="126"/>
      <c r="H20" s="126"/>
    </row>
    <row r="21" spans="1:8" ht="12.95" customHeight="1" x14ac:dyDescent="0.25">
      <c r="A21" s="146" t="s">
        <v>284</v>
      </c>
      <c r="B21" s="147">
        <v>233000</v>
      </c>
      <c r="C21" s="145">
        <v>64800</v>
      </c>
      <c r="D21" s="102">
        <f t="shared" si="0"/>
        <v>3.5956790123456792</v>
      </c>
      <c r="E21" s="149">
        <f t="shared" si="1"/>
        <v>35</v>
      </c>
      <c r="F21" s="131">
        <f t="shared" si="2"/>
        <v>85</v>
      </c>
      <c r="G21" s="126"/>
      <c r="H21" s="126"/>
    </row>
    <row r="22" spans="1:8" ht="12.95" customHeight="1" x14ac:dyDescent="0.25">
      <c r="A22" s="146" t="s">
        <v>285</v>
      </c>
      <c r="B22" s="147">
        <v>235000</v>
      </c>
      <c r="C22" s="145">
        <v>65500</v>
      </c>
      <c r="D22" s="102">
        <f t="shared" si="0"/>
        <v>3.5877862595419847</v>
      </c>
      <c r="E22" s="149">
        <f t="shared" si="1"/>
        <v>35</v>
      </c>
      <c r="F22" s="131">
        <f t="shared" si="2"/>
        <v>85</v>
      </c>
      <c r="G22" s="126"/>
      <c r="H22" s="126"/>
    </row>
    <row r="23" spans="1:8" ht="12.95" customHeight="1" x14ac:dyDescent="0.25">
      <c r="A23" s="146" t="s">
        <v>286</v>
      </c>
      <c r="B23" s="147">
        <v>341000</v>
      </c>
      <c r="C23" s="145">
        <v>64800</v>
      </c>
      <c r="D23" s="102">
        <f t="shared" si="0"/>
        <v>5.2623456790123457</v>
      </c>
      <c r="E23" s="149">
        <f t="shared" si="1"/>
        <v>50</v>
      </c>
      <c r="F23" s="131">
        <f t="shared" si="2"/>
        <v>120</v>
      </c>
      <c r="G23" s="126"/>
      <c r="H23" s="126"/>
    </row>
    <row r="24" spans="1:8" ht="12.95" customHeight="1" x14ac:dyDescent="0.25">
      <c r="A24" s="146" t="s">
        <v>287</v>
      </c>
      <c r="B24" s="147">
        <v>257000</v>
      </c>
      <c r="C24" s="145">
        <v>64800</v>
      </c>
      <c r="D24" s="102">
        <f t="shared" si="0"/>
        <v>3.9660493827160495</v>
      </c>
      <c r="E24" s="149">
        <f t="shared" si="1"/>
        <v>35</v>
      </c>
      <c r="F24" s="131">
        <f t="shared" si="2"/>
        <v>90</v>
      </c>
      <c r="G24" s="126"/>
      <c r="H24" s="126"/>
    </row>
    <row r="25" spans="1:8" ht="12.95" customHeight="1" x14ac:dyDescent="0.25">
      <c r="A25" s="146" t="s">
        <v>288</v>
      </c>
      <c r="B25" s="147">
        <v>152000</v>
      </c>
      <c r="C25" s="145">
        <v>64800</v>
      </c>
      <c r="D25" s="102">
        <f t="shared" si="0"/>
        <v>2.3456790123456792</v>
      </c>
      <c r="E25" s="149">
        <f t="shared" si="1"/>
        <v>20</v>
      </c>
      <c r="F25" s="131">
        <f t="shared" si="2"/>
        <v>55</v>
      </c>
      <c r="G25" s="126"/>
      <c r="H25" s="126"/>
    </row>
    <row r="26" spans="1:8" ht="12.95" customHeight="1" x14ac:dyDescent="0.25">
      <c r="A26" s="146" t="s">
        <v>289</v>
      </c>
      <c r="B26" s="147">
        <v>387000</v>
      </c>
      <c r="C26" s="145">
        <v>81200</v>
      </c>
      <c r="D26" s="102">
        <f t="shared" si="0"/>
        <v>4.7660098522167491</v>
      </c>
      <c r="E26" s="149">
        <f t="shared" si="1"/>
        <v>45</v>
      </c>
      <c r="F26" s="131">
        <f t="shared" si="2"/>
        <v>110</v>
      </c>
      <c r="G26" s="126"/>
      <c r="H26" s="126"/>
    </row>
    <row r="27" spans="1:8" ht="12.95" customHeight="1" x14ac:dyDescent="0.25">
      <c r="A27" s="146" t="s">
        <v>290</v>
      </c>
      <c r="B27" s="147">
        <v>418000</v>
      </c>
      <c r="C27" s="145">
        <v>74100</v>
      </c>
      <c r="D27" s="102">
        <f t="shared" si="0"/>
        <v>5.6410256410256414</v>
      </c>
      <c r="E27" s="149">
        <f t="shared" si="1"/>
        <v>50</v>
      </c>
      <c r="F27" s="131">
        <f t="shared" si="2"/>
        <v>130</v>
      </c>
      <c r="G27" s="126"/>
      <c r="H27" s="126"/>
    </row>
    <row r="28" spans="1:8" ht="12.95" customHeight="1" x14ac:dyDescent="0.25">
      <c r="A28" s="146" t="s">
        <v>291</v>
      </c>
      <c r="B28" s="147">
        <v>496000</v>
      </c>
      <c r="C28" s="145">
        <v>100400</v>
      </c>
      <c r="D28" s="102">
        <f t="shared" si="0"/>
        <v>4.9402390438247012</v>
      </c>
      <c r="E28" s="149">
        <f t="shared" si="1"/>
        <v>45</v>
      </c>
      <c r="F28" s="131">
        <f t="shared" si="2"/>
        <v>115</v>
      </c>
      <c r="G28" s="126"/>
      <c r="H28" s="126"/>
    </row>
    <row r="29" spans="1:8" ht="12.95" customHeight="1" x14ac:dyDescent="0.25">
      <c r="A29" s="146" t="s">
        <v>292</v>
      </c>
      <c r="B29" s="147">
        <v>380000</v>
      </c>
      <c r="C29" s="145">
        <v>85100</v>
      </c>
      <c r="D29" s="102">
        <f t="shared" si="0"/>
        <v>4.4653349001175089</v>
      </c>
      <c r="E29" s="149">
        <f t="shared" si="1"/>
        <v>40</v>
      </c>
      <c r="F29" s="131">
        <f t="shared" si="2"/>
        <v>105</v>
      </c>
      <c r="G29" s="126"/>
      <c r="H29" s="126"/>
    </row>
    <row r="30" spans="1:8" ht="12.95" customHeight="1" x14ac:dyDescent="0.25">
      <c r="A30" s="146" t="s">
        <v>293</v>
      </c>
      <c r="B30" s="147">
        <v>423000</v>
      </c>
      <c r="C30" s="145">
        <v>83600</v>
      </c>
      <c r="D30" s="102">
        <f t="shared" si="0"/>
        <v>5.0598086124401913</v>
      </c>
      <c r="E30" s="149">
        <f t="shared" si="1"/>
        <v>45</v>
      </c>
      <c r="F30" s="131">
        <f t="shared" si="2"/>
        <v>115</v>
      </c>
      <c r="G30" s="126"/>
      <c r="H30" s="126"/>
    </row>
    <row r="31" spans="1:8" ht="12.95" customHeight="1" x14ac:dyDescent="0.25">
      <c r="A31" s="146" t="s">
        <v>294</v>
      </c>
      <c r="B31" s="147">
        <v>209000</v>
      </c>
      <c r="C31" s="145">
        <v>70700</v>
      </c>
      <c r="D31" s="102">
        <f t="shared" si="0"/>
        <v>2.9561527581329563</v>
      </c>
      <c r="E31" s="149">
        <f t="shared" si="1"/>
        <v>25</v>
      </c>
      <c r="F31" s="131">
        <f t="shared" si="2"/>
        <v>70</v>
      </c>
      <c r="G31" s="126"/>
      <c r="H31" s="126"/>
    </row>
    <row r="32" spans="1:8" ht="12.95" customHeight="1" x14ac:dyDescent="0.25">
      <c r="A32" s="146" t="s">
        <v>295</v>
      </c>
      <c r="B32" s="147">
        <v>512000</v>
      </c>
      <c r="C32" s="145">
        <v>84500</v>
      </c>
      <c r="D32" s="102">
        <f t="shared" si="0"/>
        <v>6.059171597633136</v>
      </c>
      <c r="E32" s="149">
        <f t="shared" si="1"/>
        <v>55</v>
      </c>
      <c r="F32" s="131">
        <f t="shared" si="2"/>
        <v>140</v>
      </c>
      <c r="G32" s="126"/>
      <c r="H32" s="126"/>
    </row>
    <row r="33" spans="1:8" ht="12.95" customHeight="1" x14ac:dyDescent="0.25">
      <c r="A33" s="146" t="s">
        <v>296</v>
      </c>
      <c r="B33" s="147">
        <v>504000</v>
      </c>
      <c r="C33" s="145">
        <v>98000</v>
      </c>
      <c r="D33" s="102">
        <f t="shared" si="0"/>
        <v>5.1428571428571432</v>
      </c>
      <c r="E33" s="149">
        <f t="shared" si="1"/>
        <v>45</v>
      </c>
      <c r="F33" s="131">
        <f t="shared" si="2"/>
        <v>120</v>
      </c>
      <c r="G33" s="126"/>
      <c r="H33" s="126"/>
    </row>
    <row r="34" spans="1:8" ht="12.95" customHeight="1" x14ac:dyDescent="0.25">
      <c r="A34" s="146" t="s">
        <v>297</v>
      </c>
      <c r="B34" s="147">
        <v>246000</v>
      </c>
      <c r="C34" s="145">
        <v>64800</v>
      </c>
      <c r="D34" s="102">
        <f t="shared" si="0"/>
        <v>3.7962962962962963</v>
      </c>
      <c r="E34" s="149">
        <f t="shared" si="1"/>
        <v>35</v>
      </c>
      <c r="F34" s="131">
        <f t="shared" si="2"/>
        <v>90</v>
      </c>
      <c r="G34" s="126"/>
      <c r="H34" s="126"/>
    </row>
    <row r="35" spans="1:8" ht="12.95" customHeight="1" x14ac:dyDescent="0.25">
      <c r="A35" s="146" t="s">
        <v>298</v>
      </c>
      <c r="B35" s="147">
        <v>218000</v>
      </c>
      <c r="C35" s="145">
        <v>71800</v>
      </c>
      <c r="D35" s="102">
        <f t="shared" si="0"/>
        <v>3.0362116991643453</v>
      </c>
      <c r="E35" s="149">
        <f t="shared" si="1"/>
        <v>30</v>
      </c>
      <c r="F35" s="131">
        <f t="shared" si="2"/>
        <v>70</v>
      </c>
      <c r="G35" s="126"/>
      <c r="H35" s="126"/>
    </row>
    <row r="36" spans="1:8" ht="12.95" customHeight="1" x14ac:dyDescent="0.25">
      <c r="A36" s="146" t="s">
        <v>299</v>
      </c>
      <c r="B36" s="147">
        <v>193000</v>
      </c>
      <c r="C36" s="145">
        <v>64800</v>
      </c>
      <c r="D36" s="102">
        <f t="shared" si="0"/>
        <v>2.9783950617283952</v>
      </c>
      <c r="E36" s="149">
        <f t="shared" si="1"/>
        <v>25</v>
      </c>
      <c r="F36" s="131">
        <f t="shared" si="2"/>
        <v>70</v>
      </c>
      <c r="G36" s="126"/>
      <c r="H36" s="126"/>
    </row>
    <row r="37" spans="1:8" ht="12.95" customHeight="1" x14ac:dyDescent="0.25">
      <c r="A37" s="146" t="s">
        <v>300</v>
      </c>
      <c r="B37" s="147">
        <v>390000</v>
      </c>
      <c r="C37" s="145">
        <v>85700</v>
      </c>
      <c r="D37" s="102">
        <f t="shared" si="0"/>
        <v>4.5507584597432906</v>
      </c>
      <c r="E37" s="149">
        <f t="shared" si="1"/>
        <v>40</v>
      </c>
      <c r="F37" s="131">
        <f t="shared" si="2"/>
        <v>105</v>
      </c>
      <c r="G37" s="126"/>
      <c r="H37" s="126"/>
    </row>
    <row r="38" spans="1:8" ht="12.95" customHeight="1" x14ac:dyDescent="0.25">
      <c r="A38" s="146" t="s">
        <v>301</v>
      </c>
      <c r="B38" s="147">
        <v>271000</v>
      </c>
      <c r="C38" s="145">
        <v>64800</v>
      </c>
      <c r="D38" s="102">
        <f t="shared" si="0"/>
        <v>4.1820987654320989</v>
      </c>
      <c r="E38" s="149">
        <f t="shared" si="1"/>
        <v>40</v>
      </c>
      <c r="F38" s="131">
        <f t="shared" si="2"/>
        <v>95</v>
      </c>
      <c r="G38" s="126"/>
      <c r="H38" s="126"/>
    </row>
    <row r="39" spans="1:8" ht="12.95" customHeight="1" x14ac:dyDescent="0.25">
      <c r="A39" s="146" t="s">
        <v>302</v>
      </c>
      <c r="B39" s="147">
        <v>204000</v>
      </c>
      <c r="C39" s="145">
        <v>64800</v>
      </c>
      <c r="D39" s="102">
        <f t="shared" si="0"/>
        <v>3.1481481481481484</v>
      </c>
      <c r="E39" s="149">
        <f t="shared" si="1"/>
        <v>30</v>
      </c>
      <c r="F39" s="131">
        <f t="shared" si="2"/>
        <v>75</v>
      </c>
      <c r="G39" s="126"/>
      <c r="H39" s="126"/>
    </row>
    <row r="40" spans="1:8" ht="12.95" customHeight="1" x14ac:dyDescent="0.25">
      <c r="A40" s="146" t="s">
        <v>303</v>
      </c>
      <c r="B40" s="147">
        <v>223000</v>
      </c>
      <c r="C40" s="145">
        <v>64800</v>
      </c>
      <c r="D40" s="102">
        <f t="shared" si="0"/>
        <v>3.441358024691358</v>
      </c>
      <c r="E40" s="149">
        <f t="shared" si="1"/>
        <v>30</v>
      </c>
      <c r="F40" s="131">
        <f t="shared" si="2"/>
        <v>80</v>
      </c>
      <c r="G40" s="126"/>
      <c r="H40" s="126"/>
    </row>
    <row r="41" spans="1:8" ht="12.95" customHeight="1" x14ac:dyDescent="0.2">
      <c r="A41" s="146" t="s">
        <v>304</v>
      </c>
      <c r="B41" s="147">
        <v>221000</v>
      </c>
      <c r="C41" s="145">
        <v>64800</v>
      </c>
      <c r="D41" s="102">
        <f t="shared" ref="D41:D44" si="3">B41/C41</f>
        <v>3.4104938271604937</v>
      </c>
      <c r="E41" s="149">
        <f t="shared" si="1"/>
        <v>30</v>
      </c>
      <c r="F41" s="131">
        <f t="shared" si="2"/>
        <v>80</v>
      </c>
    </row>
    <row r="42" spans="1:8" ht="12.95" customHeight="1" x14ac:dyDescent="0.2">
      <c r="A42" s="146" t="s">
        <v>305</v>
      </c>
      <c r="B42" s="147">
        <v>266000</v>
      </c>
      <c r="C42" s="145">
        <v>66700</v>
      </c>
      <c r="D42" s="102">
        <f t="shared" si="3"/>
        <v>3.9880059970014994</v>
      </c>
      <c r="E42" s="149">
        <f t="shared" si="1"/>
        <v>35</v>
      </c>
      <c r="F42" s="131">
        <f t="shared" si="2"/>
        <v>90</v>
      </c>
    </row>
    <row r="43" spans="1:8" ht="12.95" customHeight="1" x14ac:dyDescent="0.2">
      <c r="A43" s="146" t="s">
        <v>306</v>
      </c>
      <c r="B43" s="147">
        <v>375000</v>
      </c>
      <c r="C43" s="145">
        <v>87900</v>
      </c>
      <c r="D43" s="102">
        <f t="shared" si="3"/>
        <v>4.2662116040955631</v>
      </c>
      <c r="E43" s="149">
        <f t="shared" si="1"/>
        <v>40</v>
      </c>
      <c r="F43" s="131">
        <f t="shared" si="2"/>
        <v>100</v>
      </c>
    </row>
    <row r="44" spans="1:8" ht="12.95" customHeight="1" x14ac:dyDescent="0.2">
      <c r="A44" s="146" t="s">
        <v>307</v>
      </c>
      <c r="B44" s="147">
        <v>266000</v>
      </c>
      <c r="C44" s="145">
        <v>64800</v>
      </c>
      <c r="D44" s="102">
        <f t="shared" si="3"/>
        <v>4.1049382716049383</v>
      </c>
      <c r="E44" s="151">
        <f t="shared" si="1"/>
        <v>35</v>
      </c>
      <c r="F44" s="131">
        <f t="shared" si="2"/>
        <v>95</v>
      </c>
    </row>
    <row r="45" spans="1:8" x14ac:dyDescent="0.2">
      <c r="A45" s="4"/>
      <c r="B45" s="4"/>
      <c r="C45" s="34"/>
      <c r="D45" s="4"/>
      <c r="E45" s="32"/>
      <c r="F45" s="33"/>
    </row>
    <row r="46" spans="1:8" x14ac:dyDescent="0.2">
      <c r="A46" s="4"/>
      <c r="B46" s="4"/>
      <c r="C46" s="34"/>
      <c r="D46" s="4"/>
      <c r="E46" s="32"/>
      <c r="F46" s="33"/>
    </row>
    <row r="47" spans="1:8" x14ac:dyDescent="0.2">
      <c r="A47" s="4"/>
      <c r="B47" s="4"/>
      <c r="C47" s="34"/>
      <c r="D47" s="4"/>
      <c r="E47" s="32"/>
      <c r="F47" s="33"/>
    </row>
    <row r="48" spans="1:8" x14ac:dyDescent="0.2">
      <c r="A48" s="4"/>
      <c r="B48" s="4"/>
      <c r="C48" s="34"/>
      <c r="D48" s="4"/>
      <c r="E48" s="32"/>
      <c r="F48" s="33"/>
    </row>
    <row r="49" spans="1:6" x14ac:dyDescent="0.2">
      <c r="A49" s="4"/>
      <c r="B49" s="4"/>
      <c r="C49" s="34"/>
      <c r="D49" s="4"/>
      <c r="E49" s="32"/>
      <c r="F49" s="33"/>
    </row>
    <row r="50" spans="1:6" x14ac:dyDescent="0.2">
      <c r="A50" s="4"/>
      <c r="B50" s="4"/>
      <c r="C50" s="34"/>
      <c r="D50" s="4"/>
      <c r="E50" s="32"/>
      <c r="F50" s="33"/>
    </row>
    <row r="51" spans="1:6" x14ac:dyDescent="0.2">
      <c r="A51" s="4"/>
      <c r="B51" s="4"/>
      <c r="C51" s="34"/>
      <c r="D51" s="4"/>
      <c r="E51" s="32"/>
      <c r="F51" s="33"/>
    </row>
    <row r="52" spans="1:6" x14ac:dyDescent="0.2">
      <c r="A52" s="4"/>
      <c r="B52" s="4"/>
      <c r="C52" s="34"/>
      <c r="D52" s="4"/>
      <c r="E52" s="32"/>
      <c r="F52" s="33"/>
    </row>
    <row r="53" spans="1:6" x14ac:dyDescent="0.2">
      <c r="A53" s="4"/>
      <c r="B53" s="4"/>
      <c r="C53" s="34"/>
      <c r="D53" s="4"/>
      <c r="E53" s="32"/>
      <c r="F53" s="33"/>
    </row>
    <row r="54" spans="1:6" x14ac:dyDescent="0.2">
      <c r="A54" s="4"/>
      <c r="B54" s="4"/>
      <c r="C54" s="34"/>
      <c r="D54" s="4"/>
      <c r="E54" s="32"/>
      <c r="F54" s="33"/>
    </row>
    <row r="55" spans="1:6" x14ac:dyDescent="0.2">
      <c r="A55" s="4"/>
      <c r="B55" s="4"/>
      <c r="C55" s="34"/>
      <c r="D55" s="4"/>
      <c r="E55" s="32"/>
      <c r="F55" s="33"/>
    </row>
    <row r="56" spans="1:6" x14ac:dyDescent="0.2">
      <c r="A56" s="4"/>
      <c r="B56" s="4"/>
      <c r="C56" s="34"/>
      <c r="D56" s="4"/>
      <c r="E56" s="32"/>
      <c r="F56" s="33"/>
    </row>
    <row r="57" spans="1:6" x14ac:dyDescent="0.2">
      <c r="A57" s="4"/>
      <c r="B57" s="4"/>
      <c r="C57" s="34"/>
      <c r="D57" s="4"/>
      <c r="E57" s="32"/>
      <c r="F57" s="33"/>
    </row>
    <row r="58" spans="1:6" x14ac:dyDescent="0.2">
      <c r="A58" s="4"/>
      <c r="B58" s="4"/>
      <c r="C58" s="34"/>
      <c r="D58" s="4"/>
      <c r="E58" s="32"/>
      <c r="F58" s="33"/>
    </row>
    <row r="59" spans="1:6" x14ac:dyDescent="0.2">
      <c r="A59" s="4"/>
      <c r="B59" s="4"/>
      <c r="C59" s="34"/>
      <c r="D59" s="4"/>
      <c r="E59" s="32"/>
      <c r="F59" s="33"/>
    </row>
    <row r="60" spans="1:6" x14ac:dyDescent="0.2">
      <c r="A60" s="4"/>
      <c r="B60" s="4"/>
      <c r="C60" s="34"/>
      <c r="D60" s="4"/>
      <c r="E60" s="32"/>
      <c r="F60" s="33"/>
    </row>
    <row r="61" spans="1:6" x14ac:dyDescent="0.2">
      <c r="A61" s="4"/>
      <c r="B61" s="4"/>
      <c r="C61" s="34"/>
      <c r="D61" s="4"/>
      <c r="E61" s="32"/>
      <c r="F61" s="33"/>
    </row>
    <row r="62" spans="1:6" x14ac:dyDescent="0.2">
      <c r="A62" s="4"/>
      <c r="B62" s="4"/>
      <c r="C62" s="34"/>
      <c r="D62" s="4"/>
      <c r="E62" s="32"/>
      <c r="F62" s="33"/>
    </row>
    <row r="63" spans="1:6" x14ac:dyDescent="0.2">
      <c r="A63" s="4"/>
      <c r="B63" s="4"/>
      <c r="C63" s="34"/>
      <c r="D63" s="4"/>
      <c r="E63" s="32"/>
      <c r="F63" s="33"/>
    </row>
    <row r="64" spans="1:6" x14ac:dyDescent="0.2">
      <c r="A64" s="4"/>
      <c r="B64" s="4"/>
      <c r="C64" s="34"/>
      <c r="D64" s="4"/>
      <c r="E64" s="32"/>
      <c r="F64" s="33"/>
    </row>
    <row r="65" spans="1:6" x14ac:dyDescent="0.2">
      <c r="A65" s="4"/>
      <c r="B65" s="4"/>
      <c r="C65" s="34"/>
      <c r="D65" s="4"/>
      <c r="E65" s="32"/>
      <c r="F65" s="33"/>
    </row>
    <row r="66" spans="1:6" x14ac:dyDescent="0.2">
      <c r="A66" s="4"/>
      <c r="B66" s="4"/>
      <c r="C66" s="34"/>
      <c r="D66" s="4"/>
      <c r="E66" s="32"/>
      <c r="F66" s="33"/>
    </row>
    <row r="67" spans="1:6" x14ac:dyDescent="0.2">
      <c r="A67" s="4"/>
      <c r="B67" s="4"/>
      <c r="C67" s="34"/>
      <c r="D67" s="4"/>
      <c r="E67" s="32"/>
      <c r="F67" s="33"/>
    </row>
    <row r="68" spans="1:6" x14ac:dyDescent="0.2">
      <c r="A68" s="4"/>
      <c r="B68" s="4"/>
      <c r="C68" s="34"/>
      <c r="D68" s="4"/>
      <c r="E68" s="32"/>
      <c r="F68" s="33"/>
    </row>
    <row r="69" spans="1:6" x14ac:dyDescent="0.2">
      <c r="A69" s="4"/>
      <c r="B69" s="4"/>
      <c r="C69" s="34"/>
      <c r="D69" s="4"/>
      <c r="E69" s="32"/>
      <c r="F69" s="33"/>
    </row>
    <row r="70" spans="1:6" x14ac:dyDescent="0.2">
      <c r="A70" s="4"/>
      <c r="B70" s="4"/>
      <c r="C70" s="34"/>
      <c r="D70" s="4"/>
      <c r="E70" s="32"/>
      <c r="F70" s="33"/>
    </row>
    <row r="71" spans="1:6" x14ac:dyDescent="0.2">
      <c r="A71" s="4"/>
      <c r="B71" s="4"/>
      <c r="C71" s="34"/>
      <c r="D71" s="4"/>
      <c r="E71" s="32"/>
      <c r="F71" s="33"/>
    </row>
  </sheetData>
  <sheetProtection password="D641" sheet="1" objects="1" scenarios="1"/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scale="94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Scoring Key</vt:lpstr>
      <vt:lpstr>Rental New Constr.</vt:lpstr>
      <vt:lpstr>RR Project</vt:lpstr>
      <vt:lpstr>OOR</vt:lpstr>
      <vt:lpstr>TBRA Data by Jurisdiction</vt:lpstr>
      <vt:lpstr>FTHB Data by Jurisdiction</vt:lpstr>
      <vt:lpstr>TBRA &amp; FTHB Proj County Data  </vt:lpstr>
      <vt:lpstr>TBRA &amp; FTHB Progr County Data</vt:lpstr>
      <vt:lpstr>'FTHB Data by Jurisdiction'!Print_Titles</vt:lpstr>
      <vt:lpstr>OOR!Print_Titles</vt:lpstr>
      <vt:lpstr>'Rental New Constr.'!Print_Titles</vt:lpstr>
      <vt:lpstr>'RR Project'!Print_Titles</vt:lpstr>
      <vt:lpstr>'TBRA &amp; FTHB Progr County Data'!Print_Titles</vt:lpstr>
      <vt:lpstr>'TBRA &amp; FTHB Proj County Data  '!Print_Titles</vt:lpstr>
      <vt:lpstr>'TBRA Data by Jurisdiction'!Print_Titles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rlevy</dc:creator>
  <cp:lastModifiedBy>Dhillon, Niki@HCD</cp:lastModifiedBy>
  <cp:lastPrinted>2019-07-24T22:26:26Z</cp:lastPrinted>
  <dcterms:created xsi:type="dcterms:W3CDTF">2008-04-28T19:16:31Z</dcterms:created>
  <dcterms:modified xsi:type="dcterms:W3CDTF">2019-10-29T21:41:17Z</dcterms:modified>
</cp:coreProperties>
</file>