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FA\AMC- Occupancy Section\ADA Compliance\Working Copies\A Team Group Effort\Draft Due June 5th\"/>
    </mc:Choice>
  </mc:AlternateContent>
  <xr:revisionPtr revIDLastSave="0" documentId="13_ncr:1_{91AB83A0-2F30-432E-AB72-7A89517BF0D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erna Migrant SRI" sheetId="8" r:id="rId1"/>
    <sheet name="Sheet1" sheetId="7" r:id="rId2"/>
  </sheets>
  <definedNames>
    <definedName name="_xlnm._FilterDatabase" localSheetId="0" hidden="1">'Serna Migrant SRI'!$C$26:$C$26</definedName>
    <definedName name="_Regression_Int" localSheetId="0" hidden="1">1</definedName>
    <definedName name="_xlnm.Print_Area" localSheetId="0">'Serna Migrant SRI'!$A$1:$J$52</definedName>
    <definedName name="Print_Area_MI" localSheetId="0">'Serna Migrant SRI'!$A$1:$J$43</definedName>
    <definedName name="Yes">'Serna Migrant SRI'!$K$11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1" i="8" l="1"/>
  <c r="I17" i="8" s="1"/>
  <c r="K27" i="8"/>
  <c r="I29" i="8" s="1"/>
  <c r="I31" i="8" l="1"/>
  <c r="J31" i="8" s="1"/>
  <c r="I38" i="8"/>
  <c r="J38" i="8" s="1"/>
  <c r="I28" i="8"/>
  <c r="I34" i="8"/>
  <c r="J34" i="8" s="1"/>
  <c r="I41" i="8"/>
  <c r="I33" i="8"/>
  <c r="J33" i="8" s="1"/>
  <c r="I39" i="8"/>
  <c r="J39" i="8" s="1"/>
  <c r="I30" i="8"/>
  <c r="J30" i="8" s="1"/>
  <c r="I36" i="8"/>
  <c r="J36" i="8" s="1"/>
  <c r="I35" i="8"/>
  <c r="J35" i="8" s="1"/>
  <c r="I42" i="8"/>
  <c r="J42" i="8" s="1"/>
  <c r="I40" i="8"/>
  <c r="I32" i="8"/>
  <c r="I37" i="8"/>
  <c r="J37" i="8" s="1"/>
  <c r="I14" i="8"/>
  <c r="J14" i="8" s="1"/>
  <c r="I15" i="8"/>
  <c r="J15" i="8" s="1"/>
  <c r="I16" i="8"/>
  <c r="J16" i="8" s="1"/>
  <c r="I13" i="8"/>
  <c r="J13" i="8" s="1"/>
  <c r="I21" i="8"/>
  <c r="J21" i="8" s="1"/>
  <c r="I20" i="8"/>
  <c r="J20" i="8" s="1"/>
  <c r="I19" i="8"/>
  <c r="J19" i="8" s="1"/>
  <c r="I18" i="8"/>
  <c r="J18" i="8" s="1"/>
  <c r="I12" i="8"/>
  <c r="J12" i="8" s="1"/>
  <c r="F14" i="8"/>
  <c r="J6" i="8"/>
  <c r="I6" i="8"/>
  <c r="G6" i="8"/>
  <c r="I4" i="8"/>
  <c r="I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H16" i="8"/>
  <c r="F16" i="8"/>
  <c r="H15" i="8"/>
  <c r="F15" i="8"/>
  <c r="H14" i="8"/>
  <c r="H13" i="8"/>
  <c r="F13" i="8"/>
  <c r="F22" i="8" s="1"/>
  <c r="D43" i="8"/>
  <c r="C22" i="8"/>
  <c r="H17" i="8"/>
  <c r="H18" i="8"/>
  <c r="H19" i="8"/>
  <c r="H20" i="8"/>
  <c r="H21" i="8"/>
  <c r="H12" i="8"/>
  <c r="F17" i="8"/>
  <c r="F18" i="8"/>
  <c r="F19" i="8"/>
  <c r="F20" i="8"/>
  <c r="F21" i="8"/>
  <c r="F12" i="8"/>
  <c r="J41" i="8"/>
  <c r="J40" i="8"/>
  <c r="J32" i="8"/>
  <c r="J29" i="8"/>
  <c r="J28" i="8"/>
  <c r="J17" i="8"/>
  <c r="F43" i="8" l="1"/>
  <c r="H43" i="8"/>
  <c r="H22" i="8"/>
  <c r="J22" i="8"/>
  <c r="J43" i="8"/>
</calcChain>
</file>

<file path=xl/sharedStrings.xml><?xml version="1.0" encoding="utf-8"?>
<sst xmlns="http://schemas.openxmlformats.org/spreadsheetml/2006/main" count="179" uniqueCount="127">
  <si>
    <t>Project Name:</t>
  </si>
  <si>
    <t>Title</t>
  </si>
  <si>
    <t>Date</t>
  </si>
  <si>
    <t>[A]</t>
  </si>
  <si>
    <t>[B]</t>
  </si>
  <si>
    <t>[C]</t>
  </si>
  <si>
    <t>[D]</t>
  </si>
  <si>
    <t>[H]</t>
  </si>
  <si>
    <t xml:space="preserve">No. Family Units--Total: </t>
  </si>
  <si>
    <t>[E]</t>
  </si>
  <si>
    <t>[F]</t>
  </si>
  <si>
    <t>[G]</t>
  </si>
  <si>
    <t>No. Single Beds--Assisted:</t>
  </si>
  <si>
    <t>Project Name</t>
  </si>
  <si>
    <t>County</t>
  </si>
  <si>
    <t>HCD Contract #</t>
  </si>
  <si>
    <t>USDA</t>
  </si>
  <si>
    <t>Calistoga Farm Worker Center</t>
  </si>
  <si>
    <t>Napa</t>
  </si>
  <si>
    <t>05-FWHG-0329</t>
  </si>
  <si>
    <t>04-FWHG-0303</t>
  </si>
  <si>
    <t>single beds</t>
  </si>
  <si>
    <t>Joseph Phelps-River Ranch Farmworker Center</t>
  </si>
  <si>
    <t>01-FWHG-0236</t>
  </si>
  <si>
    <t>Felix Torres Farmworker Center</t>
  </si>
  <si>
    <t>Merced</t>
  </si>
  <si>
    <t>10-FWHG-6864</t>
  </si>
  <si>
    <t>Yes</t>
  </si>
  <si>
    <t>Units  USDA</t>
  </si>
  <si>
    <t>La Posada de Guadalupe</t>
  </si>
  <si>
    <t>San Diego</t>
  </si>
  <si>
    <t>10-FWHG-6861</t>
  </si>
  <si>
    <t>Mondavi Farm Worker Center</t>
  </si>
  <si>
    <t>04-FWHG-0317</t>
  </si>
  <si>
    <t>Newell Migrant Center</t>
  </si>
  <si>
    <t>Modoc</t>
  </si>
  <si>
    <t>05-FWHG-0326</t>
  </si>
  <si>
    <t>Units (35 ttl. Units/ 1 mgr. unit so 34 assisted)USDA</t>
  </si>
  <si>
    <t>Oobus Orchards</t>
  </si>
  <si>
    <t>Tehama</t>
  </si>
  <si>
    <t>05-FWHG-0327</t>
  </si>
  <si>
    <t>single beds USDA</t>
  </si>
  <si>
    <t>San Felipe Migrant Housing</t>
  </si>
  <si>
    <t>Riverside</t>
  </si>
  <si>
    <t>03-FWHG-0285</t>
  </si>
  <si>
    <t>Southside Road Labor Camp</t>
  </si>
  <si>
    <t>San Benito</t>
  </si>
  <si>
    <t>03-FWHG-0276</t>
  </si>
  <si>
    <t>05-FWHG-0328</t>
  </si>
  <si>
    <t>MOU needed for Reg Agr. bed difference</t>
  </si>
  <si>
    <t>[I]</t>
  </si>
  <si>
    <t>Number of Persons</t>
  </si>
  <si>
    <t>Bedroom
Size</t>
  </si>
  <si>
    <t>SINGLE BEDS</t>
  </si>
  <si>
    <t># of Single Beds</t>
  </si>
  <si>
    <t>Building</t>
  </si>
  <si>
    <t>Actual Daily Rent</t>
  </si>
  <si>
    <t>Proposed Daily Rent</t>
  </si>
  <si>
    <t>HCD Approved Daily Rent</t>
  </si>
  <si>
    <t>Proposed Annual Rent</t>
  </si>
  <si>
    <t>Actual Annual Rent</t>
  </si>
  <si>
    <t>FAMILY UNITS</t>
  </si>
  <si>
    <t>Unit Number</t>
  </si>
  <si>
    <t>HCD Approved Annual Rent</t>
  </si>
  <si>
    <t>Project County:</t>
  </si>
  <si>
    <t>Prepared By:</t>
  </si>
  <si>
    <t>Phone #:</t>
  </si>
  <si>
    <t>Fiscal Year:</t>
  </si>
  <si>
    <t>HCD Contracts:</t>
  </si>
  <si>
    <t>Sponsor:</t>
  </si>
  <si>
    <t>FY Start-Finish:</t>
  </si>
  <si>
    <t>Total Number of Single Beds:</t>
  </si>
  <si>
    <t>Total Number of Family Units:</t>
  </si>
  <si>
    <t>Sponsor</t>
  </si>
  <si>
    <t>Reporting Period</t>
  </si>
  <si>
    <t>July 1 -- June 30</t>
  </si>
  <si>
    <t xml:space="preserve">County of Napa </t>
  </si>
  <si>
    <t>Housing Authority County of Merced</t>
  </si>
  <si>
    <t>Napa County Housing Authority</t>
  </si>
  <si>
    <t>Catholic Charities, Diocese of San Diego</t>
  </si>
  <si>
    <t>County of Modoc Public Works</t>
  </si>
  <si>
    <t>Ann Koball</t>
  </si>
  <si>
    <t>Desert Alliance for Community Empowerment</t>
  </si>
  <si>
    <t xml:space="preserve">County of San Benito </t>
  </si>
  <si>
    <t>Jan. 1 -- Dec. 31</t>
  </si>
  <si>
    <t>Manager Unit</t>
  </si>
  <si>
    <t>Mangmt Agent:</t>
  </si>
  <si>
    <t>Prepared Date:</t>
  </si>
  <si>
    <t>Estimated # of Days Rented per Year</t>
  </si>
  <si>
    <t>Total Units</t>
  </si>
  <si>
    <t>[J]</t>
  </si>
  <si>
    <t>I hereby approve this Schedule of Rental Income</t>
  </si>
  <si>
    <t>HCD Rep's Name</t>
  </si>
  <si>
    <t>Tuolumne</t>
  </si>
  <si>
    <t>Ventura</t>
  </si>
  <si>
    <t>Certifier's Name</t>
  </si>
  <si>
    <t>Yolo</t>
  </si>
  <si>
    <t>Phone No:</t>
  </si>
  <si>
    <t>Email:</t>
  </si>
  <si>
    <t>Yuba</t>
  </si>
  <si>
    <r>
      <t xml:space="preserve">CERTIFICATION: 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By clicking the appropriate box and completing the remainder of this certification block, I certify that: 1). Current tenant rents and other information submitted on this SRI are a true and accurate representation; 2). Tenants will be given the appropriate notification required by law of the rent adjustments approved by HCD; 3). I am authorized to provide this information.</t>
    </r>
  </si>
  <si>
    <r>
      <t xml:space="preserve">HCD APPROVAL </t>
    </r>
    <r>
      <rPr>
        <i/>
        <sz val="9"/>
        <color rgb="FFFF0000"/>
        <rFont val="Arial"/>
        <family val="2"/>
      </rPr>
      <t>(HCD use only)</t>
    </r>
    <r>
      <rPr>
        <sz val="9"/>
        <rFont val="Arial"/>
        <family val="2"/>
      </rPr>
      <t>:</t>
    </r>
  </si>
  <si>
    <r>
      <t xml:space="preserve">FARMWORKER HOUSING GRANT PROGRAM (FWHG) SCHEDULE OF RENTAL INCOME </t>
    </r>
    <r>
      <rPr>
        <b/>
        <i/>
        <sz val="11"/>
        <color rgb="FFFF0000"/>
        <rFont val="Arial"/>
        <family val="2"/>
      </rPr>
      <t>(Migrant Projects)</t>
    </r>
  </si>
  <si>
    <t>Ray's Road Farmworker Housing (RCAC)</t>
  </si>
  <si>
    <t>Mendocino</t>
  </si>
  <si>
    <t>03-FWHG-0283</t>
  </si>
  <si>
    <t>Anderson Valley Housing Association, Inc.</t>
  </si>
  <si>
    <t>Rev 9/12/18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</si>
  <si>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</si>
  <si>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</si>
  <si>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</si>
  <si>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</si>
  <si>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</si>
  <si>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</si>
  <si>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</si>
  <si>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</si>
  <si>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</si>
  <si>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</si>
  <si>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</si>
  <si>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</si>
  <si>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</si>
  <si>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</si>
  <si>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Please complete all yellow areas of this form by using the Tab key.  Contact your HCD representative if you have any questions</t>
  </si>
  <si>
    <t>Borrower</t>
  </si>
  <si>
    <t>Management Agent</t>
  </si>
  <si>
    <t>Certifier's Position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</si>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</sst>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&quot;$&quot;#,##0"/>
    <numFmt numFmtId="165" formatCode="m/d/yy;@"/>
    <numFmt numFmtId="166" formatCode="[&lt;=9999999]###\-####;\(###\)\ ###\-####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name val="Courier"/>
    </font>
    <font>
      <sz val="9"/>
      <name val="Arial"/>
      <family val="2"/>
    </font>
    <font>
      <b/>
      <i/>
      <sz val="9"/>
      <name val="Arial"/>
      <family val="2"/>
    </font>
    <font>
      <b/>
      <sz val="11"/>
      <color rgb="FFFF0000"/>
      <name val="Arial"/>
      <family val="2"/>
    </font>
    <font>
      <b/>
      <i/>
      <sz val="11"/>
      <color rgb="FFFF0000"/>
      <name val="Arial"/>
      <family val="2"/>
    </font>
    <font>
      <i/>
      <sz val="9"/>
      <color rgb="FFFF0000"/>
      <name val="Arial"/>
      <family val="2"/>
    </font>
    <font>
      <b/>
      <i/>
      <sz val="10"/>
      <name val="Arial"/>
      <family val="2"/>
    </font>
    <font>
      <sz val="9"/>
      <name val="Garamond"/>
      <family val="1"/>
    </font>
    <font>
      <sz val="9"/>
      <name val="Geneva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E1FFE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6" fillId="0" borderId="0"/>
    <xf numFmtId="0" fontId="17" fillId="0" borderId="0" applyNumberFormat="0" applyFill="0" applyBorder="0" applyAlignment="0" applyProtection="0"/>
  </cellStyleXfs>
  <cellXfs count="175">
    <xf numFmtId="0" fontId="0" fillId="0" borderId="0" xfId="0"/>
    <xf numFmtId="0" fontId="0" fillId="0" borderId="0" xfId="0" applyProtection="1"/>
    <xf numFmtId="164" fontId="0" fillId="0" borderId="0" xfId="0" applyNumberFormat="1" applyFill="1" applyBorder="1" applyAlignment="1" applyProtection="1">
      <alignment horizontal="center"/>
    </xf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/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/>
    <xf numFmtId="0" fontId="6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vertical="center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8" fillId="0" borderId="0" xfId="2" applyProtection="1"/>
    <xf numFmtId="0" fontId="1" fillId="0" borderId="0" xfId="2" applyFont="1" applyFill="1" applyProtection="1"/>
    <xf numFmtId="0" fontId="8" fillId="0" borderId="0" xfId="2" applyFill="1" applyProtection="1"/>
    <xf numFmtId="164" fontId="1" fillId="5" borderId="8" xfId="2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wrapText="1"/>
    </xf>
    <xf numFmtId="0" fontId="15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center" vertical="center"/>
    </xf>
    <xf numFmtId="0" fontId="0" fillId="3" borderId="0" xfId="0" applyFill="1" applyProtection="1">
      <protection hidden="1"/>
    </xf>
    <xf numFmtId="0" fontId="4" fillId="3" borderId="0" xfId="0" applyFont="1" applyFill="1" applyProtection="1">
      <protection hidden="1"/>
    </xf>
    <xf numFmtId="0" fontId="3" fillId="0" borderId="6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/>
    <xf numFmtId="0" fontId="14" fillId="0" borderId="2" xfId="0" applyFont="1" applyFill="1" applyBorder="1" applyAlignment="1" applyProtection="1">
      <alignment horizontal="left" vertical="center"/>
    </xf>
    <xf numFmtId="0" fontId="15" fillId="0" borderId="0" xfId="0" applyFont="1" applyFill="1" applyAlignment="1" applyProtection="1">
      <alignment vertical="center"/>
    </xf>
    <xf numFmtId="0" fontId="0" fillId="0" borderId="0" xfId="0" applyFill="1" applyProtection="1"/>
    <xf numFmtId="0" fontId="15" fillId="0" borderId="0" xfId="0" applyFont="1" applyFill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left" vertical="center"/>
    </xf>
    <xf numFmtId="0" fontId="1" fillId="2" borderId="6" xfId="0" applyFont="1" applyFill="1" applyBorder="1" applyAlignment="1" applyProtection="1">
      <alignment horizontal="left"/>
    </xf>
    <xf numFmtId="9" fontId="9" fillId="0" borderId="0" xfId="3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14" fillId="0" borderId="19" xfId="0" applyFont="1" applyFill="1" applyBorder="1" applyAlignment="1" applyProtection="1">
      <alignment horizontal="left" vertical="center"/>
    </xf>
    <xf numFmtId="9" fontId="9" fillId="0" borderId="0" xfId="3" applyNumberFormat="1" applyFont="1" applyBorder="1" applyAlignment="1" applyProtection="1">
      <alignment horizontal="center"/>
    </xf>
    <xf numFmtId="165" fontId="1" fillId="8" borderId="1" xfId="0" applyNumberFormat="1" applyFont="1" applyFill="1" applyBorder="1" applyAlignment="1" applyProtection="1">
      <alignment horizontal="center" vertical="center"/>
      <protection locked="0"/>
    </xf>
    <xf numFmtId="1" fontId="1" fillId="8" borderId="1" xfId="2" applyNumberFormat="1" applyFont="1" applyFill="1" applyBorder="1" applyAlignment="1" applyProtection="1">
      <alignment horizontal="center" vertical="center"/>
      <protection locked="0"/>
    </xf>
    <xf numFmtId="6" fontId="1" fillId="8" borderId="1" xfId="2" applyNumberFormat="1" applyFont="1" applyFill="1" applyBorder="1" applyAlignment="1" applyProtection="1">
      <alignment horizontal="center" vertical="center"/>
      <protection locked="0"/>
    </xf>
    <xf numFmtId="164" fontId="1" fillId="8" borderId="1" xfId="2" applyNumberFormat="1" applyFont="1" applyFill="1" applyBorder="1" applyAlignment="1" applyProtection="1">
      <alignment horizontal="center" vertical="center"/>
      <protection locked="0"/>
    </xf>
    <xf numFmtId="0" fontId="1" fillId="8" borderId="1" xfId="2" applyFont="1" applyFill="1" applyBorder="1" applyAlignment="1" applyProtection="1">
      <alignment horizontal="center" vertical="center"/>
      <protection locked="0"/>
    </xf>
    <xf numFmtId="49" fontId="1" fillId="8" borderId="15" xfId="2" applyNumberFormat="1" applyFont="1" applyFill="1" applyBorder="1" applyAlignment="1" applyProtection="1">
      <alignment horizontal="center" vertical="center"/>
      <protection locked="0"/>
    </xf>
    <xf numFmtId="165" fontId="1" fillId="8" borderId="16" xfId="0" applyNumberFormat="1" applyFont="1" applyFill="1" applyBorder="1" applyAlignment="1" applyProtection="1">
      <alignment horizontal="center" vertical="center"/>
      <protection locked="0"/>
    </xf>
    <xf numFmtId="49" fontId="1" fillId="8" borderId="8" xfId="2" applyNumberFormat="1" applyFont="1" applyFill="1" applyBorder="1" applyAlignment="1" applyProtection="1">
      <alignment horizontal="center" vertical="center"/>
      <protection locked="0"/>
    </xf>
    <xf numFmtId="0" fontId="10" fillId="0" borderId="14" xfId="2" applyFont="1" applyFill="1" applyBorder="1" applyAlignment="1" applyProtection="1">
      <alignment horizontal="center" vertical="center" wrapText="1"/>
      <protection locked="0"/>
    </xf>
    <xf numFmtId="164" fontId="1" fillId="0" borderId="1" xfId="2" applyNumberFormat="1" applyFont="1" applyFill="1" applyBorder="1" applyAlignment="1" applyProtection="1">
      <alignment horizontal="center" vertical="center"/>
      <protection locked="0"/>
    </xf>
    <xf numFmtId="164" fontId="1" fillId="0" borderId="16" xfId="2" applyNumberFormat="1" applyFont="1" applyFill="1" applyBorder="1" applyAlignment="1" applyProtection="1">
      <alignment horizontal="center" vertical="center"/>
      <protection locked="0"/>
    </xf>
    <xf numFmtId="1" fontId="2" fillId="0" borderId="1" xfId="2" applyNumberFormat="1" applyFont="1" applyFill="1" applyBorder="1" applyAlignment="1" applyProtection="1">
      <alignment horizontal="center" vertical="center"/>
      <protection locked="0"/>
    </xf>
    <xf numFmtId="164" fontId="2" fillId="0" borderId="1" xfId="2" applyNumberFormat="1" applyFont="1" applyFill="1" applyBorder="1" applyAlignment="1" applyProtection="1">
      <alignment horizontal="center" vertical="center"/>
      <protection locked="0"/>
    </xf>
    <xf numFmtId="49" fontId="1" fillId="0" borderId="15" xfId="2" applyNumberFormat="1" applyFont="1" applyFill="1" applyBorder="1" applyAlignment="1" applyProtection="1">
      <alignment horizontal="center" vertical="center"/>
      <protection locked="0"/>
    </xf>
    <xf numFmtId="1" fontId="2" fillId="0" borderId="23" xfId="2" applyNumberFormat="1" applyFont="1" applyBorder="1" applyAlignment="1" applyProtection="1">
      <alignment horizontal="center" vertical="center"/>
      <protection locked="0"/>
    </xf>
    <xf numFmtId="164" fontId="2" fillId="0" borderId="23" xfId="2" applyNumberFormat="1" applyFont="1" applyFill="1" applyBorder="1" applyAlignment="1" applyProtection="1">
      <alignment horizontal="center" vertical="center"/>
      <protection locked="0"/>
    </xf>
    <xf numFmtId="164" fontId="2" fillId="0" borderId="24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165" fontId="1" fillId="4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right" vertical="center"/>
    </xf>
    <xf numFmtId="0" fontId="2" fillId="0" borderId="29" xfId="0" applyFont="1" applyBorder="1" applyAlignment="1" applyProtection="1">
      <alignment horizontal="center" vertical="top"/>
    </xf>
    <xf numFmtId="0" fontId="2" fillId="0" borderId="4" xfId="0" applyFont="1" applyBorder="1" applyAlignment="1" applyProtection="1">
      <alignment vertical="center"/>
    </xf>
    <xf numFmtId="0" fontId="2" fillId="0" borderId="18" xfId="0" applyFont="1" applyBorder="1" applyAlignment="1" applyProtection="1">
      <alignment horizontal="center" vertical="top"/>
    </xf>
    <xf numFmtId="1" fontId="2" fillId="0" borderId="22" xfId="2" applyNumberFormat="1" applyFont="1" applyBorder="1" applyAlignment="1" applyProtection="1">
      <alignment vertical="center"/>
    </xf>
    <xf numFmtId="0" fontId="1" fillId="0" borderId="23" xfId="2" applyFont="1" applyFill="1" applyBorder="1" applyAlignment="1" applyProtection="1">
      <alignment horizontal="center" vertical="center"/>
    </xf>
    <xf numFmtId="0" fontId="1" fillId="0" borderId="1" xfId="2" applyFont="1" applyFill="1" applyBorder="1" applyAlignment="1" applyProtection="1">
      <alignment vertical="center"/>
    </xf>
    <xf numFmtId="0" fontId="1" fillId="2" borderId="0" xfId="2" applyFont="1" applyFill="1" applyBorder="1" applyAlignment="1" applyProtection="1">
      <alignment horizontal="center" vertical="center" wrapText="1"/>
    </xf>
    <xf numFmtId="0" fontId="1" fillId="2" borderId="2" xfId="2" applyFont="1" applyFill="1" applyBorder="1" applyAlignment="1" applyProtection="1">
      <alignment horizontal="center" vertical="center" wrapText="1"/>
    </xf>
    <xf numFmtId="0" fontId="1" fillId="0" borderId="2" xfId="2" applyFont="1" applyFill="1" applyBorder="1" applyAlignment="1" applyProtection="1">
      <alignment horizontal="center" vertical="center" wrapText="1"/>
    </xf>
    <xf numFmtId="0" fontId="1" fillId="2" borderId="19" xfId="2" applyFont="1" applyFill="1" applyBorder="1" applyAlignment="1" applyProtection="1">
      <alignment horizontal="center" vertical="center" wrapText="1"/>
    </xf>
    <xf numFmtId="0" fontId="2" fillId="0" borderId="1" xfId="2" applyFont="1" applyBorder="1" applyAlignment="1" applyProtection="1">
      <alignment horizontal="center" vertical="center" wrapText="1"/>
    </xf>
    <xf numFmtId="0" fontId="2" fillId="0" borderId="1" xfId="2" applyFont="1" applyFill="1" applyBorder="1" applyAlignment="1" applyProtection="1">
      <alignment horizontal="center" vertical="center" wrapText="1"/>
    </xf>
    <xf numFmtId="0" fontId="2" fillId="0" borderId="10" xfId="2" applyFont="1" applyFill="1" applyBorder="1" applyAlignment="1" applyProtection="1">
      <alignment horizontal="center" vertical="center" wrapText="1"/>
    </xf>
    <xf numFmtId="0" fontId="2" fillId="0" borderId="10" xfId="2" applyFont="1" applyBorder="1" applyAlignment="1" applyProtection="1">
      <alignment horizontal="center" vertical="center" wrapText="1"/>
    </xf>
    <xf numFmtId="0" fontId="2" fillId="0" borderId="20" xfId="2" applyFont="1" applyFill="1" applyBorder="1" applyAlignment="1" applyProtection="1">
      <alignment horizontal="center" vertical="center" wrapText="1"/>
    </xf>
    <xf numFmtId="0" fontId="1" fillId="2" borderId="17" xfId="2" applyFont="1" applyFill="1" applyBorder="1" applyAlignment="1" applyProtection="1">
      <alignment horizontal="center" vertical="center" wrapText="1"/>
    </xf>
    <xf numFmtId="0" fontId="2" fillId="0" borderId="15" xfId="2" applyFont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  <protection locked="0"/>
    </xf>
    <xf numFmtId="0" fontId="1" fillId="8" borderId="16" xfId="0" applyFont="1" applyFill="1" applyBorder="1" applyAlignment="1" applyProtection="1">
      <alignment horizontal="center" vertical="center"/>
      <protection locked="0"/>
    </xf>
    <xf numFmtId="0" fontId="8" fillId="0" borderId="0" xfId="2" applyFont="1" applyProtection="1"/>
    <xf numFmtId="164" fontId="19" fillId="0" borderId="0" xfId="0" applyNumberFormat="1" applyFont="1" applyFill="1" applyBorder="1" applyAlignment="1" applyProtection="1">
      <alignment horizontal="center"/>
    </xf>
    <xf numFmtId="0" fontId="19" fillId="0" borderId="0" xfId="0" applyFont="1" applyProtection="1"/>
    <xf numFmtId="0" fontId="3" fillId="7" borderId="10" xfId="0" applyFont="1" applyFill="1" applyBorder="1" applyAlignment="1" applyProtection="1">
      <protection locked="0"/>
    </xf>
    <xf numFmtId="0" fontId="2" fillId="0" borderId="39" xfId="2" applyFont="1" applyFill="1" applyBorder="1" applyAlignment="1" applyProtection="1">
      <alignment horizontal="center" vertical="center" wrapText="1"/>
    </xf>
    <xf numFmtId="0" fontId="2" fillId="0" borderId="0" xfId="2" applyFont="1" applyBorder="1" applyAlignment="1" applyProtection="1">
      <alignment horizontal="center" vertical="center" wrapText="1"/>
    </xf>
    <xf numFmtId="0" fontId="2" fillId="0" borderId="0" xfId="2" applyFont="1" applyFill="1" applyBorder="1" applyAlignment="1" applyProtection="1">
      <alignment horizontal="center" vertical="center" wrapText="1"/>
    </xf>
    <xf numFmtId="0" fontId="1" fillId="2" borderId="38" xfId="2" applyFont="1" applyFill="1" applyBorder="1" applyAlignment="1" applyProtection="1">
      <alignment horizontal="center" vertical="center" wrapText="1"/>
    </xf>
    <xf numFmtId="0" fontId="2" fillId="0" borderId="36" xfId="2" applyFont="1" applyBorder="1" applyAlignment="1" applyProtection="1">
      <alignment horizontal="center" vertical="center" wrapText="1"/>
    </xf>
    <xf numFmtId="0" fontId="2" fillId="5" borderId="39" xfId="2" applyFont="1" applyFill="1" applyBorder="1" applyAlignment="1" applyProtection="1">
      <alignment horizontal="center" vertical="top" wrapText="1"/>
      <protection locked="0"/>
    </xf>
    <xf numFmtId="0" fontId="1" fillId="2" borderId="3" xfId="2" applyFont="1" applyFill="1" applyBorder="1" applyAlignment="1" applyProtection="1">
      <alignment horizontal="center" vertical="center" wrapText="1"/>
    </xf>
    <xf numFmtId="0" fontId="2" fillId="5" borderId="38" xfId="2" applyFont="1" applyFill="1" applyBorder="1" applyAlignment="1" applyProtection="1">
      <alignment horizontal="center" vertical="top" wrapText="1"/>
      <protection locked="0"/>
    </xf>
    <xf numFmtId="0" fontId="20" fillId="0" borderId="0" xfId="2" applyFont="1" applyProtection="1"/>
    <xf numFmtId="0" fontId="2" fillId="2" borderId="15" xfId="0" applyFont="1" applyFill="1" applyBorder="1" applyAlignment="1" applyProtection="1">
      <alignment horizontal="left" vertical="center"/>
    </xf>
    <xf numFmtId="0" fontId="2" fillId="2" borderId="17" xfId="0" applyFont="1" applyFill="1" applyBorder="1" applyAlignment="1" applyProtection="1">
      <alignment horizontal="left" vertical="center"/>
    </xf>
    <xf numFmtId="0" fontId="2" fillId="0" borderId="7" xfId="2" applyFont="1" applyBorder="1" applyAlignment="1" applyProtection="1">
      <alignment horizontal="right" vertical="center"/>
    </xf>
    <xf numFmtId="0" fontId="2" fillId="2" borderId="7" xfId="0" applyFont="1" applyFill="1" applyBorder="1" applyAlignment="1" applyProtection="1">
      <alignment horizontal="right" vertical="center"/>
    </xf>
    <xf numFmtId="0" fontId="2" fillId="0" borderId="1" xfId="2" applyFont="1" applyBorder="1" applyAlignment="1" applyProtection="1">
      <alignment horizontal="right" vertical="center"/>
    </xf>
    <xf numFmtId="0" fontId="2" fillId="5" borderId="1" xfId="2" applyFont="1" applyFill="1" applyBorder="1" applyAlignment="1" applyProtection="1">
      <alignment horizontal="center" vertical="center" wrapText="1"/>
    </xf>
    <xf numFmtId="0" fontId="2" fillId="5" borderId="10" xfId="2" applyFont="1" applyFill="1" applyBorder="1" applyAlignment="1" applyProtection="1">
      <alignment horizontal="center" vertical="center" wrapText="1"/>
    </xf>
    <xf numFmtId="0" fontId="0" fillId="0" borderId="30" xfId="0" applyFill="1" applyBorder="1" applyProtection="1"/>
    <xf numFmtId="0" fontId="0" fillId="0" borderId="4" xfId="0" applyFill="1" applyBorder="1" applyProtection="1"/>
    <xf numFmtId="0" fontId="2" fillId="8" borderId="7" xfId="0" applyFont="1" applyFill="1" applyBorder="1" applyAlignment="1" applyProtection="1">
      <alignment horizontal="left" vertical="center"/>
      <protection locked="0"/>
    </xf>
    <xf numFmtId="0" fontId="2" fillId="8" borderId="3" xfId="0" applyFont="1" applyFill="1" applyBorder="1" applyAlignment="1" applyProtection="1">
      <alignment horizontal="left" vertical="center"/>
      <protection locked="0"/>
    </xf>
    <xf numFmtId="0" fontId="2" fillId="8" borderId="8" xfId="0" applyFont="1" applyFill="1" applyBorder="1" applyAlignment="1" applyProtection="1">
      <alignment horizontal="left" vertical="center"/>
      <protection locked="0"/>
    </xf>
    <xf numFmtId="0" fontId="1" fillId="8" borderId="7" xfId="0" applyFont="1" applyFill="1" applyBorder="1" applyAlignment="1" applyProtection="1">
      <alignment horizontal="center" vertical="center"/>
      <protection locked="0"/>
    </xf>
    <xf numFmtId="0" fontId="1" fillId="8" borderId="18" xfId="0" applyFont="1" applyFill="1" applyBorder="1" applyAlignment="1" applyProtection="1">
      <alignment horizontal="center" vertical="center"/>
      <protection locked="0"/>
    </xf>
    <xf numFmtId="166" fontId="9" fillId="8" borderId="7" xfId="0" applyNumberFormat="1" applyFont="1" applyFill="1" applyBorder="1" applyAlignment="1" applyProtection="1">
      <alignment horizontal="center" vertical="center"/>
      <protection locked="0"/>
    </xf>
    <xf numFmtId="166" fontId="9" fillId="8" borderId="8" xfId="0" applyNumberFormat="1" applyFont="1" applyFill="1" applyBorder="1" applyAlignment="1" applyProtection="1">
      <alignment horizontal="center" vertical="center"/>
      <protection locked="0"/>
    </xf>
    <xf numFmtId="0" fontId="11" fillId="6" borderId="15" xfId="2" applyFont="1" applyFill="1" applyBorder="1" applyAlignment="1" applyProtection="1">
      <alignment horizontal="center"/>
      <protection locked="0"/>
    </xf>
    <xf numFmtId="0" fontId="11" fillId="6" borderId="8" xfId="2" applyFont="1" applyFill="1" applyBorder="1" applyAlignment="1" applyProtection="1">
      <alignment horizontal="center"/>
      <protection locked="0"/>
    </xf>
    <xf numFmtId="0" fontId="11" fillId="6" borderId="1" xfId="2" applyFont="1" applyFill="1" applyBorder="1" applyAlignment="1" applyProtection="1">
      <alignment horizontal="center"/>
      <protection locked="0"/>
    </xf>
    <xf numFmtId="0" fontId="11" fillId="6" borderId="16" xfId="2" applyFont="1" applyFill="1" applyBorder="1" applyAlignment="1" applyProtection="1">
      <alignment horizontal="center"/>
      <protection locked="0"/>
    </xf>
    <xf numFmtId="0" fontId="2" fillId="0" borderId="17" xfId="2" applyFont="1" applyFill="1" applyBorder="1" applyAlignment="1" applyProtection="1">
      <alignment horizontal="center"/>
    </xf>
    <xf numFmtId="0" fontId="2" fillId="0" borderId="3" xfId="2" applyFont="1" applyFill="1" applyBorder="1" applyAlignment="1" applyProtection="1">
      <alignment horizontal="center"/>
    </xf>
    <xf numFmtId="0" fontId="2" fillId="0" borderId="18" xfId="2" applyFont="1" applyFill="1" applyBorder="1" applyAlignment="1" applyProtection="1">
      <alignment horizontal="center"/>
    </xf>
    <xf numFmtId="0" fontId="2" fillId="0" borderId="7" xfId="2" applyFont="1" applyBorder="1" applyAlignment="1" applyProtection="1">
      <alignment horizontal="center" vertical="center" wrapText="1"/>
    </xf>
    <xf numFmtId="0" fontId="2" fillId="0" borderId="8" xfId="2" applyFont="1" applyBorder="1" applyAlignment="1" applyProtection="1">
      <alignment horizontal="center" vertical="center" wrapText="1"/>
    </xf>
    <xf numFmtId="0" fontId="1" fillId="2" borderId="7" xfId="2" applyFont="1" applyFill="1" applyBorder="1" applyAlignment="1" applyProtection="1">
      <alignment horizontal="center" vertical="center" wrapText="1"/>
    </xf>
    <xf numFmtId="0" fontId="1" fillId="2" borderId="3" xfId="2" applyFont="1" applyFill="1" applyBorder="1" applyAlignment="1" applyProtection="1">
      <alignment horizontal="center" vertical="center" wrapText="1"/>
    </xf>
    <xf numFmtId="49" fontId="1" fillId="8" borderId="7" xfId="2" applyNumberFormat="1" applyFont="1" applyFill="1" applyBorder="1" applyAlignment="1" applyProtection="1">
      <alignment horizontal="center" vertical="center"/>
      <protection locked="0"/>
    </xf>
    <xf numFmtId="49" fontId="1" fillId="8" borderId="8" xfId="2" applyNumberFormat="1" applyFont="1" applyFill="1" applyBorder="1" applyAlignment="1" applyProtection="1">
      <alignment horizontal="center" vertical="center"/>
      <protection locked="0"/>
    </xf>
    <xf numFmtId="0" fontId="3" fillId="6" borderId="12" xfId="2" applyFont="1" applyFill="1" applyBorder="1" applyAlignment="1" applyProtection="1">
      <alignment horizontal="center" vertical="center" wrapText="1"/>
      <protection locked="0"/>
    </xf>
    <xf numFmtId="0" fontId="3" fillId="6" borderId="13" xfId="2" applyFont="1" applyFill="1" applyBorder="1" applyAlignment="1" applyProtection="1">
      <alignment horizontal="center" vertical="center" wrapText="1"/>
      <protection locked="0"/>
    </xf>
    <xf numFmtId="0" fontId="3" fillId="6" borderId="25" xfId="2" applyFont="1" applyFill="1" applyBorder="1" applyAlignment="1" applyProtection="1">
      <alignment horizontal="center" vertical="center" wrapText="1"/>
      <protection locked="0"/>
    </xf>
    <xf numFmtId="0" fontId="2" fillId="0" borderId="8" xfId="2" applyFont="1" applyFill="1" applyBorder="1" applyAlignment="1" applyProtection="1">
      <alignment horizontal="center"/>
    </xf>
    <xf numFmtId="0" fontId="11" fillId="6" borderId="1" xfId="2" applyFont="1" applyFill="1" applyBorder="1" applyAlignment="1" applyProtection="1">
      <alignment horizontal="center" vertical="center"/>
      <protection locked="0"/>
    </xf>
    <xf numFmtId="0" fontId="11" fillId="6" borderId="8" xfId="2" applyFont="1" applyFill="1" applyBorder="1" applyAlignment="1" applyProtection="1">
      <alignment horizontal="center" vertical="center"/>
      <protection locked="0"/>
    </xf>
    <xf numFmtId="0" fontId="1" fillId="8" borderId="1" xfId="0" applyFont="1" applyFill="1" applyBorder="1" applyAlignment="1" applyProtection="1">
      <alignment horizontal="center" vertical="center"/>
      <protection locked="0"/>
    </xf>
    <xf numFmtId="0" fontId="1" fillId="8" borderId="16" xfId="0" applyFont="1" applyFill="1" applyBorder="1" applyAlignment="1" applyProtection="1">
      <alignment horizontal="center" vertical="center"/>
      <protection locked="0"/>
    </xf>
    <xf numFmtId="0" fontId="2" fillId="0" borderId="17" xfId="2" applyFont="1" applyBorder="1" applyAlignment="1" applyProtection="1">
      <alignment horizontal="left" vertical="center"/>
    </xf>
    <xf numFmtId="0" fontId="2" fillId="0" borderId="3" xfId="2" applyFont="1" applyBorder="1" applyAlignment="1" applyProtection="1">
      <alignment horizontal="left" vertical="center"/>
    </xf>
    <xf numFmtId="0" fontId="2" fillId="0" borderId="8" xfId="2" applyFont="1" applyBorder="1" applyAlignment="1" applyProtection="1">
      <alignment horizontal="left" vertical="center"/>
    </xf>
    <xf numFmtId="0" fontId="2" fillId="0" borderId="7" xfId="2" applyFont="1" applyBorder="1" applyAlignment="1" applyProtection="1">
      <alignment horizontal="right" vertical="center"/>
    </xf>
    <xf numFmtId="0" fontId="2" fillId="0" borderId="8" xfId="2" applyFont="1" applyBorder="1" applyAlignment="1" applyProtection="1">
      <alignment horizontal="right" vertical="center"/>
    </xf>
    <xf numFmtId="0" fontId="9" fillId="8" borderId="7" xfId="0" applyFont="1" applyFill="1" applyBorder="1" applyAlignment="1" applyProtection="1">
      <alignment horizontal="center" vertical="center" wrapText="1"/>
      <protection locked="0"/>
    </xf>
    <xf numFmtId="0" fontId="9" fillId="8" borderId="18" xfId="0" applyFont="1" applyFill="1" applyBorder="1" applyAlignment="1" applyProtection="1">
      <alignment horizontal="center" vertical="center" wrapText="1"/>
      <protection locked="0"/>
    </xf>
    <xf numFmtId="0" fontId="2" fillId="0" borderId="7" xfId="2" applyFont="1" applyFill="1" applyBorder="1" applyAlignment="1" applyProtection="1">
      <alignment horizontal="center"/>
    </xf>
    <xf numFmtId="0" fontId="12" fillId="0" borderId="17" xfId="2" applyFont="1" applyFill="1" applyBorder="1" applyAlignment="1" applyProtection="1">
      <alignment horizontal="center" vertical="center" wrapText="1"/>
      <protection locked="0"/>
    </xf>
    <xf numFmtId="0" fontId="12" fillId="0" borderId="3" xfId="2" applyFont="1" applyFill="1" applyBorder="1" applyAlignment="1" applyProtection="1">
      <alignment horizontal="center" vertical="center" wrapText="1"/>
      <protection locked="0"/>
    </xf>
    <xf numFmtId="0" fontId="12" fillId="0" borderId="18" xfId="2" applyFont="1" applyFill="1" applyBorder="1" applyAlignment="1" applyProtection="1">
      <alignment horizontal="center" vertical="center" wrapText="1"/>
      <protection locked="0"/>
    </xf>
    <xf numFmtId="0" fontId="9" fillId="4" borderId="21" xfId="0" applyFont="1" applyFill="1" applyBorder="1" applyAlignment="1" applyProtection="1">
      <alignment horizontal="left" vertical="top" wrapText="1"/>
      <protection locked="0"/>
    </xf>
    <xf numFmtId="0" fontId="9" fillId="4" borderId="22" xfId="0" applyFont="1" applyFill="1" applyBorder="1" applyAlignment="1" applyProtection="1">
      <alignment horizontal="left" vertical="top" wrapText="1"/>
      <protection locked="0"/>
    </xf>
    <xf numFmtId="0" fontId="9" fillId="4" borderId="34" xfId="0" applyFont="1" applyFill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center" vertical="center"/>
    </xf>
    <xf numFmtId="49" fontId="1" fillId="8" borderId="33" xfId="0" applyNumberFormat="1" applyFont="1" applyFill="1" applyBorder="1" applyAlignment="1" applyProtection="1">
      <alignment horizontal="center" vertical="center"/>
      <protection locked="0"/>
    </xf>
    <xf numFmtId="49" fontId="1" fillId="8" borderId="22" xfId="0" applyNumberFormat="1" applyFont="1" applyFill="1" applyBorder="1" applyAlignment="1" applyProtection="1">
      <alignment horizontal="center" vertical="center"/>
      <protection locked="0"/>
    </xf>
    <xf numFmtId="49" fontId="1" fillId="8" borderId="27" xfId="0" applyNumberFormat="1" applyFont="1" applyFill="1" applyBorder="1" applyAlignment="1" applyProtection="1">
      <alignment horizontal="center" vertical="center"/>
      <protection locked="0"/>
    </xf>
    <xf numFmtId="49" fontId="1" fillId="8" borderId="7" xfId="0" applyNumberFormat="1" applyFont="1" applyFill="1" applyBorder="1" applyAlignment="1" applyProtection="1">
      <alignment horizontal="center" vertical="center"/>
      <protection locked="0"/>
    </xf>
    <xf numFmtId="49" fontId="1" fillId="8" borderId="3" xfId="0" applyNumberFormat="1" applyFont="1" applyFill="1" applyBorder="1" applyAlignment="1" applyProtection="1">
      <alignment horizontal="center" vertical="center"/>
      <protection locked="0"/>
    </xf>
    <xf numFmtId="49" fontId="1" fillId="8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14" fillId="7" borderId="35" xfId="0" applyFont="1" applyFill="1" applyBorder="1" applyAlignment="1" applyProtection="1">
      <alignment horizontal="left" vertical="center"/>
      <protection locked="0"/>
    </xf>
    <xf numFmtId="0" fontId="14" fillId="7" borderId="2" xfId="0" applyFont="1" applyFill="1" applyBorder="1" applyAlignment="1" applyProtection="1">
      <alignment horizontal="left" vertical="center"/>
      <protection locked="0"/>
    </xf>
    <xf numFmtId="0" fontId="14" fillId="7" borderId="19" xfId="0" applyFont="1" applyFill="1" applyBorder="1" applyAlignment="1" applyProtection="1">
      <alignment horizontal="left" vertical="center"/>
      <protection locked="0"/>
    </xf>
    <xf numFmtId="49" fontId="1" fillId="7" borderId="1" xfId="0" applyNumberFormat="1" applyFont="1" applyFill="1" applyBorder="1" applyAlignment="1" applyProtection="1">
      <alignment horizontal="center" vertical="center"/>
      <protection locked="0"/>
    </xf>
    <xf numFmtId="49" fontId="4" fillId="7" borderId="7" xfId="0" applyNumberFormat="1" applyFont="1" applyFill="1" applyBorder="1" applyAlignment="1" applyProtection="1">
      <alignment horizontal="center" vertical="center"/>
      <protection locked="0"/>
    </xf>
    <xf numFmtId="49" fontId="4" fillId="7" borderId="3" xfId="0" applyNumberFormat="1" applyFont="1" applyFill="1" applyBorder="1" applyAlignment="1" applyProtection="1">
      <alignment horizontal="center" vertical="center"/>
      <protection locked="0"/>
    </xf>
    <xf numFmtId="49" fontId="4" fillId="7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top"/>
    </xf>
    <xf numFmtId="0" fontId="2" fillId="0" borderId="9" xfId="0" applyFont="1" applyBorder="1" applyAlignment="1" applyProtection="1">
      <alignment horizontal="center" vertical="top"/>
    </xf>
    <xf numFmtId="0" fontId="2" fillId="0" borderId="28" xfId="0" applyFont="1" applyBorder="1" applyAlignment="1" applyProtection="1">
      <alignment horizontal="center" vertical="top"/>
    </xf>
    <xf numFmtId="0" fontId="3" fillId="2" borderId="31" xfId="0" applyFont="1" applyFill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3" fillId="2" borderId="32" xfId="0" applyFont="1" applyFill="1" applyBorder="1" applyAlignment="1" applyProtection="1">
      <alignment horizontal="left" vertical="center" wrapText="1"/>
      <protection locked="0"/>
    </xf>
    <xf numFmtId="49" fontId="4" fillId="8" borderId="7" xfId="0" applyNumberFormat="1" applyFont="1" applyFill="1" applyBorder="1" applyAlignment="1" applyProtection="1">
      <alignment horizontal="center" vertical="center"/>
      <protection locked="0"/>
    </xf>
    <xf numFmtId="49" fontId="4" fillId="8" borderId="3" xfId="0" applyNumberFormat="1" applyFont="1" applyFill="1" applyBorder="1" applyAlignment="1" applyProtection="1">
      <alignment horizontal="center" vertical="center"/>
      <protection locked="0"/>
    </xf>
    <xf numFmtId="49" fontId="4" fillId="8" borderId="8" xfId="0" applyNumberFormat="1" applyFont="1" applyFill="1" applyBorder="1" applyAlignment="1" applyProtection="1">
      <alignment horizontal="center" vertical="center"/>
      <protection locked="0"/>
    </xf>
    <xf numFmtId="49" fontId="17" fillId="8" borderId="33" xfId="4" applyNumberFormat="1" applyFill="1" applyBorder="1" applyAlignment="1" applyProtection="1">
      <alignment horizontal="left" vertical="center" shrinkToFit="1"/>
      <protection locked="0"/>
    </xf>
    <xf numFmtId="49" fontId="1" fillId="8" borderId="22" xfId="0" applyNumberFormat="1" applyFont="1" applyFill="1" applyBorder="1" applyAlignment="1" applyProtection="1">
      <alignment horizontal="left" vertical="center" shrinkToFit="1"/>
      <protection locked="0"/>
    </xf>
    <xf numFmtId="49" fontId="1" fillId="8" borderId="34" xfId="0" applyNumberFormat="1" applyFont="1" applyFill="1" applyBorder="1" applyAlignment="1" applyProtection="1">
      <alignment horizontal="left" vertical="center" shrinkToFit="1"/>
      <protection locked="0"/>
    </xf>
    <xf numFmtId="1" fontId="2" fillId="0" borderId="21" xfId="2" applyNumberFormat="1" applyFont="1" applyBorder="1" applyAlignment="1" applyProtection="1">
      <alignment horizontal="right" vertical="center"/>
    </xf>
    <xf numFmtId="1" fontId="2" fillId="0" borderId="22" xfId="2" applyNumberFormat="1" applyFont="1" applyBorder="1" applyAlignment="1" applyProtection="1">
      <alignment horizontal="right" vertical="center"/>
    </xf>
    <xf numFmtId="1" fontId="2" fillId="0" borderId="27" xfId="2" applyNumberFormat="1" applyFont="1" applyBorder="1" applyAlignment="1" applyProtection="1">
      <alignment horizontal="right" vertical="center"/>
    </xf>
    <xf numFmtId="0" fontId="2" fillId="8" borderId="7" xfId="0" applyFont="1" applyFill="1" applyBorder="1" applyAlignment="1" applyProtection="1">
      <alignment horizontal="left" wrapText="1"/>
      <protection locked="0"/>
    </xf>
    <xf numFmtId="0" fontId="0" fillId="0" borderId="8" xfId="0" applyBorder="1" applyAlignment="1" applyProtection="1">
      <alignment horizontal="left" wrapText="1"/>
      <protection locked="0"/>
    </xf>
    <xf numFmtId="0" fontId="18" fillId="0" borderId="37" xfId="0" applyFont="1" applyFill="1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</cellXfs>
  <cellStyles count="5">
    <cellStyle name="Hyperlink" xfId="4" builtinId="8"/>
    <cellStyle name="Normal" xfId="0" builtinId="0"/>
    <cellStyle name="Normal 2" xfId="1" xr:uid="{00000000-0005-0000-0000-000002000000}"/>
    <cellStyle name="Normal 3" xfId="2" xr:uid="{00000000-0005-0000-0000-000003000000}"/>
    <cellStyle name="Normal_Draft Rent &amp; Unit Mix Sheet" xfId="3" xr:uid="{00000000-0005-0000-0000-000004000000}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99"/>
      <color rgb="FFCCFFCC"/>
      <color rgb="FFFFFFCC"/>
      <color rgb="FFF7FFAB"/>
      <color rgb="FFE1FFE1"/>
      <color rgb="FFEBFFEB"/>
      <color rgb="FFFD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codeName="Sheet1">
    <pageSetUpPr fitToPage="1"/>
  </sheetPr>
  <dimension ref="A1:BF52"/>
  <sheetViews>
    <sheetView tabSelected="1" zoomScaleNormal="100" zoomScaleSheetLayoutView="100" workbookViewId="0">
      <selection activeCell="H42" sqref="H42"/>
    </sheetView>
  </sheetViews>
  <sheetFormatPr defaultColWidth="11" defaultRowHeight="12"/>
  <cols>
    <col min="1" max="2" width="14.42578125" style="15" customWidth="1"/>
    <col min="3" max="5" width="13.7109375" style="15" customWidth="1"/>
    <col min="6" max="6" width="14.42578125" style="15" customWidth="1"/>
    <col min="7" max="7" width="13.7109375" style="17" customWidth="1"/>
    <col min="8" max="8" width="14.7109375" style="17" customWidth="1"/>
    <col min="9" max="9" width="14.28515625" style="17" customWidth="1"/>
    <col min="10" max="10" width="14.28515625" style="15" customWidth="1"/>
    <col min="11" max="11" width="0.7109375" style="15" customWidth="1"/>
    <col min="12" max="13" width="11" style="15"/>
    <col min="14" max="14" width="9.5703125" style="15" customWidth="1"/>
    <col min="15" max="15" width="12" style="15" customWidth="1"/>
    <col min="16" max="198" width="11" style="15"/>
    <col min="199" max="199" width="10.85546875" style="15" customWidth="1"/>
    <col min="200" max="200" width="8.42578125" style="15" customWidth="1"/>
    <col min="201" max="201" width="9.28515625" style="15" bestFit="1" customWidth="1"/>
    <col min="202" max="202" width="11.85546875" style="15" bestFit="1" customWidth="1"/>
    <col min="203" max="203" width="11.85546875" style="15" customWidth="1"/>
    <col min="204" max="204" width="12.42578125" style="15" customWidth="1"/>
    <col min="205" max="207" width="11.85546875" style="15" customWidth="1"/>
    <col min="208" max="210" width="14.28515625" style="15" customWidth="1"/>
    <col min="211" max="213" width="11.85546875" style="15" customWidth="1"/>
    <col min="214" max="454" width="11" style="15"/>
    <col min="455" max="455" width="10.85546875" style="15" customWidth="1"/>
    <col min="456" max="456" width="8.42578125" style="15" customWidth="1"/>
    <col min="457" max="457" width="9.28515625" style="15" bestFit="1" customWidth="1"/>
    <col min="458" max="458" width="11.85546875" style="15" bestFit="1" customWidth="1"/>
    <col min="459" max="459" width="11.85546875" style="15" customWidth="1"/>
    <col min="460" max="460" width="12.42578125" style="15" customWidth="1"/>
    <col min="461" max="463" width="11.85546875" style="15" customWidth="1"/>
    <col min="464" max="466" width="14.28515625" style="15" customWidth="1"/>
    <col min="467" max="469" width="11.85546875" style="15" customWidth="1"/>
    <col min="470" max="710" width="11" style="15"/>
    <col min="711" max="711" width="10.85546875" style="15" customWidth="1"/>
    <col min="712" max="712" width="8.42578125" style="15" customWidth="1"/>
    <col min="713" max="713" width="9.28515625" style="15" bestFit="1" customWidth="1"/>
    <col min="714" max="714" width="11.85546875" style="15" bestFit="1" customWidth="1"/>
    <col min="715" max="715" width="11.85546875" style="15" customWidth="1"/>
    <col min="716" max="716" width="12.42578125" style="15" customWidth="1"/>
    <col min="717" max="719" width="11.85546875" style="15" customWidth="1"/>
    <col min="720" max="722" width="14.28515625" style="15" customWidth="1"/>
    <col min="723" max="725" width="11.85546875" style="15" customWidth="1"/>
    <col min="726" max="966" width="11" style="15"/>
    <col min="967" max="967" width="10.85546875" style="15" customWidth="1"/>
    <col min="968" max="968" width="8.42578125" style="15" customWidth="1"/>
    <col min="969" max="969" width="9.28515625" style="15" bestFit="1" customWidth="1"/>
    <col min="970" max="970" width="11.85546875" style="15" bestFit="1" customWidth="1"/>
    <col min="971" max="971" width="11.85546875" style="15" customWidth="1"/>
    <col min="972" max="972" width="12.42578125" style="15" customWidth="1"/>
    <col min="973" max="975" width="11.85546875" style="15" customWidth="1"/>
    <col min="976" max="978" width="14.28515625" style="15" customWidth="1"/>
    <col min="979" max="981" width="11.85546875" style="15" customWidth="1"/>
    <col min="982" max="1222" width="11" style="15"/>
    <col min="1223" max="1223" width="10.85546875" style="15" customWidth="1"/>
    <col min="1224" max="1224" width="8.42578125" style="15" customWidth="1"/>
    <col min="1225" max="1225" width="9.28515625" style="15" bestFit="1" customWidth="1"/>
    <col min="1226" max="1226" width="11.85546875" style="15" bestFit="1" customWidth="1"/>
    <col min="1227" max="1227" width="11.85546875" style="15" customWidth="1"/>
    <col min="1228" max="1228" width="12.42578125" style="15" customWidth="1"/>
    <col min="1229" max="1231" width="11.85546875" style="15" customWidth="1"/>
    <col min="1232" max="1234" width="14.28515625" style="15" customWidth="1"/>
    <col min="1235" max="1237" width="11.85546875" style="15" customWidth="1"/>
    <col min="1238" max="1478" width="11" style="15"/>
    <col min="1479" max="1479" width="10.85546875" style="15" customWidth="1"/>
    <col min="1480" max="1480" width="8.42578125" style="15" customWidth="1"/>
    <col min="1481" max="1481" width="9.28515625" style="15" bestFit="1" customWidth="1"/>
    <col min="1482" max="1482" width="11.85546875" style="15" bestFit="1" customWidth="1"/>
    <col min="1483" max="1483" width="11.85546875" style="15" customWidth="1"/>
    <col min="1484" max="1484" width="12.42578125" style="15" customWidth="1"/>
    <col min="1485" max="1487" width="11.85546875" style="15" customWidth="1"/>
    <col min="1488" max="1490" width="14.28515625" style="15" customWidth="1"/>
    <col min="1491" max="1493" width="11.85546875" style="15" customWidth="1"/>
    <col min="1494" max="1734" width="11" style="15"/>
    <col min="1735" max="1735" width="10.85546875" style="15" customWidth="1"/>
    <col min="1736" max="1736" width="8.42578125" style="15" customWidth="1"/>
    <col min="1737" max="1737" width="9.28515625" style="15" bestFit="1" customWidth="1"/>
    <col min="1738" max="1738" width="11.85546875" style="15" bestFit="1" customWidth="1"/>
    <col min="1739" max="1739" width="11.85546875" style="15" customWidth="1"/>
    <col min="1740" max="1740" width="12.42578125" style="15" customWidth="1"/>
    <col min="1741" max="1743" width="11.85546875" style="15" customWidth="1"/>
    <col min="1744" max="1746" width="14.28515625" style="15" customWidth="1"/>
    <col min="1747" max="1749" width="11.85546875" style="15" customWidth="1"/>
    <col min="1750" max="1990" width="11" style="15"/>
    <col min="1991" max="1991" width="10.85546875" style="15" customWidth="1"/>
    <col min="1992" max="1992" width="8.42578125" style="15" customWidth="1"/>
    <col min="1993" max="1993" width="9.28515625" style="15" bestFit="1" customWidth="1"/>
    <col min="1994" max="1994" width="11.85546875" style="15" bestFit="1" customWidth="1"/>
    <col min="1995" max="1995" width="11.85546875" style="15" customWidth="1"/>
    <col min="1996" max="1996" width="12.42578125" style="15" customWidth="1"/>
    <col min="1997" max="1999" width="11.85546875" style="15" customWidth="1"/>
    <col min="2000" max="2002" width="14.28515625" style="15" customWidth="1"/>
    <col min="2003" max="2005" width="11.85546875" style="15" customWidth="1"/>
    <col min="2006" max="2246" width="11" style="15"/>
    <col min="2247" max="2247" width="10.85546875" style="15" customWidth="1"/>
    <col min="2248" max="2248" width="8.42578125" style="15" customWidth="1"/>
    <col min="2249" max="2249" width="9.28515625" style="15" bestFit="1" customWidth="1"/>
    <col min="2250" max="2250" width="11.85546875" style="15" bestFit="1" customWidth="1"/>
    <col min="2251" max="2251" width="11.85546875" style="15" customWidth="1"/>
    <col min="2252" max="2252" width="12.42578125" style="15" customWidth="1"/>
    <col min="2253" max="2255" width="11.85546875" style="15" customWidth="1"/>
    <col min="2256" max="2258" width="14.28515625" style="15" customWidth="1"/>
    <col min="2259" max="2261" width="11.85546875" style="15" customWidth="1"/>
    <col min="2262" max="2502" width="11" style="15"/>
    <col min="2503" max="2503" width="10.85546875" style="15" customWidth="1"/>
    <col min="2504" max="2504" width="8.42578125" style="15" customWidth="1"/>
    <col min="2505" max="2505" width="9.28515625" style="15" bestFit="1" customWidth="1"/>
    <col min="2506" max="2506" width="11.85546875" style="15" bestFit="1" customWidth="1"/>
    <col min="2507" max="2507" width="11.85546875" style="15" customWidth="1"/>
    <col min="2508" max="2508" width="12.42578125" style="15" customWidth="1"/>
    <col min="2509" max="2511" width="11.85546875" style="15" customWidth="1"/>
    <col min="2512" max="2514" width="14.28515625" style="15" customWidth="1"/>
    <col min="2515" max="2517" width="11.85546875" style="15" customWidth="1"/>
    <col min="2518" max="2758" width="11" style="15"/>
    <col min="2759" max="2759" width="10.85546875" style="15" customWidth="1"/>
    <col min="2760" max="2760" width="8.42578125" style="15" customWidth="1"/>
    <col min="2761" max="2761" width="9.28515625" style="15" bestFit="1" customWidth="1"/>
    <col min="2762" max="2762" width="11.85546875" style="15" bestFit="1" customWidth="1"/>
    <col min="2763" max="2763" width="11.85546875" style="15" customWidth="1"/>
    <col min="2764" max="2764" width="12.42578125" style="15" customWidth="1"/>
    <col min="2765" max="2767" width="11.85546875" style="15" customWidth="1"/>
    <col min="2768" max="2770" width="14.28515625" style="15" customWidth="1"/>
    <col min="2771" max="2773" width="11.85546875" style="15" customWidth="1"/>
    <col min="2774" max="3014" width="11" style="15"/>
    <col min="3015" max="3015" width="10.85546875" style="15" customWidth="1"/>
    <col min="3016" max="3016" width="8.42578125" style="15" customWidth="1"/>
    <col min="3017" max="3017" width="9.28515625" style="15" bestFit="1" customWidth="1"/>
    <col min="3018" max="3018" width="11.85546875" style="15" bestFit="1" customWidth="1"/>
    <col min="3019" max="3019" width="11.85546875" style="15" customWidth="1"/>
    <col min="3020" max="3020" width="12.42578125" style="15" customWidth="1"/>
    <col min="3021" max="3023" width="11.85546875" style="15" customWidth="1"/>
    <col min="3024" max="3026" width="14.28515625" style="15" customWidth="1"/>
    <col min="3027" max="3029" width="11.85546875" style="15" customWidth="1"/>
    <col min="3030" max="3270" width="11" style="15"/>
    <col min="3271" max="3271" width="10.85546875" style="15" customWidth="1"/>
    <col min="3272" max="3272" width="8.42578125" style="15" customWidth="1"/>
    <col min="3273" max="3273" width="9.28515625" style="15" bestFit="1" customWidth="1"/>
    <col min="3274" max="3274" width="11.85546875" style="15" bestFit="1" customWidth="1"/>
    <col min="3275" max="3275" width="11.85546875" style="15" customWidth="1"/>
    <col min="3276" max="3276" width="12.42578125" style="15" customWidth="1"/>
    <col min="3277" max="3279" width="11.85546875" style="15" customWidth="1"/>
    <col min="3280" max="3282" width="14.28515625" style="15" customWidth="1"/>
    <col min="3283" max="3285" width="11.85546875" style="15" customWidth="1"/>
    <col min="3286" max="3526" width="11" style="15"/>
    <col min="3527" max="3527" width="10.85546875" style="15" customWidth="1"/>
    <col min="3528" max="3528" width="8.42578125" style="15" customWidth="1"/>
    <col min="3529" max="3529" width="9.28515625" style="15" bestFit="1" customWidth="1"/>
    <col min="3530" max="3530" width="11.85546875" style="15" bestFit="1" customWidth="1"/>
    <col min="3531" max="3531" width="11.85546875" style="15" customWidth="1"/>
    <col min="3532" max="3532" width="12.42578125" style="15" customWidth="1"/>
    <col min="3533" max="3535" width="11.85546875" style="15" customWidth="1"/>
    <col min="3536" max="3538" width="14.28515625" style="15" customWidth="1"/>
    <col min="3539" max="3541" width="11.85546875" style="15" customWidth="1"/>
    <col min="3542" max="3782" width="11" style="15"/>
    <col min="3783" max="3783" width="10.85546875" style="15" customWidth="1"/>
    <col min="3784" max="3784" width="8.42578125" style="15" customWidth="1"/>
    <col min="3785" max="3785" width="9.28515625" style="15" bestFit="1" customWidth="1"/>
    <col min="3786" max="3786" width="11.85546875" style="15" bestFit="1" customWidth="1"/>
    <col min="3787" max="3787" width="11.85546875" style="15" customWidth="1"/>
    <col min="3788" max="3788" width="12.42578125" style="15" customWidth="1"/>
    <col min="3789" max="3791" width="11.85546875" style="15" customWidth="1"/>
    <col min="3792" max="3794" width="14.28515625" style="15" customWidth="1"/>
    <col min="3795" max="3797" width="11.85546875" style="15" customWidth="1"/>
    <col min="3798" max="4038" width="11" style="15"/>
    <col min="4039" max="4039" width="10.85546875" style="15" customWidth="1"/>
    <col min="4040" max="4040" width="8.42578125" style="15" customWidth="1"/>
    <col min="4041" max="4041" width="9.28515625" style="15" bestFit="1" customWidth="1"/>
    <col min="4042" max="4042" width="11.85546875" style="15" bestFit="1" customWidth="1"/>
    <col min="4043" max="4043" width="11.85546875" style="15" customWidth="1"/>
    <col min="4044" max="4044" width="12.42578125" style="15" customWidth="1"/>
    <col min="4045" max="4047" width="11.85546875" style="15" customWidth="1"/>
    <col min="4048" max="4050" width="14.28515625" style="15" customWidth="1"/>
    <col min="4051" max="4053" width="11.85546875" style="15" customWidth="1"/>
    <col min="4054" max="4294" width="11" style="15"/>
    <col min="4295" max="4295" width="10.85546875" style="15" customWidth="1"/>
    <col min="4296" max="4296" width="8.42578125" style="15" customWidth="1"/>
    <col min="4297" max="4297" width="9.28515625" style="15" bestFit="1" customWidth="1"/>
    <col min="4298" max="4298" width="11.85546875" style="15" bestFit="1" customWidth="1"/>
    <col min="4299" max="4299" width="11.85546875" style="15" customWidth="1"/>
    <col min="4300" max="4300" width="12.42578125" style="15" customWidth="1"/>
    <col min="4301" max="4303" width="11.85546875" style="15" customWidth="1"/>
    <col min="4304" max="4306" width="14.28515625" style="15" customWidth="1"/>
    <col min="4307" max="4309" width="11.85546875" style="15" customWidth="1"/>
    <col min="4310" max="4550" width="11" style="15"/>
    <col min="4551" max="4551" width="10.85546875" style="15" customWidth="1"/>
    <col min="4552" max="4552" width="8.42578125" style="15" customWidth="1"/>
    <col min="4553" max="4553" width="9.28515625" style="15" bestFit="1" customWidth="1"/>
    <col min="4554" max="4554" width="11.85546875" style="15" bestFit="1" customWidth="1"/>
    <col min="4555" max="4555" width="11.85546875" style="15" customWidth="1"/>
    <col min="4556" max="4556" width="12.42578125" style="15" customWidth="1"/>
    <col min="4557" max="4559" width="11.85546875" style="15" customWidth="1"/>
    <col min="4560" max="4562" width="14.28515625" style="15" customWidth="1"/>
    <col min="4563" max="4565" width="11.85546875" style="15" customWidth="1"/>
    <col min="4566" max="4806" width="11" style="15"/>
    <col min="4807" max="4807" width="10.85546875" style="15" customWidth="1"/>
    <col min="4808" max="4808" width="8.42578125" style="15" customWidth="1"/>
    <col min="4809" max="4809" width="9.28515625" style="15" bestFit="1" customWidth="1"/>
    <col min="4810" max="4810" width="11.85546875" style="15" bestFit="1" customWidth="1"/>
    <col min="4811" max="4811" width="11.85546875" style="15" customWidth="1"/>
    <col min="4812" max="4812" width="12.42578125" style="15" customWidth="1"/>
    <col min="4813" max="4815" width="11.85546875" style="15" customWidth="1"/>
    <col min="4816" max="4818" width="14.28515625" style="15" customWidth="1"/>
    <col min="4819" max="4821" width="11.85546875" style="15" customWidth="1"/>
    <col min="4822" max="5062" width="11" style="15"/>
    <col min="5063" max="5063" width="10.85546875" style="15" customWidth="1"/>
    <col min="5064" max="5064" width="8.42578125" style="15" customWidth="1"/>
    <col min="5065" max="5065" width="9.28515625" style="15" bestFit="1" customWidth="1"/>
    <col min="5066" max="5066" width="11.85546875" style="15" bestFit="1" customWidth="1"/>
    <col min="5067" max="5067" width="11.85546875" style="15" customWidth="1"/>
    <col min="5068" max="5068" width="12.42578125" style="15" customWidth="1"/>
    <col min="5069" max="5071" width="11.85546875" style="15" customWidth="1"/>
    <col min="5072" max="5074" width="14.28515625" style="15" customWidth="1"/>
    <col min="5075" max="5077" width="11.85546875" style="15" customWidth="1"/>
    <col min="5078" max="5318" width="11" style="15"/>
    <col min="5319" max="5319" width="10.85546875" style="15" customWidth="1"/>
    <col min="5320" max="5320" width="8.42578125" style="15" customWidth="1"/>
    <col min="5321" max="5321" width="9.28515625" style="15" bestFit="1" customWidth="1"/>
    <col min="5322" max="5322" width="11.85546875" style="15" bestFit="1" customWidth="1"/>
    <col min="5323" max="5323" width="11.85546875" style="15" customWidth="1"/>
    <col min="5324" max="5324" width="12.42578125" style="15" customWidth="1"/>
    <col min="5325" max="5327" width="11.85546875" style="15" customWidth="1"/>
    <col min="5328" max="5330" width="14.28515625" style="15" customWidth="1"/>
    <col min="5331" max="5333" width="11.85546875" style="15" customWidth="1"/>
    <col min="5334" max="5574" width="11" style="15"/>
    <col min="5575" max="5575" width="10.85546875" style="15" customWidth="1"/>
    <col min="5576" max="5576" width="8.42578125" style="15" customWidth="1"/>
    <col min="5577" max="5577" width="9.28515625" style="15" bestFit="1" customWidth="1"/>
    <col min="5578" max="5578" width="11.85546875" style="15" bestFit="1" customWidth="1"/>
    <col min="5579" max="5579" width="11.85546875" style="15" customWidth="1"/>
    <col min="5580" max="5580" width="12.42578125" style="15" customWidth="1"/>
    <col min="5581" max="5583" width="11.85546875" style="15" customWidth="1"/>
    <col min="5584" max="5586" width="14.28515625" style="15" customWidth="1"/>
    <col min="5587" max="5589" width="11.85546875" style="15" customWidth="1"/>
    <col min="5590" max="5830" width="11" style="15"/>
    <col min="5831" max="5831" width="10.85546875" style="15" customWidth="1"/>
    <col min="5832" max="5832" width="8.42578125" style="15" customWidth="1"/>
    <col min="5833" max="5833" width="9.28515625" style="15" bestFit="1" customWidth="1"/>
    <col min="5834" max="5834" width="11.85546875" style="15" bestFit="1" customWidth="1"/>
    <col min="5835" max="5835" width="11.85546875" style="15" customWidth="1"/>
    <col min="5836" max="5836" width="12.42578125" style="15" customWidth="1"/>
    <col min="5837" max="5839" width="11.85546875" style="15" customWidth="1"/>
    <col min="5840" max="5842" width="14.28515625" style="15" customWidth="1"/>
    <col min="5843" max="5845" width="11.85546875" style="15" customWidth="1"/>
    <col min="5846" max="6086" width="11" style="15"/>
    <col min="6087" max="6087" width="10.85546875" style="15" customWidth="1"/>
    <col min="6088" max="6088" width="8.42578125" style="15" customWidth="1"/>
    <col min="6089" max="6089" width="9.28515625" style="15" bestFit="1" customWidth="1"/>
    <col min="6090" max="6090" width="11.85546875" style="15" bestFit="1" customWidth="1"/>
    <col min="6091" max="6091" width="11.85546875" style="15" customWidth="1"/>
    <col min="6092" max="6092" width="12.42578125" style="15" customWidth="1"/>
    <col min="6093" max="6095" width="11.85546875" style="15" customWidth="1"/>
    <col min="6096" max="6098" width="14.28515625" style="15" customWidth="1"/>
    <col min="6099" max="6101" width="11.85546875" style="15" customWidth="1"/>
    <col min="6102" max="6342" width="11" style="15"/>
    <col min="6343" max="6343" width="10.85546875" style="15" customWidth="1"/>
    <col min="6344" max="6344" width="8.42578125" style="15" customWidth="1"/>
    <col min="6345" max="6345" width="9.28515625" style="15" bestFit="1" customWidth="1"/>
    <col min="6346" max="6346" width="11.85546875" style="15" bestFit="1" customWidth="1"/>
    <col min="6347" max="6347" width="11.85546875" style="15" customWidth="1"/>
    <col min="6348" max="6348" width="12.42578125" style="15" customWidth="1"/>
    <col min="6349" max="6351" width="11.85546875" style="15" customWidth="1"/>
    <col min="6352" max="6354" width="14.28515625" style="15" customWidth="1"/>
    <col min="6355" max="6357" width="11.85546875" style="15" customWidth="1"/>
    <col min="6358" max="6598" width="11" style="15"/>
    <col min="6599" max="6599" width="10.85546875" style="15" customWidth="1"/>
    <col min="6600" max="6600" width="8.42578125" style="15" customWidth="1"/>
    <col min="6601" max="6601" width="9.28515625" style="15" bestFit="1" customWidth="1"/>
    <col min="6602" max="6602" width="11.85546875" style="15" bestFit="1" customWidth="1"/>
    <col min="6603" max="6603" width="11.85546875" style="15" customWidth="1"/>
    <col min="6604" max="6604" width="12.42578125" style="15" customWidth="1"/>
    <col min="6605" max="6607" width="11.85546875" style="15" customWidth="1"/>
    <col min="6608" max="6610" width="14.28515625" style="15" customWidth="1"/>
    <col min="6611" max="6613" width="11.85546875" style="15" customWidth="1"/>
    <col min="6614" max="6854" width="11" style="15"/>
    <col min="6855" max="6855" width="10.85546875" style="15" customWidth="1"/>
    <col min="6856" max="6856" width="8.42578125" style="15" customWidth="1"/>
    <col min="6857" max="6857" width="9.28515625" style="15" bestFit="1" customWidth="1"/>
    <col min="6858" max="6858" width="11.85546875" style="15" bestFit="1" customWidth="1"/>
    <col min="6859" max="6859" width="11.85546875" style="15" customWidth="1"/>
    <col min="6860" max="6860" width="12.42578125" style="15" customWidth="1"/>
    <col min="6861" max="6863" width="11.85546875" style="15" customWidth="1"/>
    <col min="6864" max="6866" width="14.28515625" style="15" customWidth="1"/>
    <col min="6867" max="6869" width="11.85546875" style="15" customWidth="1"/>
    <col min="6870" max="7110" width="11" style="15"/>
    <col min="7111" max="7111" width="10.85546875" style="15" customWidth="1"/>
    <col min="7112" max="7112" width="8.42578125" style="15" customWidth="1"/>
    <col min="7113" max="7113" width="9.28515625" style="15" bestFit="1" customWidth="1"/>
    <col min="7114" max="7114" width="11.85546875" style="15" bestFit="1" customWidth="1"/>
    <col min="7115" max="7115" width="11.85546875" style="15" customWidth="1"/>
    <col min="7116" max="7116" width="12.42578125" style="15" customWidth="1"/>
    <col min="7117" max="7119" width="11.85546875" style="15" customWidth="1"/>
    <col min="7120" max="7122" width="14.28515625" style="15" customWidth="1"/>
    <col min="7123" max="7125" width="11.85546875" style="15" customWidth="1"/>
    <col min="7126" max="7366" width="11" style="15"/>
    <col min="7367" max="7367" width="10.85546875" style="15" customWidth="1"/>
    <col min="7368" max="7368" width="8.42578125" style="15" customWidth="1"/>
    <col min="7369" max="7369" width="9.28515625" style="15" bestFit="1" customWidth="1"/>
    <col min="7370" max="7370" width="11.85546875" style="15" bestFit="1" customWidth="1"/>
    <col min="7371" max="7371" width="11.85546875" style="15" customWidth="1"/>
    <col min="7372" max="7372" width="12.42578125" style="15" customWidth="1"/>
    <col min="7373" max="7375" width="11.85546875" style="15" customWidth="1"/>
    <col min="7376" max="7378" width="14.28515625" style="15" customWidth="1"/>
    <col min="7379" max="7381" width="11.85546875" style="15" customWidth="1"/>
    <col min="7382" max="7622" width="11" style="15"/>
    <col min="7623" max="7623" width="10.85546875" style="15" customWidth="1"/>
    <col min="7624" max="7624" width="8.42578125" style="15" customWidth="1"/>
    <col min="7625" max="7625" width="9.28515625" style="15" bestFit="1" customWidth="1"/>
    <col min="7626" max="7626" width="11.85546875" style="15" bestFit="1" customWidth="1"/>
    <col min="7627" max="7627" width="11.85546875" style="15" customWidth="1"/>
    <col min="7628" max="7628" width="12.42578125" style="15" customWidth="1"/>
    <col min="7629" max="7631" width="11.85546875" style="15" customWidth="1"/>
    <col min="7632" max="7634" width="14.28515625" style="15" customWidth="1"/>
    <col min="7635" max="7637" width="11.85546875" style="15" customWidth="1"/>
    <col min="7638" max="7878" width="11" style="15"/>
    <col min="7879" max="7879" width="10.85546875" style="15" customWidth="1"/>
    <col min="7880" max="7880" width="8.42578125" style="15" customWidth="1"/>
    <col min="7881" max="7881" width="9.28515625" style="15" bestFit="1" customWidth="1"/>
    <col min="7882" max="7882" width="11.85546875" style="15" bestFit="1" customWidth="1"/>
    <col min="7883" max="7883" width="11.85546875" style="15" customWidth="1"/>
    <col min="7884" max="7884" width="12.42578125" style="15" customWidth="1"/>
    <col min="7885" max="7887" width="11.85546875" style="15" customWidth="1"/>
    <col min="7888" max="7890" width="14.28515625" style="15" customWidth="1"/>
    <col min="7891" max="7893" width="11.85546875" style="15" customWidth="1"/>
    <col min="7894" max="8134" width="11" style="15"/>
    <col min="8135" max="8135" width="10.85546875" style="15" customWidth="1"/>
    <col min="8136" max="8136" width="8.42578125" style="15" customWidth="1"/>
    <col min="8137" max="8137" width="9.28515625" style="15" bestFit="1" customWidth="1"/>
    <col min="8138" max="8138" width="11.85546875" style="15" bestFit="1" customWidth="1"/>
    <col min="8139" max="8139" width="11.85546875" style="15" customWidth="1"/>
    <col min="8140" max="8140" width="12.42578125" style="15" customWidth="1"/>
    <col min="8141" max="8143" width="11.85546875" style="15" customWidth="1"/>
    <col min="8144" max="8146" width="14.28515625" style="15" customWidth="1"/>
    <col min="8147" max="8149" width="11.85546875" style="15" customWidth="1"/>
    <col min="8150" max="8390" width="11" style="15"/>
    <col min="8391" max="8391" width="10.85546875" style="15" customWidth="1"/>
    <col min="8392" max="8392" width="8.42578125" style="15" customWidth="1"/>
    <col min="8393" max="8393" width="9.28515625" style="15" bestFit="1" customWidth="1"/>
    <col min="8394" max="8394" width="11.85546875" style="15" bestFit="1" customWidth="1"/>
    <col min="8395" max="8395" width="11.85546875" style="15" customWidth="1"/>
    <col min="8396" max="8396" width="12.42578125" style="15" customWidth="1"/>
    <col min="8397" max="8399" width="11.85546875" style="15" customWidth="1"/>
    <col min="8400" max="8402" width="14.28515625" style="15" customWidth="1"/>
    <col min="8403" max="8405" width="11.85546875" style="15" customWidth="1"/>
    <col min="8406" max="8646" width="11" style="15"/>
    <col min="8647" max="8647" width="10.85546875" style="15" customWidth="1"/>
    <col min="8648" max="8648" width="8.42578125" style="15" customWidth="1"/>
    <col min="8649" max="8649" width="9.28515625" style="15" bestFit="1" customWidth="1"/>
    <col min="8650" max="8650" width="11.85546875" style="15" bestFit="1" customWidth="1"/>
    <col min="8651" max="8651" width="11.85546875" style="15" customWidth="1"/>
    <col min="8652" max="8652" width="12.42578125" style="15" customWidth="1"/>
    <col min="8653" max="8655" width="11.85546875" style="15" customWidth="1"/>
    <col min="8656" max="8658" width="14.28515625" style="15" customWidth="1"/>
    <col min="8659" max="8661" width="11.85546875" style="15" customWidth="1"/>
    <col min="8662" max="8902" width="11" style="15"/>
    <col min="8903" max="8903" width="10.85546875" style="15" customWidth="1"/>
    <col min="8904" max="8904" width="8.42578125" style="15" customWidth="1"/>
    <col min="8905" max="8905" width="9.28515625" style="15" bestFit="1" customWidth="1"/>
    <col min="8906" max="8906" width="11.85546875" style="15" bestFit="1" customWidth="1"/>
    <col min="8907" max="8907" width="11.85546875" style="15" customWidth="1"/>
    <col min="8908" max="8908" width="12.42578125" style="15" customWidth="1"/>
    <col min="8909" max="8911" width="11.85546875" style="15" customWidth="1"/>
    <col min="8912" max="8914" width="14.28515625" style="15" customWidth="1"/>
    <col min="8915" max="8917" width="11.85546875" style="15" customWidth="1"/>
    <col min="8918" max="9158" width="11" style="15"/>
    <col min="9159" max="9159" width="10.85546875" style="15" customWidth="1"/>
    <col min="9160" max="9160" width="8.42578125" style="15" customWidth="1"/>
    <col min="9161" max="9161" width="9.28515625" style="15" bestFit="1" customWidth="1"/>
    <col min="9162" max="9162" width="11.85546875" style="15" bestFit="1" customWidth="1"/>
    <col min="9163" max="9163" width="11.85546875" style="15" customWidth="1"/>
    <col min="9164" max="9164" width="12.42578125" style="15" customWidth="1"/>
    <col min="9165" max="9167" width="11.85546875" style="15" customWidth="1"/>
    <col min="9168" max="9170" width="14.28515625" style="15" customWidth="1"/>
    <col min="9171" max="9173" width="11.85546875" style="15" customWidth="1"/>
    <col min="9174" max="9414" width="11" style="15"/>
    <col min="9415" max="9415" width="10.85546875" style="15" customWidth="1"/>
    <col min="9416" max="9416" width="8.42578125" style="15" customWidth="1"/>
    <col min="9417" max="9417" width="9.28515625" style="15" bestFit="1" customWidth="1"/>
    <col min="9418" max="9418" width="11.85546875" style="15" bestFit="1" customWidth="1"/>
    <col min="9419" max="9419" width="11.85546875" style="15" customWidth="1"/>
    <col min="9420" max="9420" width="12.42578125" style="15" customWidth="1"/>
    <col min="9421" max="9423" width="11.85546875" style="15" customWidth="1"/>
    <col min="9424" max="9426" width="14.28515625" style="15" customWidth="1"/>
    <col min="9427" max="9429" width="11.85546875" style="15" customWidth="1"/>
    <col min="9430" max="9670" width="11" style="15"/>
    <col min="9671" max="9671" width="10.85546875" style="15" customWidth="1"/>
    <col min="9672" max="9672" width="8.42578125" style="15" customWidth="1"/>
    <col min="9673" max="9673" width="9.28515625" style="15" bestFit="1" customWidth="1"/>
    <col min="9674" max="9674" width="11.85546875" style="15" bestFit="1" customWidth="1"/>
    <col min="9675" max="9675" width="11.85546875" style="15" customWidth="1"/>
    <col min="9676" max="9676" width="12.42578125" style="15" customWidth="1"/>
    <col min="9677" max="9679" width="11.85546875" style="15" customWidth="1"/>
    <col min="9680" max="9682" width="14.28515625" style="15" customWidth="1"/>
    <col min="9683" max="9685" width="11.85546875" style="15" customWidth="1"/>
    <col min="9686" max="9926" width="11" style="15"/>
    <col min="9927" max="9927" width="10.85546875" style="15" customWidth="1"/>
    <col min="9928" max="9928" width="8.42578125" style="15" customWidth="1"/>
    <col min="9929" max="9929" width="9.28515625" style="15" bestFit="1" customWidth="1"/>
    <col min="9930" max="9930" width="11.85546875" style="15" bestFit="1" customWidth="1"/>
    <col min="9931" max="9931" width="11.85546875" style="15" customWidth="1"/>
    <col min="9932" max="9932" width="12.42578125" style="15" customWidth="1"/>
    <col min="9933" max="9935" width="11.85546875" style="15" customWidth="1"/>
    <col min="9936" max="9938" width="14.28515625" style="15" customWidth="1"/>
    <col min="9939" max="9941" width="11.85546875" style="15" customWidth="1"/>
    <col min="9942" max="10182" width="11" style="15"/>
    <col min="10183" max="10183" width="10.85546875" style="15" customWidth="1"/>
    <col min="10184" max="10184" width="8.42578125" style="15" customWidth="1"/>
    <col min="10185" max="10185" width="9.28515625" style="15" bestFit="1" customWidth="1"/>
    <col min="10186" max="10186" width="11.85546875" style="15" bestFit="1" customWidth="1"/>
    <col min="10187" max="10187" width="11.85546875" style="15" customWidth="1"/>
    <col min="10188" max="10188" width="12.42578125" style="15" customWidth="1"/>
    <col min="10189" max="10191" width="11.85546875" style="15" customWidth="1"/>
    <col min="10192" max="10194" width="14.28515625" style="15" customWidth="1"/>
    <col min="10195" max="10197" width="11.85546875" style="15" customWidth="1"/>
    <col min="10198" max="10438" width="11" style="15"/>
    <col min="10439" max="10439" width="10.85546875" style="15" customWidth="1"/>
    <col min="10440" max="10440" width="8.42578125" style="15" customWidth="1"/>
    <col min="10441" max="10441" width="9.28515625" style="15" bestFit="1" customWidth="1"/>
    <col min="10442" max="10442" width="11.85546875" style="15" bestFit="1" customWidth="1"/>
    <col min="10443" max="10443" width="11.85546875" style="15" customWidth="1"/>
    <col min="10444" max="10444" width="12.42578125" style="15" customWidth="1"/>
    <col min="10445" max="10447" width="11.85546875" style="15" customWidth="1"/>
    <col min="10448" max="10450" width="14.28515625" style="15" customWidth="1"/>
    <col min="10451" max="10453" width="11.85546875" style="15" customWidth="1"/>
    <col min="10454" max="10694" width="11" style="15"/>
    <col min="10695" max="10695" width="10.85546875" style="15" customWidth="1"/>
    <col min="10696" max="10696" width="8.42578125" style="15" customWidth="1"/>
    <col min="10697" max="10697" width="9.28515625" style="15" bestFit="1" customWidth="1"/>
    <col min="10698" max="10698" width="11.85546875" style="15" bestFit="1" customWidth="1"/>
    <col min="10699" max="10699" width="11.85546875" style="15" customWidth="1"/>
    <col min="10700" max="10700" width="12.42578125" style="15" customWidth="1"/>
    <col min="10701" max="10703" width="11.85546875" style="15" customWidth="1"/>
    <col min="10704" max="10706" width="14.28515625" style="15" customWidth="1"/>
    <col min="10707" max="10709" width="11.85546875" style="15" customWidth="1"/>
    <col min="10710" max="10950" width="11" style="15"/>
    <col min="10951" max="10951" width="10.85546875" style="15" customWidth="1"/>
    <col min="10952" max="10952" width="8.42578125" style="15" customWidth="1"/>
    <col min="10953" max="10953" width="9.28515625" style="15" bestFit="1" customWidth="1"/>
    <col min="10954" max="10954" width="11.85546875" style="15" bestFit="1" customWidth="1"/>
    <col min="10955" max="10955" width="11.85546875" style="15" customWidth="1"/>
    <col min="10956" max="10956" width="12.42578125" style="15" customWidth="1"/>
    <col min="10957" max="10959" width="11.85546875" style="15" customWidth="1"/>
    <col min="10960" max="10962" width="14.28515625" style="15" customWidth="1"/>
    <col min="10963" max="10965" width="11.85546875" style="15" customWidth="1"/>
    <col min="10966" max="11206" width="11" style="15"/>
    <col min="11207" max="11207" width="10.85546875" style="15" customWidth="1"/>
    <col min="11208" max="11208" width="8.42578125" style="15" customWidth="1"/>
    <col min="11209" max="11209" width="9.28515625" style="15" bestFit="1" customWidth="1"/>
    <col min="11210" max="11210" width="11.85546875" style="15" bestFit="1" customWidth="1"/>
    <col min="11211" max="11211" width="11.85546875" style="15" customWidth="1"/>
    <col min="11212" max="11212" width="12.42578125" style="15" customWidth="1"/>
    <col min="11213" max="11215" width="11.85546875" style="15" customWidth="1"/>
    <col min="11216" max="11218" width="14.28515625" style="15" customWidth="1"/>
    <col min="11219" max="11221" width="11.85546875" style="15" customWidth="1"/>
    <col min="11222" max="11462" width="11" style="15"/>
    <col min="11463" max="11463" width="10.85546875" style="15" customWidth="1"/>
    <col min="11464" max="11464" width="8.42578125" style="15" customWidth="1"/>
    <col min="11465" max="11465" width="9.28515625" style="15" bestFit="1" customWidth="1"/>
    <col min="11466" max="11466" width="11.85546875" style="15" bestFit="1" customWidth="1"/>
    <col min="11467" max="11467" width="11.85546875" style="15" customWidth="1"/>
    <col min="11468" max="11468" width="12.42578125" style="15" customWidth="1"/>
    <col min="11469" max="11471" width="11.85546875" style="15" customWidth="1"/>
    <col min="11472" max="11474" width="14.28515625" style="15" customWidth="1"/>
    <col min="11475" max="11477" width="11.85546875" style="15" customWidth="1"/>
    <col min="11478" max="11718" width="11" style="15"/>
    <col min="11719" max="11719" width="10.85546875" style="15" customWidth="1"/>
    <col min="11720" max="11720" width="8.42578125" style="15" customWidth="1"/>
    <col min="11721" max="11721" width="9.28515625" style="15" bestFit="1" customWidth="1"/>
    <col min="11722" max="11722" width="11.85546875" style="15" bestFit="1" customWidth="1"/>
    <col min="11723" max="11723" width="11.85546875" style="15" customWidth="1"/>
    <col min="11724" max="11724" width="12.42578125" style="15" customWidth="1"/>
    <col min="11725" max="11727" width="11.85546875" style="15" customWidth="1"/>
    <col min="11728" max="11730" width="14.28515625" style="15" customWidth="1"/>
    <col min="11731" max="11733" width="11.85546875" style="15" customWidth="1"/>
    <col min="11734" max="11974" width="11" style="15"/>
    <col min="11975" max="11975" width="10.85546875" style="15" customWidth="1"/>
    <col min="11976" max="11976" width="8.42578125" style="15" customWidth="1"/>
    <col min="11977" max="11977" width="9.28515625" style="15" bestFit="1" customWidth="1"/>
    <col min="11978" max="11978" width="11.85546875" style="15" bestFit="1" customWidth="1"/>
    <col min="11979" max="11979" width="11.85546875" style="15" customWidth="1"/>
    <col min="11980" max="11980" width="12.42578125" style="15" customWidth="1"/>
    <col min="11981" max="11983" width="11.85546875" style="15" customWidth="1"/>
    <col min="11984" max="11986" width="14.28515625" style="15" customWidth="1"/>
    <col min="11987" max="11989" width="11.85546875" style="15" customWidth="1"/>
    <col min="11990" max="12230" width="11" style="15"/>
    <col min="12231" max="12231" width="10.85546875" style="15" customWidth="1"/>
    <col min="12232" max="12232" width="8.42578125" style="15" customWidth="1"/>
    <col min="12233" max="12233" width="9.28515625" style="15" bestFit="1" customWidth="1"/>
    <col min="12234" max="12234" width="11.85546875" style="15" bestFit="1" customWidth="1"/>
    <col min="12235" max="12235" width="11.85546875" style="15" customWidth="1"/>
    <col min="12236" max="12236" width="12.42578125" style="15" customWidth="1"/>
    <col min="12237" max="12239" width="11.85546875" style="15" customWidth="1"/>
    <col min="12240" max="12242" width="14.28515625" style="15" customWidth="1"/>
    <col min="12243" max="12245" width="11.85546875" style="15" customWidth="1"/>
    <col min="12246" max="12486" width="11" style="15"/>
    <col min="12487" max="12487" width="10.85546875" style="15" customWidth="1"/>
    <col min="12488" max="12488" width="8.42578125" style="15" customWidth="1"/>
    <col min="12489" max="12489" width="9.28515625" style="15" bestFit="1" customWidth="1"/>
    <col min="12490" max="12490" width="11.85546875" style="15" bestFit="1" customWidth="1"/>
    <col min="12491" max="12491" width="11.85546875" style="15" customWidth="1"/>
    <col min="12492" max="12492" width="12.42578125" style="15" customWidth="1"/>
    <col min="12493" max="12495" width="11.85546875" style="15" customWidth="1"/>
    <col min="12496" max="12498" width="14.28515625" style="15" customWidth="1"/>
    <col min="12499" max="12501" width="11.85546875" style="15" customWidth="1"/>
    <col min="12502" max="12742" width="11" style="15"/>
    <col min="12743" max="12743" width="10.85546875" style="15" customWidth="1"/>
    <col min="12744" max="12744" width="8.42578125" style="15" customWidth="1"/>
    <col min="12745" max="12745" width="9.28515625" style="15" bestFit="1" customWidth="1"/>
    <col min="12746" max="12746" width="11.85546875" style="15" bestFit="1" customWidth="1"/>
    <col min="12747" max="12747" width="11.85546875" style="15" customWidth="1"/>
    <col min="12748" max="12748" width="12.42578125" style="15" customWidth="1"/>
    <col min="12749" max="12751" width="11.85546875" style="15" customWidth="1"/>
    <col min="12752" max="12754" width="14.28515625" style="15" customWidth="1"/>
    <col min="12755" max="12757" width="11.85546875" style="15" customWidth="1"/>
    <col min="12758" max="12998" width="11" style="15"/>
    <col min="12999" max="12999" width="10.85546875" style="15" customWidth="1"/>
    <col min="13000" max="13000" width="8.42578125" style="15" customWidth="1"/>
    <col min="13001" max="13001" width="9.28515625" style="15" bestFit="1" customWidth="1"/>
    <col min="13002" max="13002" width="11.85546875" style="15" bestFit="1" customWidth="1"/>
    <col min="13003" max="13003" width="11.85546875" style="15" customWidth="1"/>
    <col min="13004" max="13004" width="12.42578125" style="15" customWidth="1"/>
    <col min="13005" max="13007" width="11.85546875" style="15" customWidth="1"/>
    <col min="13008" max="13010" width="14.28515625" style="15" customWidth="1"/>
    <col min="13011" max="13013" width="11.85546875" style="15" customWidth="1"/>
    <col min="13014" max="13254" width="11" style="15"/>
    <col min="13255" max="13255" width="10.85546875" style="15" customWidth="1"/>
    <col min="13256" max="13256" width="8.42578125" style="15" customWidth="1"/>
    <col min="13257" max="13257" width="9.28515625" style="15" bestFit="1" customWidth="1"/>
    <col min="13258" max="13258" width="11.85546875" style="15" bestFit="1" customWidth="1"/>
    <col min="13259" max="13259" width="11.85546875" style="15" customWidth="1"/>
    <col min="13260" max="13260" width="12.42578125" style="15" customWidth="1"/>
    <col min="13261" max="13263" width="11.85546875" style="15" customWidth="1"/>
    <col min="13264" max="13266" width="14.28515625" style="15" customWidth="1"/>
    <col min="13267" max="13269" width="11.85546875" style="15" customWidth="1"/>
    <col min="13270" max="13510" width="11" style="15"/>
    <col min="13511" max="13511" width="10.85546875" style="15" customWidth="1"/>
    <col min="13512" max="13512" width="8.42578125" style="15" customWidth="1"/>
    <col min="13513" max="13513" width="9.28515625" style="15" bestFit="1" customWidth="1"/>
    <col min="13514" max="13514" width="11.85546875" style="15" bestFit="1" customWidth="1"/>
    <col min="13515" max="13515" width="11.85546875" style="15" customWidth="1"/>
    <col min="13516" max="13516" width="12.42578125" style="15" customWidth="1"/>
    <col min="13517" max="13519" width="11.85546875" style="15" customWidth="1"/>
    <col min="13520" max="13522" width="14.28515625" style="15" customWidth="1"/>
    <col min="13523" max="13525" width="11.85546875" style="15" customWidth="1"/>
    <col min="13526" max="13766" width="11" style="15"/>
    <col min="13767" max="13767" width="10.85546875" style="15" customWidth="1"/>
    <col min="13768" max="13768" width="8.42578125" style="15" customWidth="1"/>
    <col min="13769" max="13769" width="9.28515625" style="15" bestFit="1" customWidth="1"/>
    <col min="13770" max="13770" width="11.85546875" style="15" bestFit="1" customWidth="1"/>
    <col min="13771" max="13771" width="11.85546875" style="15" customWidth="1"/>
    <col min="13772" max="13772" width="12.42578125" style="15" customWidth="1"/>
    <col min="13773" max="13775" width="11.85546875" style="15" customWidth="1"/>
    <col min="13776" max="13778" width="14.28515625" style="15" customWidth="1"/>
    <col min="13779" max="13781" width="11.85546875" style="15" customWidth="1"/>
    <col min="13782" max="14022" width="11" style="15"/>
    <col min="14023" max="14023" width="10.85546875" style="15" customWidth="1"/>
    <col min="14024" max="14024" width="8.42578125" style="15" customWidth="1"/>
    <col min="14025" max="14025" width="9.28515625" style="15" bestFit="1" customWidth="1"/>
    <col min="14026" max="14026" width="11.85546875" style="15" bestFit="1" customWidth="1"/>
    <col min="14027" max="14027" width="11.85546875" style="15" customWidth="1"/>
    <col min="14028" max="14028" width="12.42578125" style="15" customWidth="1"/>
    <col min="14029" max="14031" width="11.85546875" style="15" customWidth="1"/>
    <col min="14032" max="14034" width="14.28515625" style="15" customWidth="1"/>
    <col min="14035" max="14037" width="11.85546875" style="15" customWidth="1"/>
    <col min="14038" max="14278" width="11" style="15"/>
    <col min="14279" max="14279" width="10.85546875" style="15" customWidth="1"/>
    <col min="14280" max="14280" width="8.42578125" style="15" customWidth="1"/>
    <col min="14281" max="14281" width="9.28515625" style="15" bestFit="1" customWidth="1"/>
    <col min="14282" max="14282" width="11.85546875" style="15" bestFit="1" customWidth="1"/>
    <col min="14283" max="14283" width="11.85546875" style="15" customWidth="1"/>
    <col min="14284" max="14284" width="12.42578125" style="15" customWidth="1"/>
    <col min="14285" max="14287" width="11.85546875" style="15" customWidth="1"/>
    <col min="14288" max="14290" width="14.28515625" style="15" customWidth="1"/>
    <col min="14291" max="14293" width="11.85546875" style="15" customWidth="1"/>
    <col min="14294" max="14534" width="11" style="15"/>
    <col min="14535" max="14535" width="10.85546875" style="15" customWidth="1"/>
    <col min="14536" max="14536" width="8.42578125" style="15" customWidth="1"/>
    <col min="14537" max="14537" width="9.28515625" style="15" bestFit="1" customWidth="1"/>
    <col min="14538" max="14538" width="11.85546875" style="15" bestFit="1" customWidth="1"/>
    <col min="14539" max="14539" width="11.85546875" style="15" customWidth="1"/>
    <col min="14540" max="14540" width="12.42578125" style="15" customWidth="1"/>
    <col min="14541" max="14543" width="11.85546875" style="15" customWidth="1"/>
    <col min="14544" max="14546" width="14.28515625" style="15" customWidth="1"/>
    <col min="14547" max="14549" width="11.85546875" style="15" customWidth="1"/>
    <col min="14550" max="14790" width="11" style="15"/>
    <col min="14791" max="14791" width="10.85546875" style="15" customWidth="1"/>
    <col min="14792" max="14792" width="8.42578125" style="15" customWidth="1"/>
    <col min="14793" max="14793" width="9.28515625" style="15" bestFit="1" customWidth="1"/>
    <col min="14794" max="14794" width="11.85546875" style="15" bestFit="1" customWidth="1"/>
    <col min="14795" max="14795" width="11.85546875" style="15" customWidth="1"/>
    <col min="14796" max="14796" width="12.42578125" style="15" customWidth="1"/>
    <col min="14797" max="14799" width="11.85546875" style="15" customWidth="1"/>
    <col min="14800" max="14802" width="14.28515625" style="15" customWidth="1"/>
    <col min="14803" max="14805" width="11.85546875" style="15" customWidth="1"/>
    <col min="14806" max="15046" width="11" style="15"/>
    <col min="15047" max="15047" width="10.85546875" style="15" customWidth="1"/>
    <col min="15048" max="15048" width="8.42578125" style="15" customWidth="1"/>
    <col min="15049" max="15049" width="9.28515625" style="15" bestFit="1" customWidth="1"/>
    <col min="15050" max="15050" width="11.85546875" style="15" bestFit="1" customWidth="1"/>
    <col min="15051" max="15051" width="11.85546875" style="15" customWidth="1"/>
    <col min="15052" max="15052" width="12.42578125" style="15" customWidth="1"/>
    <col min="15053" max="15055" width="11.85546875" style="15" customWidth="1"/>
    <col min="15056" max="15058" width="14.28515625" style="15" customWidth="1"/>
    <col min="15059" max="15061" width="11.85546875" style="15" customWidth="1"/>
    <col min="15062" max="15302" width="11" style="15"/>
    <col min="15303" max="15303" width="10.85546875" style="15" customWidth="1"/>
    <col min="15304" max="15304" width="8.42578125" style="15" customWidth="1"/>
    <col min="15305" max="15305" width="9.28515625" style="15" bestFit="1" customWidth="1"/>
    <col min="15306" max="15306" width="11.85546875" style="15" bestFit="1" customWidth="1"/>
    <col min="15307" max="15307" width="11.85546875" style="15" customWidth="1"/>
    <col min="15308" max="15308" width="12.42578125" style="15" customWidth="1"/>
    <col min="15309" max="15311" width="11.85546875" style="15" customWidth="1"/>
    <col min="15312" max="15314" width="14.28515625" style="15" customWidth="1"/>
    <col min="15315" max="15317" width="11.85546875" style="15" customWidth="1"/>
    <col min="15318" max="15558" width="11" style="15"/>
    <col min="15559" max="15559" width="10.85546875" style="15" customWidth="1"/>
    <col min="15560" max="15560" width="8.42578125" style="15" customWidth="1"/>
    <col min="15561" max="15561" width="9.28515625" style="15" bestFit="1" customWidth="1"/>
    <col min="15562" max="15562" width="11.85546875" style="15" bestFit="1" customWidth="1"/>
    <col min="15563" max="15563" width="11.85546875" style="15" customWidth="1"/>
    <col min="15564" max="15564" width="12.42578125" style="15" customWidth="1"/>
    <col min="15565" max="15567" width="11.85546875" style="15" customWidth="1"/>
    <col min="15568" max="15570" width="14.28515625" style="15" customWidth="1"/>
    <col min="15571" max="15573" width="11.85546875" style="15" customWidth="1"/>
    <col min="15574" max="15814" width="11" style="15"/>
    <col min="15815" max="15815" width="10.85546875" style="15" customWidth="1"/>
    <col min="15816" max="15816" width="8.42578125" style="15" customWidth="1"/>
    <col min="15817" max="15817" width="9.28515625" style="15" bestFit="1" customWidth="1"/>
    <col min="15818" max="15818" width="11.85546875" style="15" bestFit="1" customWidth="1"/>
    <col min="15819" max="15819" width="11.85546875" style="15" customWidth="1"/>
    <col min="15820" max="15820" width="12.42578125" style="15" customWidth="1"/>
    <col min="15821" max="15823" width="11.85546875" style="15" customWidth="1"/>
    <col min="15824" max="15826" width="14.28515625" style="15" customWidth="1"/>
    <col min="15827" max="15829" width="11.85546875" style="15" customWidth="1"/>
    <col min="15830" max="16070" width="11" style="15"/>
    <col min="16071" max="16071" width="10.85546875" style="15" customWidth="1"/>
    <col min="16072" max="16072" width="8.42578125" style="15" customWidth="1"/>
    <col min="16073" max="16073" width="9.28515625" style="15" bestFit="1" customWidth="1"/>
    <col min="16074" max="16074" width="11.85546875" style="15" bestFit="1" customWidth="1"/>
    <col min="16075" max="16075" width="11.85546875" style="15" customWidth="1"/>
    <col min="16076" max="16076" width="12.42578125" style="15" customWidth="1"/>
    <col min="16077" max="16079" width="11.85546875" style="15" customWidth="1"/>
    <col min="16080" max="16082" width="14.28515625" style="15" customWidth="1"/>
    <col min="16083" max="16085" width="11.85546875" style="15" customWidth="1"/>
    <col min="16086" max="16384" width="11" style="15"/>
  </cols>
  <sheetData>
    <row r="1" spans="1:11" ht="15.75" customHeight="1">
      <c r="A1" s="118" t="s">
        <v>102</v>
      </c>
      <c r="B1" s="119"/>
      <c r="C1" s="119"/>
      <c r="D1" s="119"/>
      <c r="E1" s="119"/>
      <c r="F1" s="119"/>
      <c r="G1" s="119"/>
      <c r="H1" s="119"/>
      <c r="I1" s="120"/>
      <c r="J1" s="45" t="s">
        <v>107</v>
      </c>
    </row>
    <row r="2" spans="1:11" ht="15.75" customHeight="1">
      <c r="A2" s="134" t="s">
        <v>122</v>
      </c>
      <c r="B2" s="135"/>
      <c r="C2" s="135"/>
      <c r="D2" s="135"/>
      <c r="E2" s="135"/>
      <c r="F2" s="135"/>
      <c r="G2" s="135"/>
      <c r="H2" s="135"/>
      <c r="I2" s="135"/>
      <c r="J2" s="136"/>
    </row>
    <row r="3" spans="1:11" ht="13.5" customHeight="1">
      <c r="A3" s="89" t="s">
        <v>0</v>
      </c>
      <c r="B3" s="98"/>
      <c r="C3" s="99"/>
      <c r="D3" s="99"/>
      <c r="E3" s="100"/>
      <c r="F3" s="91" t="s">
        <v>87</v>
      </c>
      <c r="G3" s="37"/>
      <c r="H3" s="91" t="s">
        <v>64</v>
      </c>
      <c r="I3" s="124">
        <f>VLOOKUP($B$3,Sheet1!$A$2:$G$12,2,FALSE)</f>
        <v>0</v>
      </c>
      <c r="J3" s="125"/>
    </row>
    <row r="4" spans="1:11" ht="26.25" customHeight="1">
      <c r="A4" s="90" t="s">
        <v>65</v>
      </c>
      <c r="B4" s="98"/>
      <c r="C4" s="99"/>
      <c r="D4" s="100"/>
      <c r="E4" s="92" t="s">
        <v>66</v>
      </c>
      <c r="F4" s="103"/>
      <c r="G4" s="104"/>
      <c r="H4" s="92" t="s">
        <v>69</v>
      </c>
      <c r="I4" s="131">
        <f>VLOOKUP($B$3,Sheet1!$A$2:$I$12,9,FALSE)</f>
        <v>0</v>
      </c>
      <c r="J4" s="132"/>
    </row>
    <row r="5" spans="1:11" ht="13.5" customHeight="1">
      <c r="A5" s="89" t="s">
        <v>86</v>
      </c>
      <c r="B5" s="98"/>
      <c r="C5" s="99"/>
      <c r="D5" s="99"/>
      <c r="E5" s="100"/>
      <c r="F5" s="93" t="s">
        <v>67</v>
      </c>
      <c r="G5" s="38"/>
      <c r="H5" s="91" t="s">
        <v>70</v>
      </c>
      <c r="I5" s="101"/>
      <c r="J5" s="102"/>
    </row>
    <row r="6" spans="1:11" ht="13.5" customHeight="1">
      <c r="A6" s="126" t="s">
        <v>71</v>
      </c>
      <c r="B6" s="127"/>
      <c r="C6" s="128"/>
      <c r="D6" s="74"/>
      <c r="E6" s="129" t="s">
        <v>72</v>
      </c>
      <c r="F6" s="130"/>
      <c r="G6" s="74">
        <f>VLOOKUP($B$3,Sheet1!$A$2:$I$12,7,FALSE)</f>
        <v>0</v>
      </c>
      <c r="H6" s="92" t="s">
        <v>68</v>
      </c>
      <c r="I6" s="74">
        <f>VLOOKUP($B$3,Sheet1!$A$2:$I$12,3,FALSE)</f>
        <v>0</v>
      </c>
      <c r="J6" s="75">
        <f>VLOOKUP($B$3,Sheet1!$A$2:$I$12,4,FALSE)</f>
        <v>0</v>
      </c>
    </row>
    <row r="7" spans="1:11" ht="4.5" customHeight="1">
      <c r="A7" s="109"/>
      <c r="B7" s="110"/>
      <c r="C7" s="110"/>
      <c r="D7" s="110"/>
      <c r="E7" s="110"/>
      <c r="F7" s="110"/>
      <c r="G7" s="110"/>
      <c r="H7" s="110"/>
      <c r="I7" s="110"/>
      <c r="J7" s="111"/>
    </row>
    <row r="8" spans="1:11" ht="15" customHeight="1">
      <c r="A8" s="122" t="s">
        <v>53</v>
      </c>
      <c r="B8" s="123"/>
      <c r="C8" s="122"/>
      <c r="D8" s="122"/>
      <c r="E8" s="122"/>
      <c r="F8" s="122"/>
      <c r="G8" s="122"/>
      <c r="H8" s="122"/>
      <c r="I8" s="122"/>
      <c r="J8" s="122"/>
    </row>
    <row r="9" spans="1:11" ht="15" customHeight="1">
      <c r="A9" s="114" t="s">
        <v>3</v>
      </c>
      <c r="B9" s="115"/>
      <c r="C9" s="86" t="s">
        <v>4</v>
      </c>
      <c r="D9" s="63" t="s">
        <v>5</v>
      </c>
      <c r="E9" s="63" t="s">
        <v>6</v>
      </c>
      <c r="F9" s="64" t="s">
        <v>9</v>
      </c>
      <c r="G9" s="64" t="s">
        <v>10</v>
      </c>
      <c r="H9" s="65" t="s">
        <v>11</v>
      </c>
      <c r="I9" s="64" t="s">
        <v>7</v>
      </c>
      <c r="J9" s="83" t="s">
        <v>50</v>
      </c>
    </row>
    <row r="10" spans="1:11" s="16" customFormat="1" ht="40.5" customHeight="1">
      <c r="A10" s="112" t="s">
        <v>55</v>
      </c>
      <c r="B10" s="113"/>
      <c r="C10" s="67" t="s">
        <v>54</v>
      </c>
      <c r="D10" s="68" t="s">
        <v>56</v>
      </c>
      <c r="E10" s="67" t="s">
        <v>88</v>
      </c>
      <c r="F10" s="68" t="s">
        <v>60</v>
      </c>
      <c r="G10" s="68" t="s">
        <v>57</v>
      </c>
      <c r="H10" s="67" t="s">
        <v>59</v>
      </c>
      <c r="I10" s="94" t="s">
        <v>58</v>
      </c>
      <c r="J10" s="68" t="s">
        <v>63</v>
      </c>
    </row>
    <row r="11" spans="1:11" s="16" customFormat="1" ht="16.5" customHeight="1">
      <c r="A11" s="84"/>
      <c r="B11" s="81"/>
      <c r="C11" s="81"/>
      <c r="D11" s="82"/>
      <c r="E11" s="81"/>
      <c r="F11" s="82"/>
      <c r="G11" s="82"/>
      <c r="H11" s="81"/>
      <c r="I11" s="85" t="s">
        <v>126</v>
      </c>
      <c r="J11" s="80"/>
      <c r="K11" s="16" t="b">
        <f>IF(I11=O32, TRUE, FALSE)</f>
        <v>0</v>
      </c>
    </row>
    <row r="12" spans="1:11" ht="13.5" customHeight="1">
      <c r="A12" s="116" t="s">
        <v>108</v>
      </c>
      <c r="B12" s="117"/>
      <c r="C12" s="38"/>
      <c r="D12" s="39"/>
      <c r="E12" s="38"/>
      <c r="F12" s="46">
        <f>C12*D12*E12</f>
        <v>0</v>
      </c>
      <c r="G12" s="40"/>
      <c r="H12" s="46">
        <f>C12*E12*G12</f>
        <v>0</v>
      </c>
      <c r="I12" s="18">
        <f>IF(Yes=TRUE,G12,0)</f>
        <v>0</v>
      </c>
      <c r="J12" s="46">
        <f>C12*E12*I12</f>
        <v>0</v>
      </c>
    </row>
    <row r="13" spans="1:11" ht="14.1" customHeight="1">
      <c r="A13" s="116" t="s">
        <v>109</v>
      </c>
      <c r="B13" s="117"/>
      <c r="C13" s="38"/>
      <c r="D13" s="39"/>
      <c r="E13" s="38"/>
      <c r="F13" s="46">
        <f t="shared" ref="F13:F16" si="0">C13*D13*E13</f>
        <v>0</v>
      </c>
      <c r="G13" s="40"/>
      <c r="H13" s="46">
        <f t="shared" ref="H13:H16" si="1">C13*E13*G13</f>
        <v>0</v>
      </c>
      <c r="I13" s="18">
        <f>IF(Yes=TRUE,G13,0)</f>
        <v>0</v>
      </c>
      <c r="J13" s="46">
        <f t="shared" ref="J13:J16" si="2">C13*E13*I13</f>
        <v>0</v>
      </c>
    </row>
    <row r="14" spans="1:11" ht="14.1" customHeight="1">
      <c r="A14" s="116" t="s">
        <v>110</v>
      </c>
      <c r="B14" s="117"/>
      <c r="C14" s="38"/>
      <c r="D14" s="39"/>
      <c r="E14" s="38"/>
      <c r="F14" s="46">
        <f t="shared" si="0"/>
        <v>0</v>
      </c>
      <c r="G14" s="40"/>
      <c r="H14" s="46">
        <f t="shared" si="1"/>
        <v>0</v>
      </c>
      <c r="I14" s="18">
        <f>IF($K$11=TRUE,G14,0)</f>
        <v>0</v>
      </c>
      <c r="J14" s="46">
        <f t="shared" si="2"/>
        <v>0</v>
      </c>
    </row>
    <row r="15" spans="1:11" ht="14.1" customHeight="1">
      <c r="A15" s="116" t="s">
        <v>111</v>
      </c>
      <c r="B15" s="117"/>
      <c r="C15" s="38"/>
      <c r="D15" s="39"/>
      <c r="E15" s="38"/>
      <c r="F15" s="46">
        <f t="shared" si="0"/>
        <v>0</v>
      </c>
      <c r="G15" s="40"/>
      <c r="H15" s="46">
        <f t="shared" si="1"/>
        <v>0</v>
      </c>
      <c r="I15" s="18">
        <f t="shared" ref="I15:I21" si="3">IF($K$11=TRUE,G15,0)</f>
        <v>0</v>
      </c>
      <c r="J15" s="46">
        <f t="shared" si="2"/>
        <v>0</v>
      </c>
    </row>
    <row r="16" spans="1:11" ht="14.1" customHeight="1">
      <c r="A16" s="116" t="s">
        <v>112</v>
      </c>
      <c r="B16" s="117"/>
      <c r="C16" s="38"/>
      <c r="D16" s="39"/>
      <c r="E16" s="38"/>
      <c r="F16" s="46">
        <f t="shared" si="0"/>
        <v>0</v>
      </c>
      <c r="G16" s="40"/>
      <c r="H16" s="46">
        <f t="shared" si="1"/>
        <v>0</v>
      </c>
      <c r="I16" s="18">
        <f t="shared" si="3"/>
        <v>0</v>
      </c>
      <c r="J16" s="46">
        <f t="shared" si="2"/>
        <v>0</v>
      </c>
    </row>
    <row r="17" spans="1:18" ht="14.1" customHeight="1">
      <c r="A17" s="116" t="s">
        <v>113</v>
      </c>
      <c r="B17" s="117"/>
      <c r="C17" s="38"/>
      <c r="D17" s="39"/>
      <c r="E17" s="38"/>
      <c r="F17" s="46">
        <f t="shared" ref="F17:F21" si="4">C17*D17*E17</f>
        <v>0</v>
      </c>
      <c r="G17" s="40"/>
      <c r="H17" s="46">
        <f t="shared" ref="H17:H21" si="5">C17*E17*G17</f>
        <v>0</v>
      </c>
      <c r="I17" s="18">
        <f t="shared" si="3"/>
        <v>0</v>
      </c>
      <c r="J17" s="46">
        <f t="shared" ref="J17:J21" si="6">C17*E17*I17</f>
        <v>0</v>
      </c>
    </row>
    <row r="18" spans="1:18" ht="14.1" customHeight="1">
      <c r="A18" s="116" t="s">
        <v>114</v>
      </c>
      <c r="B18" s="117"/>
      <c r="C18" s="38"/>
      <c r="D18" s="39"/>
      <c r="E18" s="38"/>
      <c r="F18" s="46">
        <f t="shared" si="4"/>
        <v>0</v>
      </c>
      <c r="G18" s="40"/>
      <c r="H18" s="46">
        <f t="shared" si="5"/>
        <v>0</v>
      </c>
      <c r="I18" s="18">
        <f t="shared" si="3"/>
        <v>0</v>
      </c>
      <c r="J18" s="46">
        <f t="shared" si="6"/>
        <v>0</v>
      </c>
    </row>
    <row r="19" spans="1:18" ht="14.1" customHeight="1">
      <c r="A19" s="116" t="s">
        <v>115</v>
      </c>
      <c r="B19" s="117"/>
      <c r="C19" s="38"/>
      <c r="D19" s="39"/>
      <c r="E19" s="38"/>
      <c r="F19" s="46">
        <f t="shared" si="4"/>
        <v>0</v>
      </c>
      <c r="G19" s="40"/>
      <c r="H19" s="46">
        <f t="shared" si="5"/>
        <v>0</v>
      </c>
      <c r="I19" s="18">
        <f t="shared" si="3"/>
        <v>0</v>
      </c>
      <c r="J19" s="46">
        <f t="shared" si="6"/>
        <v>0</v>
      </c>
    </row>
    <row r="20" spans="1:18" ht="14.1" customHeight="1">
      <c r="A20" s="116" t="s">
        <v>116</v>
      </c>
      <c r="B20" s="117"/>
      <c r="C20" s="38"/>
      <c r="D20" s="39"/>
      <c r="E20" s="38"/>
      <c r="F20" s="46">
        <f t="shared" si="4"/>
        <v>0</v>
      </c>
      <c r="G20" s="40"/>
      <c r="H20" s="46">
        <f t="shared" si="5"/>
        <v>0</v>
      </c>
      <c r="I20" s="18">
        <f t="shared" si="3"/>
        <v>0</v>
      </c>
      <c r="J20" s="46">
        <f t="shared" si="6"/>
        <v>0</v>
      </c>
    </row>
    <row r="21" spans="1:18" ht="14.1" customHeight="1">
      <c r="A21" s="116" t="s">
        <v>117</v>
      </c>
      <c r="B21" s="117"/>
      <c r="C21" s="38"/>
      <c r="D21" s="39"/>
      <c r="E21" s="38"/>
      <c r="F21" s="46">
        <f t="shared" si="4"/>
        <v>0</v>
      </c>
      <c r="G21" s="40"/>
      <c r="H21" s="46">
        <f t="shared" si="5"/>
        <v>0</v>
      </c>
      <c r="I21" s="18">
        <f t="shared" si="3"/>
        <v>0</v>
      </c>
      <c r="J21" s="46">
        <f t="shared" si="6"/>
        <v>0</v>
      </c>
    </row>
    <row r="22" spans="1:18" ht="14.1" customHeight="1">
      <c r="A22" s="133"/>
      <c r="B22" s="121"/>
      <c r="C22" s="48">
        <f>SUM(C12:C21)</f>
        <v>0</v>
      </c>
      <c r="D22" s="110"/>
      <c r="E22" s="121"/>
      <c r="F22" s="49">
        <f>SUM(F12:F21)</f>
        <v>0</v>
      </c>
      <c r="G22" s="62"/>
      <c r="H22" s="49">
        <f>SUM(H12:H21)</f>
        <v>0</v>
      </c>
      <c r="I22" s="62"/>
      <c r="J22" s="49">
        <f>SUM(J12:J21)</f>
        <v>0</v>
      </c>
    </row>
    <row r="23" spans="1:18" ht="4.5" customHeight="1">
      <c r="A23" s="109"/>
      <c r="B23" s="110"/>
      <c r="C23" s="110"/>
      <c r="D23" s="110"/>
      <c r="E23" s="110"/>
      <c r="F23" s="110"/>
      <c r="G23" s="110"/>
      <c r="H23" s="110"/>
      <c r="I23" s="110"/>
      <c r="J23" s="111"/>
    </row>
    <row r="24" spans="1:18" ht="14.25" customHeight="1">
      <c r="A24" s="105" t="s">
        <v>61</v>
      </c>
      <c r="B24" s="106"/>
      <c r="C24" s="107"/>
      <c r="D24" s="107"/>
      <c r="E24" s="107"/>
      <c r="F24" s="107"/>
      <c r="G24" s="107"/>
      <c r="H24" s="107"/>
      <c r="I24" s="107"/>
      <c r="J24" s="108"/>
    </row>
    <row r="25" spans="1:18" ht="15" customHeight="1">
      <c r="A25" s="72" t="s">
        <v>3</v>
      </c>
      <c r="B25" s="86" t="s">
        <v>4</v>
      </c>
      <c r="C25" s="86" t="s">
        <v>5</v>
      </c>
      <c r="D25" s="63" t="s">
        <v>6</v>
      </c>
      <c r="E25" s="63" t="s">
        <v>9</v>
      </c>
      <c r="F25" s="64" t="s">
        <v>10</v>
      </c>
      <c r="G25" s="64" t="s">
        <v>11</v>
      </c>
      <c r="H25" s="65" t="s">
        <v>7</v>
      </c>
      <c r="I25" s="64" t="s">
        <v>50</v>
      </c>
      <c r="J25" s="66" t="s">
        <v>90</v>
      </c>
    </row>
    <row r="26" spans="1:18" s="16" customFormat="1" ht="40.5" customHeight="1">
      <c r="A26" s="73" t="s">
        <v>62</v>
      </c>
      <c r="B26" s="67" t="s">
        <v>51</v>
      </c>
      <c r="C26" s="67" t="s">
        <v>52</v>
      </c>
      <c r="D26" s="68" t="s">
        <v>56</v>
      </c>
      <c r="E26" s="67" t="s">
        <v>88</v>
      </c>
      <c r="F26" s="69" t="s">
        <v>60</v>
      </c>
      <c r="G26" s="69" t="s">
        <v>57</v>
      </c>
      <c r="H26" s="70" t="s">
        <v>59</v>
      </c>
      <c r="I26" s="95" t="s">
        <v>58</v>
      </c>
      <c r="J26" s="71" t="s">
        <v>63</v>
      </c>
    </row>
    <row r="27" spans="1:18" s="16" customFormat="1" ht="17.25" customHeight="1">
      <c r="A27" s="73"/>
      <c r="B27" s="67"/>
      <c r="C27" s="67"/>
      <c r="D27" s="68"/>
      <c r="E27" s="67"/>
      <c r="F27" s="69"/>
      <c r="G27" s="69"/>
      <c r="H27" s="70"/>
      <c r="I27" s="87" t="s">
        <v>126</v>
      </c>
      <c r="J27" s="71"/>
      <c r="K27" s="16" t="b">
        <f>IF(I27=O32, TRUE, FALSE)</f>
        <v>0</v>
      </c>
    </row>
    <row r="28" spans="1:18" ht="13.7" customHeight="1">
      <c r="A28" s="50" t="s">
        <v>85</v>
      </c>
      <c r="B28" s="38"/>
      <c r="C28" s="41"/>
      <c r="D28" s="39"/>
      <c r="E28" s="38"/>
      <c r="F28" s="46">
        <f>D28*E28</f>
        <v>0</v>
      </c>
      <c r="G28" s="40"/>
      <c r="H28" s="46">
        <f>G28*E28</f>
        <v>0</v>
      </c>
      <c r="I28" s="18">
        <f>IF($K$27=TRUE,G28,0)</f>
        <v>0</v>
      </c>
      <c r="J28" s="47">
        <f>I28*E28</f>
        <v>0</v>
      </c>
      <c r="M28" s="76"/>
      <c r="N28" s="76"/>
      <c r="O28" s="76"/>
      <c r="P28" s="76"/>
      <c r="Q28" s="76"/>
      <c r="R28" s="76"/>
    </row>
    <row r="29" spans="1:18" ht="14.1" customHeight="1">
      <c r="A29" s="42" t="s">
        <v>108</v>
      </c>
      <c r="B29" s="38"/>
      <c r="C29" s="41"/>
      <c r="D29" s="39"/>
      <c r="E29" s="38"/>
      <c r="F29" s="46">
        <f t="shared" ref="F29:F42" si="7">D29*E29</f>
        <v>0</v>
      </c>
      <c r="G29" s="40"/>
      <c r="H29" s="46">
        <f t="shared" ref="H29:H42" si="8">G29*E29</f>
        <v>0</v>
      </c>
      <c r="I29" s="18">
        <f t="shared" ref="I29:I42" si="9">IF($K$27=TRUE,G29,0)</f>
        <v>0</v>
      </c>
      <c r="J29" s="47">
        <f t="shared" ref="J29:J42" si="10">I29*E29</f>
        <v>0</v>
      </c>
      <c r="M29" s="76"/>
      <c r="N29" s="76"/>
      <c r="O29" s="76"/>
      <c r="P29" s="76"/>
      <c r="Q29" s="76"/>
      <c r="R29" s="76"/>
    </row>
    <row r="30" spans="1:18" ht="14.1" customHeight="1">
      <c r="A30" s="42" t="s">
        <v>109</v>
      </c>
      <c r="B30" s="38"/>
      <c r="C30" s="41"/>
      <c r="D30" s="39"/>
      <c r="E30" s="38"/>
      <c r="F30" s="46">
        <f t="shared" si="7"/>
        <v>0</v>
      </c>
      <c r="G30" s="40"/>
      <c r="H30" s="46">
        <f t="shared" si="8"/>
        <v>0</v>
      </c>
      <c r="I30" s="18">
        <f t="shared" si="9"/>
        <v>0</v>
      </c>
      <c r="J30" s="47">
        <f t="shared" si="10"/>
        <v>0</v>
      </c>
      <c r="M30" s="76"/>
      <c r="N30" s="76"/>
      <c r="O30" s="76"/>
      <c r="P30" s="76"/>
      <c r="Q30" s="76"/>
      <c r="R30" s="76"/>
    </row>
    <row r="31" spans="1:18" ht="14.1" customHeight="1">
      <c r="A31" s="42" t="s">
        <v>110</v>
      </c>
      <c r="B31" s="38"/>
      <c r="C31" s="41"/>
      <c r="D31" s="39"/>
      <c r="E31" s="38"/>
      <c r="F31" s="46">
        <f t="shared" si="7"/>
        <v>0</v>
      </c>
      <c r="G31" s="40"/>
      <c r="H31" s="46">
        <f t="shared" si="8"/>
        <v>0</v>
      </c>
      <c r="I31" s="18">
        <f t="shared" si="9"/>
        <v>0</v>
      </c>
      <c r="J31" s="47">
        <f t="shared" si="10"/>
        <v>0</v>
      </c>
      <c r="M31" s="76"/>
      <c r="N31" s="88"/>
      <c r="O31" s="88" t="s">
        <v>126</v>
      </c>
      <c r="P31" s="88"/>
      <c r="Q31" s="76"/>
      <c r="R31" s="76"/>
    </row>
    <row r="32" spans="1:18" ht="14.1" customHeight="1">
      <c r="A32" s="42" t="s">
        <v>111</v>
      </c>
      <c r="B32" s="38"/>
      <c r="C32" s="41"/>
      <c r="D32" s="39"/>
      <c r="E32" s="38"/>
      <c r="F32" s="46">
        <f t="shared" si="7"/>
        <v>0</v>
      </c>
      <c r="G32" s="40"/>
      <c r="H32" s="46">
        <f t="shared" si="8"/>
        <v>0</v>
      </c>
      <c r="I32" s="18">
        <f t="shared" si="9"/>
        <v>0</v>
      </c>
      <c r="J32" s="47">
        <f t="shared" si="10"/>
        <v>0</v>
      </c>
      <c r="M32" s="76"/>
      <c r="N32" s="88"/>
      <c r="O32" s="88" t="s">
        <v>27</v>
      </c>
      <c r="P32" s="88"/>
      <c r="Q32" s="76"/>
      <c r="R32" s="76"/>
    </row>
    <row r="33" spans="1:58" ht="14.1" customHeight="1">
      <c r="A33" s="42" t="s">
        <v>112</v>
      </c>
      <c r="B33" s="38"/>
      <c r="C33" s="41"/>
      <c r="D33" s="39"/>
      <c r="E33" s="38"/>
      <c r="F33" s="46">
        <f t="shared" si="7"/>
        <v>0</v>
      </c>
      <c r="G33" s="40"/>
      <c r="H33" s="46">
        <f t="shared" si="8"/>
        <v>0</v>
      </c>
      <c r="I33" s="18">
        <f t="shared" si="9"/>
        <v>0</v>
      </c>
      <c r="J33" s="47">
        <f t="shared" si="10"/>
        <v>0</v>
      </c>
      <c r="M33" s="76"/>
      <c r="N33" s="88"/>
      <c r="O33" s="88"/>
      <c r="P33" s="88"/>
      <c r="Q33" s="76"/>
      <c r="R33" s="76"/>
    </row>
    <row r="34" spans="1:58" ht="14.1" customHeight="1">
      <c r="A34" s="42" t="s">
        <v>113</v>
      </c>
      <c r="B34" s="38"/>
      <c r="C34" s="41"/>
      <c r="D34" s="39"/>
      <c r="E34" s="38"/>
      <c r="F34" s="46">
        <f t="shared" si="7"/>
        <v>0</v>
      </c>
      <c r="G34" s="40"/>
      <c r="H34" s="46">
        <f t="shared" si="8"/>
        <v>0</v>
      </c>
      <c r="I34" s="18">
        <f t="shared" si="9"/>
        <v>0</v>
      </c>
      <c r="J34" s="47">
        <f t="shared" si="10"/>
        <v>0</v>
      </c>
      <c r="M34" s="76"/>
      <c r="N34" s="88"/>
      <c r="O34" s="88"/>
      <c r="P34" s="88"/>
      <c r="Q34" s="76"/>
      <c r="R34" s="76"/>
    </row>
    <row r="35" spans="1:58" ht="14.1" customHeight="1">
      <c r="A35" s="42" t="s">
        <v>114</v>
      </c>
      <c r="B35" s="38"/>
      <c r="C35" s="41"/>
      <c r="D35" s="39"/>
      <c r="E35" s="38"/>
      <c r="F35" s="46">
        <f t="shared" si="7"/>
        <v>0</v>
      </c>
      <c r="G35" s="40"/>
      <c r="H35" s="46">
        <f t="shared" si="8"/>
        <v>0</v>
      </c>
      <c r="I35" s="18">
        <f t="shared" si="9"/>
        <v>0</v>
      </c>
      <c r="J35" s="47">
        <f t="shared" si="10"/>
        <v>0</v>
      </c>
      <c r="M35" s="76"/>
      <c r="N35" s="88"/>
      <c r="O35" s="88"/>
      <c r="P35" s="88"/>
      <c r="Q35" s="76"/>
      <c r="R35" s="76"/>
    </row>
    <row r="36" spans="1:58" ht="14.1" customHeight="1">
      <c r="A36" s="42" t="s">
        <v>115</v>
      </c>
      <c r="B36" s="38"/>
      <c r="C36" s="41"/>
      <c r="D36" s="39"/>
      <c r="E36" s="38"/>
      <c r="F36" s="46">
        <f t="shared" si="7"/>
        <v>0</v>
      </c>
      <c r="G36" s="40"/>
      <c r="H36" s="46">
        <f t="shared" si="8"/>
        <v>0</v>
      </c>
      <c r="I36" s="18">
        <f t="shared" si="9"/>
        <v>0</v>
      </c>
      <c r="J36" s="47">
        <f t="shared" si="10"/>
        <v>0</v>
      </c>
      <c r="M36" s="76"/>
      <c r="N36" s="88"/>
      <c r="O36" s="88"/>
      <c r="P36" s="88"/>
      <c r="Q36" s="76"/>
      <c r="R36" s="76"/>
    </row>
    <row r="37" spans="1:58" ht="14.1" customHeight="1">
      <c r="A37" s="42" t="s">
        <v>116</v>
      </c>
      <c r="B37" s="38"/>
      <c r="C37" s="41"/>
      <c r="D37" s="39"/>
      <c r="E37" s="38"/>
      <c r="F37" s="46">
        <f t="shared" si="7"/>
        <v>0</v>
      </c>
      <c r="G37" s="40"/>
      <c r="H37" s="46">
        <f t="shared" si="8"/>
        <v>0</v>
      </c>
      <c r="I37" s="18">
        <f t="shared" si="9"/>
        <v>0</v>
      </c>
      <c r="J37" s="47">
        <f t="shared" si="10"/>
        <v>0</v>
      </c>
      <c r="M37" s="76"/>
      <c r="N37" s="88" t="s">
        <v>27</v>
      </c>
      <c r="O37" s="88" t="s">
        <v>123</v>
      </c>
      <c r="P37" s="88"/>
      <c r="Q37" s="76"/>
      <c r="R37" s="76"/>
    </row>
    <row r="38" spans="1:58" ht="14.1" customHeight="1">
      <c r="A38" s="42" t="s">
        <v>117</v>
      </c>
      <c r="B38" s="38"/>
      <c r="C38" s="41"/>
      <c r="D38" s="39"/>
      <c r="E38" s="44"/>
      <c r="F38" s="46">
        <f t="shared" si="7"/>
        <v>0</v>
      </c>
      <c r="G38" s="40"/>
      <c r="H38" s="46">
        <f t="shared" si="8"/>
        <v>0</v>
      </c>
      <c r="I38" s="18">
        <f t="shared" si="9"/>
        <v>0</v>
      </c>
      <c r="J38" s="47">
        <f t="shared" si="10"/>
        <v>0</v>
      </c>
      <c r="M38" s="76"/>
      <c r="N38" s="88"/>
      <c r="O38" s="88" t="s">
        <v>73</v>
      </c>
      <c r="P38" s="88"/>
      <c r="Q38" s="76"/>
      <c r="R38" s="76"/>
    </row>
    <row r="39" spans="1:58" ht="14.1" customHeight="1">
      <c r="A39" s="42" t="s">
        <v>118</v>
      </c>
      <c r="B39" s="38"/>
      <c r="C39" s="41"/>
      <c r="D39" s="39"/>
      <c r="E39" s="44"/>
      <c r="F39" s="46">
        <f t="shared" si="7"/>
        <v>0</v>
      </c>
      <c r="G39" s="40"/>
      <c r="H39" s="46">
        <f t="shared" si="8"/>
        <v>0</v>
      </c>
      <c r="I39" s="18">
        <f t="shared" si="9"/>
        <v>0</v>
      </c>
      <c r="J39" s="47">
        <f t="shared" si="10"/>
        <v>0</v>
      </c>
      <c r="M39" s="76"/>
      <c r="N39" s="88"/>
      <c r="O39" s="88" t="s">
        <v>124</v>
      </c>
      <c r="P39" s="88"/>
      <c r="Q39" s="76"/>
      <c r="R39" s="76"/>
    </row>
    <row r="40" spans="1:58" ht="14.1" customHeight="1">
      <c r="A40" s="42" t="s">
        <v>119</v>
      </c>
      <c r="B40" s="38"/>
      <c r="C40" s="41"/>
      <c r="D40" s="39"/>
      <c r="E40" s="44"/>
      <c r="F40" s="46">
        <f t="shared" si="7"/>
        <v>0</v>
      </c>
      <c r="G40" s="40"/>
      <c r="H40" s="46">
        <f t="shared" si="8"/>
        <v>0</v>
      </c>
      <c r="I40" s="18">
        <f t="shared" si="9"/>
        <v>0</v>
      </c>
      <c r="J40" s="47">
        <f t="shared" si="10"/>
        <v>0</v>
      </c>
      <c r="M40" s="76"/>
      <c r="N40" s="76"/>
      <c r="O40" s="76"/>
      <c r="P40" s="76"/>
      <c r="Q40" s="76"/>
    </row>
    <row r="41" spans="1:58" ht="14.1" customHeight="1">
      <c r="A41" s="42" t="s">
        <v>120</v>
      </c>
      <c r="B41" s="38"/>
      <c r="C41" s="41"/>
      <c r="D41" s="39"/>
      <c r="E41" s="44"/>
      <c r="F41" s="46">
        <f t="shared" si="7"/>
        <v>0</v>
      </c>
      <c r="G41" s="40"/>
      <c r="H41" s="46">
        <f t="shared" si="8"/>
        <v>0</v>
      </c>
      <c r="I41" s="18">
        <f t="shared" si="9"/>
        <v>0</v>
      </c>
      <c r="J41" s="47">
        <f t="shared" si="10"/>
        <v>0</v>
      </c>
      <c r="M41" s="76"/>
      <c r="N41" s="76"/>
      <c r="O41" s="76"/>
      <c r="P41" s="76"/>
      <c r="Q41" s="76"/>
    </row>
    <row r="42" spans="1:58" ht="14.1" customHeight="1">
      <c r="A42" s="42" t="s">
        <v>121</v>
      </c>
      <c r="B42" s="38"/>
      <c r="C42" s="41"/>
      <c r="D42" s="39"/>
      <c r="E42" s="44"/>
      <c r="F42" s="46">
        <f t="shared" si="7"/>
        <v>0</v>
      </c>
      <c r="G42" s="40"/>
      <c r="H42" s="46">
        <f t="shared" si="8"/>
        <v>0</v>
      </c>
      <c r="I42" s="18">
        <f t="shared" si="9"/>
        <v>0</v>
      </c>
      <c r="J42" s="47">
        <f t="shared" si="10"/>
        <v>0</v>
      </c>
      <c r="M42" s="76"/>
      <c r="N42" s="76"/>
      <c r="O42" s="76"/>
      <c r="P42" s="76"/>
      <c r="Q42" s="76"/>
    </row>
    <row r="43" spans="1:58" ht="14.1" customHeight="1" thickBot="1">
      <c r="A43" s="168" t="s">
        <v>89</v>
      </c>
      <c r="B43" s="169"/>
      <c r="C43" s="170"/>
      <c r="D43" s="51">
        <f>COUNT(D28:D42)</f>
        <v>0</v>
      </c>
      <c r="E43" s="60"/>
      <c r="F43" s="52">
        <f>SUM(F28:F42)</f>
        <v>0</v>
      </c>
      <c r="G43" s="61"/>
      <c r="H43" s="52">
        <f>SUM(H28:H42)</f>
        <v>0</v>
      </c>
      <c r="I43" s="61"/>
      <c r="J43" s="53">
        <f>SUM(J28:J42)</f>
        <v>0</v>
      </c>
      <c r="M43" s="76"/>
      <c r="N43" s="76"/>
      <c r="O43" s="76"/>
      <c r="P43" s="76"/>
      <c r="Q43" s="76"/>
    </row>
    <row r="44" spans="1:58" s="20" customFormat="1" ht="48.75" customHeight="1">
      <c r="A44" s="159" t="s">
        <v>100</v>
      </c>
      <c r="B44" s="160"/>
      <c r="C44" s="160"/>
      <c r="D44" s="160"/>
      <c r="E44" s="160"/>
      <c r="F44" s="160"/>
      <c r="G44" s="160"/>
      <c r="H44" s="160"/>
      <c r="I44" s="160"/>
      <c r="J44" s="161"/>
      <c r="K44" s="15"/>
      <c r="N44" s="77"/>
      <c r="O44" s="77"/>
      <c r="P44" s="78"/>
      <c r="Q44" s="78"/>
      <c r="R44" s="36"/>
      <c r="S44" s="21"/>
      <c r="T44" s="21"/>
      <c r="U44" s="21"/>
      <c r="V44" s="21"/>
      <c r="W44" s="21"/>
      <c r="X44" s="21"/>
      <c r="Y44" s="21"/>
      <c r="Z44" s="21"/>
      <c r="AA44" s="21"/>
      <c r="AB44" s="2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BA44" s="22" t="s">
        <v>93</v>
      </c>
      <c r="BB44" s="1"/>
      <c r="BC44" s="1"/>
      <c r="BD44" s="54"/>
      <c r="BE44" s="23"/>
      <c r="BF44" s="23"/>
    </row>
    <row r="45" spans="1:58" s="20" customFormat="1" ht="17.100000000000001" customHeight="1">
      <c r="A45" s="171"/>
      <c r="B45" s="172"/>
      <c r="C45" s="144"/>
      <c r="D45" s="145"/>
      <c r="E45" s="145"/>
      <c r="F45" s="146"/>
      <c r="G45" s="162"/>
      <c r="H45" s="163"/>
      <c r="I45" s="164"/>
      <c r="J45" s="43"/>
      <c r="K45" s="15"/>
      <c r="M45" s="77"/>
      <c r="N45" s="77"/>
      <c r="O45" s="78"/>
      <c r="P45" s="78"/>
      <c r="Q45" s="36"/>
      <c r="R45" s="21"/>
      <c r="S45" s="21"/>
      <c r="T45" s="21"/>
      <c r="U45" s="21"/>
      <c r="V45" s="21"/>
      <c r="W45" s="21"/>
      <c r="X45" s="21"/>
      <c r="Y45" s="21"/>
      <c r="Z45" s="21"/>
      <c r="AA45" s="2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Z45" s="22" t="s">
        <v>94</v>
      </c>
      <c r="BA45" s="1"/>
      <c r="BB45" s="1"/>
      <c r="BC45" s="54"/>
      <c r="BD45" s="23"/>
      <c r="BE45" s="23"/>
    </row>
    <row r="46" spans="1:58" s="20" customFormat="1" ht="17.100000000000001" customHeight="1">
      <c r="A46" s="173" t="s">
        <v>125</v>
      </c>
      <c r="B46" s="174"/>
      <c r="C46" s="140" t="s">
        <v>95</v>
      </c>
      <c r="D46" s="140"/>
      <c r="E46" s="140"/>
      <c r="F46" s="140"/>
      <c r="G46" s="140" t="s">
        <v>1</v>
      </c>
      <c r="H46" s="140"/>
      <c r="I46" s="140"/>
      <c r="J46" s="57" t="s">
        <v>2</v>
      </c>
      <c r="K46" s="15"/>
      <c r="M46" s="2"/>
      <c r="N46" s="2"/>
      <c r="O46" s="1"/>
      <c r="P46" s="1"/>
      <c r="Q46" s="1"/>
      <c r="R46" s="21"/>
      <c r="S46" s="21"/>
      <c r="T46" s="21"/>
      <c r="U46" s="21"/>
      <c r="V46" s="21"/>
      <c r="W46" s="21"/>
      <c r="X46" s="21"/>
      <c r="Y46" s="21"/>
      <c r="Z46" s="21"/>
      <c r="AA46" s="2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Z46" s="22" t="s">
        <v>96</v>
      </c>
      <c r="BA46" s="1"/>
      <c r="BB46" s="1"/>
      <c r="BC46" s="54"/>
      <c r="BD46" s="23"/>
      <c r="BE46" s="23"/>
    </row>
    <row r="47" spans="1:58" s="20" customFormat="1" ht="15.75" customHeight="1" thickBot="1">
      <c r="A47" s="96"/>
      <c r="B47" s="97"/>
      <c r="C47" s="58" t="s">
        <v>97</v>
      </c>
      <c r="D47" s="141"/>
      <c r="E47" s="142"/>
      <c r="F47" s="143"/>
      <c r="G47" s="56" t="s">
        <v>98</v>
      </c>
      <c r="H47" s="165"/>
      <c r="I47" s="166"/>
      <c r="J47" s="167"/>
      <c r="K47" s="15"/>
      <c r="M47" s="2"/>
      <c r="N47" s="2"/>
      <c r="O47" s="1"/>
      <c r="P47" s="1"/>
      <c r="Q47" s="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Z47" s="22" t="s">
        <v>99</v>
      </c>
      <c r="BA47" s="1"/>
      <c r="BB47" s="1"/>
      <c r="BC47" s="54"/>
      <c r="BD47" s="23"/>
      <c r="BE47" s="23"/>
    </row>
    <row r="48" spans="1:58" s="20" customFormat="1" ht="15.75" customHeight="1">
      <c r="A48" s="147" t="s">
        <v>101</v>
      </c>
      <c r="B48" s="148"/>
      <c r="C48" s="148"/>
      <c r="D48" s="148"/>
      <c r="E48" s="79"/>
      <c r="F48" s="149" t="s">
        <v>91</v>
      </c>
      <c r="G48" s="150"/>
      <c r="H48" s="150"/>
      <c r="I48" s="150"/>
      <c r="J48" s="151"/>
      <c r="K48" s="15"/>
      <c r="L48" s="15"/>
      <c r="N48" s="2"/>
      <c r="O48" s="2"/>
      <c r="P48" s="1"/>
      <c r="Q48" s="1"/>
      <c r="R48" s="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BA48" s="22"/>
      <c r="BB48" s="1"/>
      <c r="BC48" s="1"/>
      <c r="BD48" s="54"/>
      <c r="BE48" s="23"/>
      <c r="BF48" s="23"/>
    </row>
    <row r="49" spans="1:58" s="28" customFormat="1" ht="6.75" customHeight="1">
      <c r="A49" s="24"/>
      <c r="B49" s="25"/>
      <c r="C49" s="25"/>
      <c r="D49" s="25"/>
      <c r="E49" s="26"/>
      <c r="F49" s="27"/>
      <c r="G49" s="27"/>
      <c r="H49" s="27"/>
      <c r="I49" s="27"/>
      <c r="J49" s="35"/>
      <c r="K49" s="15"/>
      <c r="L49" s="15"/>
      <c r="N49" s="2"/>
      <c r="O49" s="2"/>
      <c r="P49" s="29"/>
      <c r="Q49" s="29"/>
      <c r="R49" s="29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BA49" s="22"/>
      <c r="BB49" s="1"/>
      <c r="BC49" s="1"/>
      <c r="BD49" s="54"/>
      <c r="BE49" s="23"/>
      <c r="BF49" s="23"/>
    </row>
    <row r="50" spans="1:58" s="20" customFormat="1" ht="15.95" customHeight="1">
      <c r="A50" s="31"/>
      <c r="B50" s="152"/>
      <c r="C50" s="152"/>
      <c r="D50" s="152"/>
      <c r="E50" s="152"/>
      <c r="F50" s="153"/>
      <c r="G50" s="154"/>
      <c r="H50" s="154"/>
      <c r="I50" s="155"/>
      <c r="J50" s="55"/>
      <c r="M50" s="2"/>
      <c r="N50" s="2"/>
      <c r="O50" s="1"/>
      <c r="P50" s="1"/>
      <c r="Q50" s="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Z50" s="22"/>
      <c r="BA50" s="1"/>
      <c r="BB50" s="1"/>
      <c r="BC50" s="54"/>
      <c r="BD50" s="23"/>
      <c r="BE50" s="23"/>
    </row>
    <row r="51" spans="1:58" s="20" customFormat="1" ht="13.5" customHeight="1">
      <c r="A51" s="32"/>
      <c r="B51" s="156" t="s">
        <v>92</v>
      </c>
      <c r="C51" s="157"/>
      <c r="D51" s="157"/>
      <c r="E51" s="158"/>
      <c r="F51" s="156" t="s">
        <v>1</v>
      </c>
      <c r="G51" s="157"/>
      <c r="H51" s="157"/>
      <c r="I51" s="158"/>
      <c r="J51" s="59" t="s">
        <v>2</v>
      </c>
      <c r="M51" s="19"/>
      <c r="N51" s="19"/>
      <c r="O51" s="1"/>
      <c r="P51" s="1"/>
      <c r="Q51" s="33"/>
      <c r="R51" s="21"/>
      <c r="S51" s="21"/>
      <c r="T51" s="21"/>
      <c r="U51" s="21"/>
      <c r="V51" s="21"/>
      <c r="W51" s="21"/>
      <c r="X51" s="21"/>
      <c r="Y51" s="21"/>
      <c r="Z51" s="21"/>
      <c r="AA51" s="21"/>
      <c r="AZ51" s="22"/>
      <c r="BA51" s="1"/>
      <c r="BB51" s="1"/>
      <c r="BC51" s="54"/>
      <c r="BD51" s="23"/>
      <c r="BE51" s="23"/>
    </row>
    <row r="52" spans="1:58" s="1" customFormat="1" ht="57.75" customHeight="1" thickBot="1">
      <c r="A52" s="137"/>
      <c r="B52" s="138"/>
      <c r="C52" s="138"/>
      <c r="D52" s="138"/>
      <c r="E52" s="138"/>
      <c r="F52" s="138"/>
      <c r="G52" s="138"/>
      <c r="H52" s="138"/>
      <c r="I52" s="138"/>
      <c r="J52" s="139"/>
      <c r="K52" s="20"/>
      <c r="L52" s="20"/>
      <c r="M52" s="19"/>
      <c r="N52" s="19"/>
      <c r="Q52" s="20"/>
      <c r="R52" s="34"/>
      <c r="S52" s="34"/>
      <c r="T52" s="34"/>
      <c r="U52" s="34"/>
      <c r="V52" s="34"/>
      <c r="W52" s="34"/>
      <c r="X52" s="34"/>
      <c r="Y52" s="34"/>
      <c r="Z52" s="34"/>
      <c r="AA52" s="34"/>
      <c r="AS52" s="20"/>
      <c r="AT52" s="20"/>
      <c r="AU52" s="20"/>
      <c r="AV52" s="20"/>
      <c r="AW52" s="20"/>
      <c r="AX52" s="20"/>
      <c r="AY52" s="20"/>
      <c r="BC52" s="54"/>
      <c r="BD52" s="23"/>
      <c r="BE52" s="23"/>
    </row>
  </sheetData>
  <sheetProtection sheet="1" selectLockedCells="1" autoFilter="0"/>
  <mergeCells count="46">
    <mergeCell ref="A44:J44"/>
    <mergeCell ref="G45:I45"/>
    <mergeCell ref="G46:I46"/>
    <mergeCell ref="H47:J47"/>
    <mergeCell ref="A43:C43"/>
    <mergeCell ref="A45:B45"/>
    <mergeCell ref="A46:B46"/>
    <mergeCell ref="A52:J52"/>
    <mergeCell ref="C46:F46"/>
    <mergeCell ref="D47:F47"/>
    <mergeCell ref="C45:F45"/>
    <mergeCell ref="A48:D48"/>
    <mergeCell ref="F48:J48"/>
    <mergeCell ref="B50:E50"/>
    <mergeCell ref="F50:I50"/>
    <mergeCell ref="B51:E51"/>
    <mergeCell ref="F51:I51"/>
    <mergeCell ref="A1:I1"/>
    <mergeCell ref="D22:E22"/>
    <mergeCell ref="A8:J8"/>
    <mergeCell ref="I3:J3"/>
    <mergeCell ref="A6:C6"/>
    <mergeCell ref="E6:F6"/>
    <mergeCell ref="I4:J4"/>
    <mergeCell ref="A15:B15"/>
    <mergeCell ref="A16:B16"/>
    <mergeCell ref="A17:B17"/>
    <mergeCell ref="A18:B18"/>
    <mergeCell ref="A19:B19"/>
    <mergeCell ref="A21:B21"/>
    <mergeCell ref="A22:B22"/>
    <mergeCell ref="A2:J2"/>
    <mergeCell ref="B3:E3"/>
    <mergeCell ref="B4:D4"/>
    <mergeCell ref="B5:E5"/>
    <mergeCell ref="I5:J5"/>
    <mergeCell ref="F4:G4"/>
    <mergeCell ref="A24:J24"/>
    <mergeCell ref="A7:J7"/>
    <mergeCell ref="A10:B10"/>
    <mergeCell ref="A9:B9"/>
    <mergeCell ref="A12:B12"/>
    <mergeCell ref="A13:B13"/>
    <mergeCell ref="A14:B14"/>
    <mergeCell ref="A20:B20"/>
    <mergeCell ref="A23:J23"/>
  </mergeCells>
  <conditionalFormatting sqref="J6">
    <cfRule type="cellIs" dxfId="6" priority="7" operator="equal">
      <formula>0</formula>
    </cfRule>
  </conditionalFormatting>
  <conditionalFormatting sqref="G6">
    <cfRule type="cellIs" dxfId="5" priority="6" operator="equal">
      <formula>0</formula>
    </cfRule>
  </conditionalFormatting>
  <conditionalFormatting sqref="D6">
    <cfRule type="cellIs" dxfId="4" priority="5" operator="equal">
      <formula>0</formula>
    </cfRule>
  </conditionalFormatting>
  <conditionalFormatting sqref="I3:J3">
    <cfRule type="cellIs" dxfId="3" priority="4" operator="equal">
      <formula>0</formula>
    </cfRule>
  </conditionalFormatting>
  <conditionalFormatting sqref="I4:J4">
    <cfRule type="cellIs" dxfId="2" priority="3" operator="equal">
      <formula>0</formula>
    </cfRule>
  </conditionalFormatting>
  <conditionalFormatting sqref="I5:J5">
    <cfRule type="cellIs" dxfId="1" priority="2" operator="equal">
      <formula>0</formula>
    </cfRule>
  </conditionalFormatting>
  <conditionalFormatting sqref="I6">
    <cfRule type="cellIs" dxfId="0" priority="1" operator="equal">
      <formula>0</formula>
    </cfRule>
  </conditionalFormatting>
  <dataValidations count="48">
    <dataValidation showInputMessage="1" showErrorMessage="1" sqref="GQ1:HE2 QM1:RA2 AAI1:AAW2 AKE1:AKS2 AUA1:AUO2 BDW1:BEK2 BNS1:BOG2 BXO1:BYC2 CHK1:CHY2 CRG1:CRU2 DBC1:DBQ2 DKY1:DLM2 DUU1:DVI2 EEQ1:EFE2 EOM1:EPA2 EYI1:EYW2 FIE1:FIS2 FSA1:FSO2 GBW1:GCK2 GLS1:GMG2 GVO1:GWC2 HFK1:HFY2 HPG1:HPU2 HZC1:HZQ2 IIY1:IJM2 ISU1:ITI2 JCQ1:JDE2 JMM1:JNA2 JWI1:JWW2 KGE1:KGS2 KQA1:KQO2 KZW1:LAK2 LJS1:LKG2 LTO1:LUC2 MDK1:MDY2 MNG1:MNU2 MXC1:MXQ2 NGY1:NHM2 NQU1:NRI2 OAQ1:OBE2 OKM1:OLA2 OUI1:OUW2 PEE1:PES2 POA1:POO2 PXW1:PYK2 QHS1:QIG2 QRO1:QSC2 RBK1:RBY2 RLG1:RLU2 RVC1:RVQ2 SEY1:SFM2 SOU1:SPI2 SYQ1:SZE2 TIM1:TJA2 TSI1:TSW2 UCE1:UCS2 UMA1:UMO2 UVW1:UWK2 VFS1:VGG2 VPO1:VQC2 VZK1:VZY2 WJG1:WJU2 WTC1:WTQ2 GQ65367:HE65367 QM65367:RA65367 AAI65367:AAW65367 AKE65367:AKS65367 AUA65367:AUO65367 BDW65367:BEK65367 BNS65367:BOG65367 BXO65367:BYC65367 CHK65367:CHY65367 CRG65367:CRU65367 DBC65367:DBQ65367 DKY65367:DLM65367 DUU65367:DVI65367 EEQ65367:EFE65367 EOM65367:EPA65367 EYI65367:EYW65367 FIE65367:FIS65367 FSA65367:FSO65367 GBW65367:GCK65367 GLS65367:GMG65367 GVO65367:GWC65367 HFK65367:HFY65367 HPG65367:HPU65367 HZC65367:HZQ65367 IIY65367:IJM65367 ISU65367:ITI65367 JCQ65367:JDE65367 JMM65367:JNA65367 JWI65367:JWW65367 KGE65367:KGS65367 KQA65367:KQO65367 KZW65367:LAK65367 LJS65367:LKG65367 LTO65367:LUC65367 MDK65367:MDY65367 MNG65367:MNU65367 MXC65367:MXQ65367 NGY65367:NHM65367 NQU65367:NRI65367 OAQ65367:OBE65367 OKM65367:OLA65367 OUI65367:OUW65367 PEE65367:PES65367 POA65367:POO65367 PXW65367:PYK65367 QHS65367:QIG65367 QRO65367:QSC65367 RBK65367:RBY65367 RLG65367:RLU65367 RVC65367:RVQ65367 SEY65367:SFM65367 SOU65367:SPI65367 SYQ65367:SZE65367 TIM65367:TJA65367 TSI65367:TSW65367 UCE65367:UCS65367 UMA65367:UMO65367 UVW65367:UWK65367 VFS65367:VGG65367 VPO65367:VQC65367 VZK65367:VZY65367 WJG65367:WJU65367 WTC65367:WTQ65367 GQ130903:HE130903 QM130903:RA130903 AAI130903:AAW130903 AKE130903:AKS130903 AUA130903:AUO130903 BDW130903:BEK130903 BNS130903:BOG130903 BXO130903:BYC130903 CHK130903:CHY130903 CRG130903:CRU130903 DBC130903:DBQ130903 DKY130903:DLM130903 DUU130903:DVI130903 EEQ130903:EFE130903 EOM130903:EPA130903 EYI130903:EYW130903 FIE130903:FIS130903 FSA130903:FSO130903 GBW130903:GCK130903 GLS130903:GMG130903 GVO130903:GWC130903 HFK130903:HFY130903 HPG130903:HPU130903 HZC130903:HZQ130903 IIY130903:IJM130903 ISU130903:ITI130903 JCQ130903:JDE130903 JMM130903:JNA130903 JWI130903:JWW130903 KGE130903:KGS130903 KQA130903:KQO130903 KZW130903:LAK130903 LJS130903:LKG130903 LTO130903:LUC130903 MDK130903:MDY130903 MNG130903:MNU130903 MXC130903:MXQ130903 NGY130903:NHM130903 NQU130903:NRI130903 OAQ130903:OBE130903 OKM130903:OLA130903 OUI130903:OUW130903 PEE130903:PES130903 POA130903:POO130903 PXW130903:PYK130903 QHS130903:QIG130903 QRO130903:QSC130903 RBK130903:RBY130903 RLG130903:RLU130903 RVC130903:RVQ130903 SEY130903:SFM130903 SOU130903:SPI130903 SYQ130903:SZE130903 TIM130903:TJA130903 TSI130903:TSW130903 UCE130903:UCS130903 UMA130903:UMO130903 UVW130903:UWK130903 VFS130903:VGG130903 VPO130903:VQC130903 VZK130903:VZY130903 WJG130903:WJU130903 WTC130903:WTQ130903 GQ196439:HE196439 QM196439:RA196439 AAI196439:AAW196439 AKE196439:AKS196439 AUA196439:AUO196439 BDW196439:BEK196439 BNS196439:BOG196439 BXO196439:BYC196439 CHK196439:CHY196439 CRG196439:CRU196439 DBC196439:DBQ196439 DKY196439:DLM196439 DUU196439:DVI196439 EEQ196439:EFE196439 EOM196439:EPA196439 EYI196439:EYW196439 FIE196439:FIS196439 FSA196439:FSO196439 GBW196439:GCK196439 GLS196439:GMG196439 GVO196439:GWC196439 HFK196439:HFY196439 HPG196439:HPU196439 HZC196439:HZQ196439 IIY196439:IJM196439 ISU196439:ITI196439 JCQ196439:JDE196439 JMM196439:JNA196439 JWI196439:JWW196439 KGE196439:KGS196439 KQA196439:KQO196439 KZW196439:LAK196439 LJS196439:LKG196439 LTO196439:LUC196439 MDK196439:MDY196439 MNG196439:MNU196439 MXC196439:MXQ196439 NGY196439:NHM196439 NQU196439:NRI196439 OAQ196439:OBE196439 OKM196439:OLA196439 OUI196439:OUW196439 PEE196439:PES196439 POA196439:POO196439 PXW196439:PYK196439 QHS196439:QIG196439 QRO196439:QSC196439 RBK196439:RBY196439 RLG196439:RLU196439 RVC196439:RVQ196439 SEY196439:SFM196439 SOU196439:SPI196439 SYQ196439:SZE196439 TIM196439:TJA196439 TSI196439:TSW196439 UCE196439:UCS196439 UMA196439:UMO196439 UVW196439:UWK196439 VFS196439:VGG196439 VPO196439:VQC196439 VZK196439:VZY196439 WJG196439:WJU196439 WTC196439:WTQ196439 GQ261975:HE261975 QM261975:RA261975 AAI261975:AAW261975 AKE261975:AKS261975 AUA261975:AUO261975 BDW261975:BEK261975 BNS261975:BOG261975 BXO261975:BYC261975 CHK261975:CHY261975 CRG261975:CRU261975 DBC261975:DBQ261975 DKY261975:DLM261975 DUU261975:DVI261975 EEQ261975:EFE261975 EOM261975:EPA261975 EYI261975:EYW261975 FIE261975:FIS261975 FSA261975:FSO261975 GBW261975:GCK261975 GLS261975:GMG261975 GVO261975:GWC261975 HFK261975:HFY261975 HPG261975:HPU261975 HZC261975:HZQ261975 IIY261975:IJM261975 ISU261975:ITI261975 JCQ261975:JDE261975 JMM261975:JNA261975 JWI261975:JWW261975 KGE261975:KGS261975 KQA261975:KQO261975 KZW261975:LAK261975 LJS261975:LKG261975 LTO261975:LUC261975 MDK261975:MDY261975 MNG261975:MNU261975 MXC261975:MXQ261975 NGY261975:NHM261975 NQU261975:NRI261975 OAQ261975:OBE261975 OKM261975:OLA261975 OUI261975:OUW261975 PEE261975:PES261975 POA261975:POO261975 PXW261975:PYK261975 QHS261975:QIG261975 QRO261975:QSC261975 RBK261975:RBY261975 RLG261975:RLU261975 RVC261975:RVQ261975 SEY261975:SFM261975 SOU261975:SPI261975 SYQ261975:SZE261975 TIM261975:TJA261975 TSI261975:TSW261975 UCE261975:UCS261975 UMA261975:UMO261975 UVW261975:UWK261975 VFS261975:VGG261975 VPO261975:VQC261975 VZK261975:VZY261975 WJG261975:WJU261975 WTC261975:WTQ261975 GQ327511:HE327511 QM327511:RA327511 AAI327511:AAW327511 AKE327511:AKS327511 AUA327511:AUO327511 BDW327511:BEK327511 BNS327511:BOG327511 BXO327511:BYC327511 CHK327511:CHY327511 CRG327511:CRU327511 DBC327511:DBQ327511 DKY327511:DLM327511 DUU327511:DVI327511 EEQ327511:EFE327511 EOM327511:EPA327511 EYI327511:EYW327511 FIE327511:FIS327511 FSA327511:FSO327511 GBW327511:GCK327511 GLS327511:GMG327511 GVO327511:GWC327511 HFK327511:HFY327511 HPG327511:HPU327511 HZC327511:HZQ327511 IIY327511:IJM327511 ISU327511:ITI327511 JCQ327511:JDE327511 JMM327511:JNA327511 JWI327511:JWW327511 KGE327511:KGS327511 KQA327511:KQO327511 KZW327511:LAK327511 LJS327511:LKG327511 LTO327511:LUC327511 MDK327511:MDY327511 MNG327511:MNU327511 MXC327511:MXQ327511 NGY327511:NHM327511 NQU327511:NRI327511 OAQ327511:OBE327511 OKM327511:OLA327511 OUI327511:OUW327511 PEE327511:PES327511 POA327511:POO327511 PXW327511:PYK327511 QHS327511:QIG327511 QRO327511:QSC327511 RBK327511:RBY327511 RLG327511:RLU327511 RVC327511:RVQ327511 SEY327511:SFM327511 SOU327511:SPI327511 SYQ327511:SZE327511 TIM327511:TJA327511 TSI327511:TSW327511 UCE327511:UCS327511 UMA327511:UMO327511 UVW327511:UWK327511 VFS327511:VGG327511 VPO327511:VQC327511 VZK327511:VZY327511 WJG327511:WJU327511 WTC327511:WTQ327511 GQ393047:HE393047 QM393047:RA393047 AAI393047:AAW393047 AKE393047:AKS393047 AUA393047:AUO393047 BDW393047:BEK393047 BNS393047:BOG393047 BXO393047:BYC393047 CHK393047:CHY393047 CRG393047:CRU393047 DBC393047:DBQ393047 DKY393047:DLM393047 DUU393047:DVI393047 EEQ393047:EFE393047 EOM393047:EPA393047 EYI393047:EYW393047 FIE393047:FIS393047 FSA393047:FSO393047 GBW393047:GCK393047 GLS393047:GMG393047 GVO393047:GWC393047 HFK393047:HFY393047 HPG393047:HPU393047 HZC393047:HZQ393047 IIY393047:IJM393047 ISU393047:ITI393047 JCQ393047:JDE393047 JMM393047:JNA393047 JWI393047:JWW393047 KGE393047:KGS393047 KQA393047:KQO393047 KZW393047:LAK393047 LJS393047:LKG393047 LTO393047:LUC393047 MDK393047:MDY393047 MNG393047:MNU393047 MXC393047:MXQ393047 NGY393047:NHM393047 NQU393047:NRI393047 OAQ393047:OBE393047 OKM393047:OLA393047 OUI393047:OUW393047 PEE393047:PES393047 POA393047:POO393047 PXW393047:PYK393047 QHS393047:QIG393047 QRO393047:QSC393047 RBK393047:RBY393047 RLG393047:RLU393047 RVC393047:RVQ393047 SEY393047:SFM393047 SOU393047:SPI393047 SYQ393047:SZE393047 TIM393047:TJA393047 TSI393047:TSW393047 UCE393047:UCS393047 UMA393047:UMO393047 UVW393047:UWK393047 VFS393047:VGG393047 VPO393047:VQC393047 VZK393047:VZY393047 WJG393047:WJU393047 WTC393047:WTQ393047 GQ458583:HE458583 QM458583:RA458583 AAI458583:AAW458583 AKE458583:AKS458583 AUA458583:AUO458583 BDW458583:BEK458583 BNS458583:BOG458583 BXO458583:BYC458583 CHK458583:CHY458583 CRG458583:CRU458583 DBC458583:DBQ458583 DKY458583:DLM458583 DUU458583:DVI458583 EEQ458583:EFE458583 EOM458583:EPA458583 EYI458583:EYW458583 FIE458583:FIS458583 FSA458583:FSO458583 GBW458583:GCK458583 GLS458583:GMG458583 GVO458583:GWC458583 HFK458583:HFY458583 HPG458583:HPU458583 HZC458583:HZQ458583 IIY458583:IJM458583 ISU458583:ITI458583 JCQ458583:JDE458583 JMM458583:JNA458583 JWI458583:JWW458583 KGE458583:KGS458583 KQA458583:KQO458583 KZW458583:LAK458583 LJS458583:LKG458583 LTO458583:LUC458583 MDK458583:MDY458583 MNG458583:MNU458583 MXC458583:MXQ458583 NGY458583:NHM458583 NQU458583:NRI458583 OAQ458583:OBE458583 OKM458583:OLA458583 OUI458583:OUW458583 PEE458583:PES458583 POA458583:POO458583 PXW458583:PYK458583 QHS458583:QIG458583 QRO458583:QSC458583 RBK458583:RBY458583 RLG458583:RLU458583 RVC458583:RVQ458583 SEY458583:SFM458583 SOU458583:SPI458583 SYQ458583:SZE458583 TIM458583:TJA458583 TSI458583:TSW458583 UCE458583:UCS458583 UMA458583:UMO458583 UVW458583:UWK458583 VFS458583:VGG458583 VPO458583:VQC458583 VZK458583:VZY458583 WJG458583:WJU458583 WTC458583:WTQ458583 GQ524119:HE524119 QM524119:RA524119 AAI524119:AAW524119 AKE524119:AKS524119 AUA524119:AUO524119 BDW524119:BEK524119 BNS524119:BOG524119 BXO524119:BYC524119 CHK524119:CHY524119 CRG524119:CRU524119 DBC524119:DBQ524119 DKY524119:DLM524119 DUU524119:DVI524119 EEQ524119:EFE524119 EOM524119:EPA524119 EYI524119:EYW524119 FIE524119:FIS524119 FSA524119:FSO524119 GBW524119:GCK524119 GLS524119:GMG524119 GVO524119:GWC524119 HFK524119:HFY524119 HPG524119:HPU524119 HZC524119:HZQ524119 IIY524119:IJM524119 ISU524119:ITI524119 JCQ524119:JDE524119 JMM524119:JNA524119 JWI524119:JWW524119 KGE524119:KGS524119 KQA524119:KQO524119 KZW524119:LAK524119 LJS524119:LKG524119 LTO524119:LUC524119 MDK524119:MDY524119 MNG524119:MNU524119 MXC524119:MXQ524119 NGY524119:NHM524119 NQU524119:NRI524119 OAQ524119:OBE524119 OKM524119:OLA524119 OUI524119:OUW524119 PEE524119:PES524119 POA524119:POO524119 PXW524119:PYK524119 QHS524119:QIG524119 QRO524119:QSC524119 RBK524119:RBY524119 RLG524119:RLU524119 RVC524119:RVQ524119 SEY524119:SFM524119 SOU524119:SPI524119 SYQ524119:SZE524119 TIM524119:TJA524119 TSI524119:TSW524119 UCE524119:UCS524119 UMA524119:UMO524119 UVW524119:UWK524119 VFS524119:VGG524119 VPO524119:VQC524119 VZK524119:VZY524119 WJG524119:WJU524119 WTC524119:WTQ524119 GQ589655:HE589655 QM589655:RA589655 AAI589655:AAW589655 AKE589655:AKS589655 AUA589655:AUO589655 BDW589655:BEK589655 BNS589655:BOG589655 BXO589655:BYC589655 CHK589655:CHY589655 CRG589655:CRU589655 DBC589655:DBQ589655 DKY589655:DLM589655 DUU589655:DVI589655 EEQ589655:EFE589655 EOM589655:EPA589655 EYI589655:EYW589655 FIE589655:FIS589655 FSA589655:FSO589655 GBW589655:GCK589655 GLS589655:GMG589655 GVO589655:GWC589655 HFK589655:HFY589655 HPG589655:HPU589655 HZC589655:HZQ589655 IIY589655:IJM589655 ISU589655:ITI589655 JCQ589655:JDE589655 JMM589655:JNA589655 JWI589655:JWW589655 KGE589655:KGS589655 KQA589655:KQO589655 KZW589655:LAK589655 LJS589655:LKG589655 LTO589655:LUC589655 MDK589655:MDY589655 MNG589655:MNU589655 MXC589655:MXQ589655 NGY589655:NHM589655 NQU589655:NRI589655 OAQ589655:OBE589655 OKM589655:OLA589655 OUI589655:OUW589655 PEE589655:PES589655 POA589655:POO589655 PXW589655:PYK589655 QHS589655:QIG589655 QRO589655:QSC589655 RBK589655:RBY589655 RLG589655:RLU589655 RVC589655:RVQ589655 SEY589655:SFM589655 SOU589655:SPI589655 SYQ589655:SZE589655 TIM589655:TJA589655 TSI589655:TSW589655 UCE589655:UCS589655 UMA589655:UMO589655 UVW589655:UWK589655 VFS589655:VGG589655 VPO589655:VQC589655 VZK589655:VZY589655 WJG589655:WJU589655 WTC589655:WTQ589655 GQ655191:HE655191 QM655191:RA655191 AAI655191:AAW655191 AKE655191:AKS655191 AUA655191:AUO655191 BDW655191:BEK655191 BNS655191:BOG655191 BXO655191:BYC655191 CHK655191:CHY655191 CRG655191:CRU655191 DBC655191:DBQ655191 DKY655191:DLM655191 DUU655191:DVI655191 EEQ655191:EFE655191 EOM655191:EPA655191 EYI655191:EYW655191 FIE655191:FIS655191 FSA655191:FSO655191 GBW655191:GCK655191 GLS655191:GMG655191 GVO655191:GWC655191 HFK655191:HFY655191 HPG655191:HPU655191 HZC655191:HZQ655191 IIY655191:IJM655191 ISU655191:ITI655191 JCQ655191:JDE655191 JMM655191:JNA655191 JWI655191:JWW655191 KGE655191:KGS655191 KQA655191:KQO655191 KZW655191:LAK655191 LJS655191:LKG655191 LTO655191:LUC655191 MDK655191:MDY655191 MNG655191:MNU655191 MXC655191:MXQ655191 NGY655191:NHM655191 NQU655191:NRI655191 OAQ655191:OBE655191 OKM655191:OLA655191 OUI655191:OUW655191 PEE655191:PES655191 POA655191:POO655191 PXW655191:PYK655191 QHS655191:QIG655191 QRO655191:QSC655191 RBK655191:RBY655191 RLG655191:RLU655191 RVC655191:RVQ655191 SEY655191:SFM655191 SOU655191:SPI655191 SYQ655191:SZE655191 TIM655191:TJA655191 TSI655191:TSW655191 UCE655191:UCS655191 UMA655191:UMO655191 UVW655191:UWK655191 VFS655191:VGG655191 VPO655191:VQC655191 VZK655191:VZY655191 WJG655191:WJU655191 WTC655191:WTQ655191 GQ720727:HE720727 QM720727:RA720727 AAI720727:AAW720727 AKE720727:AKS720727 AUA720727:AUO720727 BDW720727:BEK720727 BNS720727:BOG720727 BXO720727:BYC720727 CHK720727:CHY720727 CRG720727:CRU720727 DBC720727:DBQ720727 DKY720727:DLM720727 DUU720727:DVI720727 EEQ720727:EFE720727 EOM720727:EPA720727 EYI720727:EYW720727 FIE720727:FIS720727 FSA720727:FSO720727 GBW720727:GCK720727 GLS720727:GMG720727 GVO720727:GWC720727 HFK720727:HFY720727 HPG720727:HPU720727 HZC720727:HZQ720727 IIY720727:IJM720727 ISU720727:ITI720727 JCQ720727:JDE720727 JMM720727:JNA720727 JWI720727:JWW720727 KGE720727:KGS720727 KQA720727:KQO720727 KZW720727:LAK720727 LJS720727:LKG720727 LTO720727:LUC720727 MDK720727:MDY720727 MNG720727:MNU720727 MXC720727:MXQ720727 NGY720727:NHM720727 NQU720727:NRI720727 OAQ720727:OBE720727 OKM720727:OLA720727 OUI720727:OUW720727 PEE720727:PES720727 POA720727:POO720727 PXW720727:PYK720727 QHS720727:QIG720727 QRO720727:QSC720727 RBK720727:RBY720727 RLG720727:RLU720727 RVC720727:RVQ720727 SEY720727:SFM720727 SOU720727:SPI720727 SYQ720727:SZE720727 TIM720727:TJA720727 TSI720727:TSW720727 UCE720727:UCS720727 UMA720727:UMO720727 UVW720727:UWK720727 VFS720727:VGG720727 VPO720727:VQC720727 VZK720727:VZY720727 WJG720727:WJU720727 WTC720727:WTQ720727 GQ786263:HE786263 QM786263:RA786263 AAI786263:AAW786263 AKE786263:AKS786263 AUA786263:AUO786263 BDW786263:BEK786263 BNS786263:BOG786263 BXO786263:BYC786263 CHK786263:CHY786263 CRG786263:CRU786263 DBC786263:DBQ786263 DKY786263:DLM786263 DUU786263:DVI786263 EEQ786263:EFE786263 EOM786263:EPA786263 EYI786263:EYW786263 FIE786263:FIS786263 FSA786263:FSO786263 GBW786263:GCK786263 GLS786263:GMG786263 GVO786263:GWC786263 HFK786263:HFY786263 HPG786263:HPU786263 HZC786263:HZQ786263 IIY786263:IJM786263 ISU786263:ITI786263 JCQ786263:JDE786263 JMM786263:JNA786263 JWI786263:JWW786263 KGE786263:KGS786263 KQA786263:KQO786263 KZW786263:LAK786263 LJS786263:LKG786263 LTO786263:LUC786263 MDK786263:MDY786263 MNG786263:MNU786263 MXC786263:MXQ786263 NGY786263:NHM786263 NQU786263:NRI786263 OAQ786263:OBE786263 OKM786263:OLA786263 OUI786263:OUW786263 PEE786263:PES786263 POA786263:POO786263 PXW786263:PYK786263 QHS786263:QIG786263 QRO786263:QSC786263 RBK786263:RBY786263 RLG786263:RLU786263 RVC786263:RVQ786263 SEY786263:SFM786263 SOU786263:SPI786263 SYQ786263:SZE786263 TIM786263:TJA786263 TSI786263:TSW786263 UCE786263:UCS786263 UMA786263:UMO786263 UVW786263:UWK786263 VFS786263:VGG786263 VPO786263:VQC786263 VZK786263:VZY786263 WJG786263:WJU786263 WTC786263:WTQ786263 GQ851799:HE851799 QM851799:RA851799 AAI851799:AAW851799 AKE851799:AKS851799 AUA851799:AUO851799 BDW851799:BEK851799 BNS851799:BOG851799 BXO851799:BYC851799 CHK851799:CHY851799 CRG851799:CRU851799 DBC851799:DBQ851799 DKY851799:DLM851799 DUU851799:DVI851799 EEQ851799:EFE851799 EOM851799:EPA851799 EYI851799:EYW851799 FIE851799:FIS851799 FSA851799:FSO851799 GBW851799:GCK851799 GLS851799:GMG851799 GVO851799:GWC851799 HFK851799:HFY851799 HPG851799:HPU851799 HZC851799:HZQ851799 IIY851799:IJM851799 ISU851799:ITI851799 JCQ851799:JDE851799 JMM851799:JNA851799 JWI851799:JWW851799 KGE851799:KGS851799 KQA851799:KQO851799 KZW851799:LAK851799 LJS851799:LKG851799 LTO851799:LUC851799 MDK851799:MDY851799 MNG851799:MNU851799 MXC851799:MXQ851799 NGY851799:NHM851799 NQU851799:NRI851799 OAQ851799:OBE851799 OKM851799:OLA851799 OUI851799:OUW851799 PEE851799:PES851799 POA851799:POO851799 PXW851799:PYK851799 QHS851799:QIG851799 QRO851799:QSC851799 RBK851799:RBY851799 RLG851799:RLU851799 RVC851799:RVQ851799 SEY851799:SFM851799 SOU851799:SPI851799 SYQ851799:SZE851799 TIM851799:TJA851799 TSI851799:TSW851799 UCE851799:UCS851799 UMA851799:UMO851799 UVW851799:UWK851799 VFS851799:VGG851799 VPO851799:VQC851799 VZK851799:VZY851799 WJG851799:WJU851799 WTC851799:WTQ851799 GQ917335:HE917335 QM917335:RA917335 AAI917335:AAW917335 AKE917335:AKS917335 AUA917335:AUO917335 BDW917335:BEK917335 BNS917335:BOG917335 BXO917335:BYC917335 CHK917335:CHY917335 CRG917335:CRU917335 DBC917335:DBQ917335 DKY917335:DLM917335 DUU917335:DVI917335 EEQ917335:EFE917335 EOM917335:EPA917335 EYI917335:EYW917335 FIE917335:FIS917335 FSA917335:FSO917335 GBW917335:GCK917335 GLS917335:GMG917335 GVO917335:GWC917335 HFK917335:HFY917335 HPG917335:HPU917335 HZC917335:HZQ917335 IIY917335:IJM917335 ISU917335:ITI917335 JCQ917335:JDE917335 JMM917335:JNA917335 JWI917335:JWW917335 KGE917335:KGS917335 KQA917335:KQO917335 KZW917335:LAK917335 LJS917335:LKG917335 LTO917335:LUC917335 MDK917335:MDY917335 MNG917335:MNU917335 MXC917335:MXQ917335 NGY917335:NHM917335 NQU917335:NRI917335 OAQ917335:OBE917335 OKM917335:OLA917335 OUI917335:OUW917335 PEE917335:PES917335 POA917335:POO917335 PXW917335:PYK917335 QHS917335:QIG917335 QRO917335:QSC917335 RBK917335:RBY917335 RLG917335:RLU917335 RVC917335:RVQ917335 SEY917335:SFM917335 SOU917335:SPI917335 SYQ917335:SZE917335 TIM917335:TJA917335 TSI917335:TSW917335 UCE917335:UCS917335 UMA917335:UMO917335 UVW917335:UWK917335 VFS917335:VGG917335 VPO917335:VQC917335 VZK917335:VZY917335 WJG917335:WJU917335 WTC917335:WTQ917335 GQ982871:HE982871 QM982871:RA982871 AAI982871:AAW982871 AKE982871:AKS982871 AUA982871:AUO982871 BDW982871:BEK982871 BNS982871:BOG982871 BXO982871:BYC982871 CHK982871:CHY982871 CRG982871:CRU982871 DBC982871:DBQ982871 DKY982871:DLM982871 DUU982871:DVI982871 EEQ982871:EFE982871 EOM982871:EPA982871 EYI982871:EYW982871 FIE982871:FIS982871 FSA982871:FSO982871 GBW982871:GCK982871 GLS982871:GMG982871 GVO982871:GWC982871 HFK982871:HFY982871 HPG982871:HPU982871 HZC982871:HZQ982871 IIY982871:IJM982871 ISU982871:ITI982871 JCQ982871:JDE982871 JMM982871:JNA982871 JWI982871:JWW982871 KGE982871:KGS982871 KQA982871:KQO982871 KZW982871:LAK982871 LJS982871:LKG982871 LTO982871:LUC982871 MDK982871:MDY982871 MNG982871:MNU982871 MXC982871:MXQ982871 NGY982871:NHM982871 NQU982871:NRI982871 OAQ982871:OBE982871 OKM982871:OLA982871 OUI982871:OUW982871 PEE982871:PES982871 POA982871:POO982871 PXW982871:PYK982871 QHS982871:QIG982871 QRO982871:QSC982871 RBK982871:RBY982871 RLG982871:RLU982871 RVC982871:RVQ982871 SEY982871:SFM982871 SOU982871:SPI982871 SYQ982871:SZE982871 TIM982871:TJA982871 TSI982871:TSW982871 UCE982871:UCS982871 UMA982871:UMO982871 UVW982871:UWK982871 VFS982871:VGG982871 VPO982871:VQC982871 VZK982871:VZY982871 WJG982871:WJU982871 WTC982871:WTQ982871 A65366:J65366 A130902:J130902 A196438:J196438 A261974:J261974 A327510:J327510 A393046:J393046 A458582:J458582 A524118:J524118 A589654:J589654 A655190:J655190 A720726:J720726 A786262:J786262 A851798:J851798 A917334:J917334 A982870:J982870" xr:uid="{00000000-0002-0000-0000-000000000000}"/>
    <dataValidation type="list" allowBlank="1" showInputMessage="1" showErrorMessage="1" promptTitle="Directions" prompt="Please select from the drop down menu.  If you need to erase, use the Delete button." sqref="E65374:E65473 GT65375:GT65474 QP65375:QP65474 AAL65375:AAL65474 AKH65375:AKH65474 AUD65375:AUD65474 BDZ65375:BDZ65474 BNV65375:BNV65474 BXR65375:BXR65474 CHN65375:CHN65474 CRJ65375:CRJ65474 DBF65375:DBF65474 DLB65375:DLB65474 DUX65375:DUX65474 EET65375:EET65474 EOP65375:EOP65474 EYL65375:EYL65474 FIH65375:FIH65474 FSD65375:FSD65474 GBZ65375:GBZ65474 GLV65375:GLV65474 GVR65375:GVR65474 HFN65375:HFN65474 HPJ65375:HPJ65474 HZF65375:HZF65474 IJB65375:IJB65474 ISX65375:ISX65474 JCT65375:JCT65474 JMP65375:JMP65474 JWL65375:JWL65474 KGH65375:KGH65474 KQD65375:KQD65474 KZZ65375:KZZ65474 LJV65375:LJV65474 LTR65375:LTR65474 MDN65375:MDN65474 MNJ65375:MNJ65474 MXF65375:MXF65474 NHB65375:NHB65474 NQX65375:NQX65474 OAT65375:OAT65474 OKP65375:OKP65474 OUL65375:OUL65474 PEH65375:PEH65474 POD65375:POD65474 PXZ65375:PXZ65474 QHV65375:QHV65474 QRR65375:QRR65474 RBN65375:RBN65474 RLJ65375:RLJ65474 RVF65375:RVF65474 SFB65375:SFB65474 SOX65375:SOX65474 SYT65375:SYT65474 TIP65375:TIP65474 TSL65375:TSL65474 UCH65375:UCH65474 UMD65375:UMD65474 UVZ65375:UVZ65474 VFV65375:VFV65474 VPR65375:VPR65474 VZN65375:VZN65474 WJJ65375:WJJ65474 WTF65375:WTF65474 E130910:E131009 GT130911:GT131010 QP130911:QP131010 AAL130911:AAL131010 AKH130911:AKH131010 AUD130911:AUD131010 BDZ130911:BDZ131010 BNV130911:BNV131010 BXR130911:BXR131010 CHN130911:CHN131010 CRJ130911:CRJ131010 DBF130911:DBF131010 DLB130911:DLB131010 DUX130911:DUX131010 EET130911:EET131010 EOP130911:EOP131010 EYL130911:EYL131010 FIH130911:FIH131010 FSD130911:FSD131010 GBZ130911:GBZ131010 GLV130911:GLV131010 GVR130911:GVR131010 HFN130911:HFN131010 HPJ130911:HPJ131010 HZF130911:HZF131010 IJB130911:IJB131010 ISX130911:ISX131010 JCT130911:JCT131010 JMP130911:JMP131010 JWL130911:JWL131010 KGH130911:KGH131010 KQD130911:KQD131010 KZZ130911:KZZ131010 LJV130911:LJV131010 LTR130911:LTR131010 MDN130911:MDN131010 MNJ130911:MNJ131010 MXF130911:MXF131010 NHB130911:NHB131010 NQX130911:NQX131010 OAT130911:OAT131010 OKP130911:OKP131010 OUL130911:OUL131010 PEH130911:PEH131010 POD130911:POD131010 PXZ130911:PXZ131010 QHV130911:QHV131010 QRR130911:QRR131010 RBN130911:RBN131010 RLJ130911:RLJ131010 RVF130911:RVF131010 SFB130911:SFB131010 SOX130911:SOX131010 SYT130911:SYT131010 TIP130911:TIP131010 TSL130911:TSL131010 UCH130911:UCH131010 UMD130911:UMD131010 UVZ130911:UVZ131010 VFV130911:VFV131010 VPR130911:VPR131010 VZN130911:VZN131010 WJJ130911:WJJ131010 WTF130911:WTF131010 E196446:E196545 GT196447:GT196546 QP196447:QP196546 AAL196447:AAL196546 AKH196447:AKH196546 AUD196447:AUD196546 BDZ196447:BDZ196546 BNV196447:BNV196546 BXR196447:BXR196546 CHN196447:CHN196546 CRJ196447:CRJ196546 DBF196447:DBF196546 DLB196447:DLB196546 DUX196447:DUX196546 EET196447:EET196546 EOP196447:EOP196546 EYL196447:EYL196546 FIH196447:FIH196546 FSD196447:FSD196546 GBZ196447:GBZ196546 GLV196447:GLV196546 GVR196447:GVR196546 HFN196447:HFN196546 HPJ196447:HPJ196546 HZF196447:HZF196546 IJB196447:IJB196546 ISX196447:ISX196546 JCT196447:JCT196546 JMP196447:JMP196546 JWL196447:JWL196546 KGH196447:KGH196546 KQD196447:KQD196546 KZZ196447:KZZ196546 LJV196447:LJV196546 LTR196447:LTR196546 MDN196447:MDN196546 MNJ196447:MNJ196546 MXF196447:MXF196546 NHB196447:NHB196546 NQX196447:NQX196546 OAT196447:OAT196546 OKP196447:OKP196546 OUL196447:OUL196546 PEH196447:PEH196546 POD196447:POD196546 PXZ196447:PXZ196546 QHV196447:QHV196546 QRR196447:QRR196546 RBN196447:RBN196546 RLJ196447:RLJ196546 RVF196447:RVF196546 SFB196447:SFB196546 SOX196447:SOX196546 SYT196447:SYT196546 TIP196447:TIP196546 TSL196447:TSL196546 UCH196447:UCH196546 UMD196447:UMD196546 UVZ196447:UVZ196546 VFV196447:VFV196546 VPR196447:VPR196546 VZN196447:VZN196546 WJJ196447:WJJ196546 WTF196447:WTF196546 E261982:E262081 GT261983:GT262082 QP261983:QP262082 AAL261983:AAL262082 AKH261983:AKH262082 AUD261983:AUD262082 BDZ261983:BDZ262082 BNV261983:BNV262082 BXR261983:BXR262082 CHN261983:CHN262082 CRJ261983:CRJ262082 DBF261983:DBF262082 DLB261983:DLB262082 DUX261983:DUX262082 EET261983:EET262082 EOP261983:EOP262082 EYL261983:EYL262082 FIH261983:FIH262082 FSD261983:FSD262082 GBZ261983:GBZ262082 GLV261983:GLV262082 GVR261983:GVR262082 HFN261983:HFN262082 HPJ261983:HPJ262082 HZF261983:HZF262082 IJB261983:IJB262082 ISX261983:ISX262082 JCT261983:JCT262082 JMP261983:JMP262082 JWL261983:JWL262082 KGH261983:KGH262082 KQD261983:KQD262082 KZZ261983:KZZ262082 LJV261983:LJV262082 LTR261983:LTR262082 MDN261983:MDN262082 MNJ261983:MNJ262082 MXF261983:MXF262082 NHB261983:NHB262082 NQX261983:NQX262082 OAT261983:OAT262082 OKP261983:OKP262082 OUL261983:OUL262082 PEH261983:PEH262082 POD261983:POD262082 PXZ261983:PXZ262082 QHV261983:QHV262082 QRR261983:QRR262082 RBN261983:RBN262082 RLJ261983:RLJ262082 RVF261983:RVF262082 SFB261983:SFB262082 SOX261983:SOX262082 SYT261983:SYT262082 TIP261983:TIP262082 TSL261983:TSL262082 UCH261983:UCH262082 UMD261983:UMD262082 UVZ261983:UVZ262082 VFV261983:VFV262082 VPR261983:VPR262082 VZN261983:VZN262082 WJJ261983:WJJ262082 WTF261983:WTF262082 E327518:E327617 GT327519:GT327618 QP327519:QP327618 AAL327519:AAL327618 AKH327519:AKH327618 AUD327519:AUD327618 BDZ327519:BDZ327618 BNV327519:BNV327618 BXR327519:BXR327618 CHN327519:CHN327618 CRJ327519:CRJ327618 DBF327519:DBF327618 DLB327519:DLB327618 DUX327519:DUX327618 EET327519:EET327618 EOP327519:EOP327618 EYL327519:EYL327618 FIH327519:FIH327618 FSD327519:FSD327618 GBZ327519:GBZ327618 GLV327519:GLV327618 GVR327519:GVR327618 HFN327519:HFN327618 HPJ327519:HPJ327618 HZF327519:HZF327618 IJB327519:IJB327618 ISX327519:ISX327618 JCT327519:JCT327618 JMP327519:JMP327618 JWL327519:JWL327618 KGH327519:KGH327618 KQD327519:KQD327618 KZZ327519:KZZ327618 LJV327519:LJV327618 LTR327519:LTR327618 MDN327519:MDN327618 MNJ327519:MNJ327618 MXF327519:MXF327618 NHB327519:NHB327618 NQX327519:NQX327618 OAT327519:OAT327618 OKP327519:OKP327618 OUL327519:OUL327618 PEH327519:PEH327618 POD327519:POD327618 PXZ327519:PXZ327618 QHV327519:QHV327618 QRR327519:QRR327618 RBN327519:RBN327618 RLJ327519:RLJ327618 RVF327519:RVF327618 SFB327519:SFB327618 SOX327519:SOX327618 SYT327519:SYT327618 TIP327519:TIP327618 TSL327519:TSL327618 UCH327519:UCH327618 UMD327519:UMD327618 UVZ327519:UVZ327618 VFV327519:VFV327618 VPR327519:VPR327618 VZN327519:VZN327618 WJJ327519:WJJ327618 WTF327519:WTF327618 E393054:E393153 GT393055:GT393154 QP393055:QP393154 AAL393055:AAL393154 AKH393055:AKH393154 AUD393055:AUD393154 BDZ393055:BDZ393154 BNV393055:BNV393154 BXR393055:BXR393154 CHN393055:CHN393154 CRJ393055:CRJ393154 DBF393055:DBF393154 DLB393055:DLB393154 DUX393055:DUX393154 EET393055:EET393154 EOP393055:EOP393154 EYL393055:EYL393154 FIH393055:FIH393154 FSD393055:FSD393154 GBZ393055:GBZ393154 GLV393055:GLV393154 GVR393055:GVR393154 HFN393055:HFN393154 HPJ393055:HPJ393154 HZF393055:HZF393154 IJB393055:IJB393154 ISX393055:ISX393154 JCT393055:JCT393154 JMP393055:JMP393154 JWL393055:JWL393154 KGH393055:KGH393154 KQD393055:KQD393154 KZZ393055:KZZ393154 LJV393055:LJV393154 LTR393055:LTR393154 MDN393055:MDN393154 MNJ393055:MNJ393154 MXF393055:MXF393154 NHB393055:NHB393154 NQX393055:NQX393154 OAT393055:OAT393154 OKP393055:OKP393154 OUL393055:OUL393154 PEH393055:PEH393154 POD393055:POD393154 PXZ393055:PXZ393154 QHV393055:QHV393154 QRR393055:QRR393154 RBN393055:RBN393154 RLJ393055:RLJ393154 RVF393055:RVF393154 SFB393055:SFB393154 SOX393055:SOX393154 SYT393055:SYT393154 TIP393055:TIP393154 TSL393055:TSL393154 UCH393055:UCH393154 UMD393055:UMD393154 UVZ393055:UVZ393154 VFV393055:VFV393154 VPR393055:VPR393154 VZN393055:VZN393154 WJJ393055:WJJ393154 WTF393055:WTF393154 E458590:E458689 GT458591:GT458690 QP458591:QP458690 AAL458591:AAL458690 AKH458591:AKH458690 AUD458591:AUD458690 BDZ458591:BDZ458690 BNV458591:BNV458690 BXR458591:BXR458690 CHN458591:CHN458690 CRJ458591:CRJ458690 DBF458591:DBF458690 DLB458591:DLB458690 DUX458591:DUX458690 EET458591:EET458690 EOP458591:EOP458690 EYL458591:EYL458690 FIH458591:FIH458690 FSD458591:FSD458690 GBZ458591:GBZ458690 GLV458591:GLV458690 GVR458591:GVR458690 HFN458591:HFN458690 HPJ458591:HPJ458690 HZF458591:HZF458690 IJB458591:IJB458690 ISX458591:ISX458690 JCT458591:JCT458690 JMP458591:JMP458690 JWL458591:JWL458690 KGH458591:KGH458690 KQD458591:KQD458690 KZZ458591:KZZ458690 LJV458591:LJV458690 LTR458591:LTR458690 MDN458591:MDN458690 MNJ458591:MNJ458690 MXF458591:MXF458690 NHB458591:NHB458690 NQX458591:NQX458690 OAT458591:OAT458690 OKP458591:OKP458690 OUL458591:OUL458690 PEH458591:PEH458690 POD458591:POD458690 PXZ458591:PXZ458690 QHV458591:QHV458690 QRR458591:QRR458690 RBN458591:RBN458690 RLJ458591:RLJ458690 RVF458591:RVF458690 SFB458591:SFB458690 SOX458591:SOX458690 SYT458591:SYT458690 TIP458591:TIP458690 TSL458591:TSL458690 UCH458591:UCH458690 UMD458591:UMD458690 UVZ458591:UVZ458690 VFV458591:VFV458690 VPR458591:VPR458690 VZN458591:VZN458690 WJJ458591:WJJ458690 WTF458591:WTF458690 E524126:E524225 GT524127:GT524226 QP524127:QP524226 AAL524127:AAL524226 AKH524127:AKH524226 AUD524127:AUD524226 BDZ524127:BDZ524226 BNV524127:BNV524226 BXR524127:BXR524226 CHN524127:CHN524226 CRJ524127:CRJ524226 DBF524127:DBF524226 DLB524127:DLB524226 DUX524127:DUX524226 EET524127:EET524226 EOP524127:EOP524226 EYL524127:EYL524226 FIH524127:FIH524226 FSD524127:FSD524226 GBZ524127:GBZ524226 GLV524127:GLV524226 GVR524127:GVR524226 HFN524127:HFN524226 HPJ524127:HPJ524226 HZF524127:HZF524226 IJB524127:IJB524226 ISX524127:ISX524226 JCT524127:JCT524226 JMP524127:JMP524226 JWL524127:JWL524226 KGH524127:KGH524226 KQD524127:KQD524226 KZZ524127:KZZ524226 LJV524127:LJV524226 LTR524127:LTR524226 MDN524127:MDN524226 MNJ524127:MNJ524226 MXF524127:MXF524226 NHB524127:NHB524226 NQX524127:NQX524226 OAT524127:OAT524226 OKP524127:OKP524226 OUL524127:OUL524226 PEH524127:PEH524226 POD524127:POD524226 PXZ524127:PXZ524226 QHV524127:QHV524226 QRR524127:QRR524226 RBN524127:RBN524226 RLJ524127:RLJ524226 RVF524127:RVF524226 SFB524127:SFB524226 SOX524127:SOX524226 SYT524127:SYT524226 TIP524127:TIP524226 TSL524127:TSL524226 UCH524127:UCH524226 UMD524127:UMD524226 UVZ524127:UVZ524226 VFV524127:VFV524226 VPR524127:VPR524226 VZN524127:VZN524226 WJJ524127:WJJ524226 WTF524127:WTF524226 E589662:E589761 GT589663:GT589762 QP589663:QP589762 AAL589663:AAL589762 AKH589663:AKH589762 AUD589663:AUD589762 BDZ589663:BDZ589762 BNV589663:BNV589762 BXR589663:BXR589762 CHN589663:CHN589762 CRJ589663:CRJ589762 DBF589663:DBF589762 DLB589663:DLB589762 DUX589663:DUX589762 EET589663:EET589762 EOP589663:EOP589762 EYL589663:EYL589762 FIH589663:FIH589762 FSD589663:FSD589762 GBZ589663:GBZ589762 GLV589663:GLV589762 GVR589663:GVR589762 HFN589663:HFN589762 HPJ589663:HPJ589762 HZF589663:HZF589762 IJB589663:IJB589762 ISX589663:ISX589762 JCT589663:JCT589762 JMP589663:JMP589762 JWL589663:JWL589762 KGH589663:KGH589762 KQD589663:KQD589762 KZZ589663:KZZ589762 LJV589663:LJV589762 LTR589663:LTR589762 MDN589663:MDN589762 MNJ589663:MNJ589762 MXF589663:MXF589762 NHB589663:NHB589762 NQX589663:NQX589762 OAT589663:OAT589762 OKP589663:OKP589762 OUL589663:OUL589762 PEH589663:PEH589762 POD589663:POD589762 PXZ589663:PXZ589762 QHV589663:QHV589762 QRR589663:QRR589762 RBN589663:RBN589762 RLJ589663:RLJ589762 RVF589663:RVF589762 SFB589663:SFB589762 SOX589663:SOX589762 SYT589663:SYT589762 TIP589663:TIP589762 TSL589663:TSL589762 UCH589663:UCH589762 UMD589663:UMD589762 UVZ589663:UVZ589762 VFV589663:VFV589762 VPR589663:VPR589762 VZN589663:VZN589762 WJJ589663:WJJ589762 WTF589663:WTF589762 E655198:E655297 GT655199:GT655298 QP655199:QP655298 AAL655199:AAL655298 AKH655199:AKH655298 AUD655199:AUD655298 BDZ655199:BDZ655298 BNV655199:BNV655298 BXR655199:BXR655298 CHN655199:CHN655298 CRJ655199:CRJ655298 DBF655199:DBF655298 DLB655199:DLB655298 DUX655199:DUX655298 EET655199:EET655298 EOP655199:EOP655298 EYL655199:EYL655298 FIH655199:FIH655298 FSD655199:FSD655298 GBZ655199:GBZ655298 GLV655199:GLV655298 GVR655199:GVR655298 HFN655199:HFN655298 HPJ655199:HPJ655298 HZF655199:HZF655298 IJB655199:IJB655298 ISX655199:ISX655298 JCT655199:JCT655298 JMP655199:JMP655298 JWL655199:JWL655298 KGH655199:KGH655298 KQD655199:KQD655298 KZZ655199:KZZ655298 LJV655199:LJV655298 LTR655199:LTR655298 MDN655199:MDN655298 MNJ655199:MNJ655298 MXF655199:MXF655298 NHB655199:NHB655298 NQX655199:NQX655298 OAT655199:OAT655298 OKP655199:OKP655298 OUL655199:OUL655298 PEH655199:PEH655298 POD655199:POD655298 PXZ655199:PXZ655298 QHV655199:QHV655298 QRR655199:QRR655298 RBN655199:RBN655298 RLJ655199:RLJ655298 RVF655199:RVF655298 SFB655199:SFB655298 SOX655199:SOX655298 SYT655199:SYT655298 TIP655199:TIP655298 TSL655199:TSL655298 UCH655199:UCH655298 UMD655199:UMD655298 UVZ655199:UVZ655298 VFV655199:VFV655298 VPR655199:VPR655298 VZN655199:VZN655298 WJJ655199:WJJ655298 WTF655199:WTF655298 E720734:E720833 GT720735:GT720834 QP720735:QP720834 AAL720735:AAL720834 AKH720735:AKH720834 AUD720735:AUD720834 BDZ720735:BDZ720834 BNV720735:BNV720834 BXR720735:BXR720834 CHN720735:CHN720834 CRJ720735:CRJ720834 DBF720735:DBF720834 DLB720735:DLB720834 DUX720735:DUX720834 EET720735:EET720834 EOP720735:EOP720834 EYL720735:EYL720834 FIH720735:FIH720834 FSD720735:FSD720834 GBZ720735:GBZ720834 GLV720735:GLV720834 GVR720735:GVR720834 HFN720735:HFN720834 HPJ720735:HPJ720834 HZF720735:HZF720834 IJB720735:IJB720834 ISX720735:ISX720834 JCT720735:JCT720834 JMP720735:JMP720834 JWL720735:JWL720834 KGH720735:KGH720834 KQD720735:KQD720834 KZZ720735:KZZ720834 LJV720735:LJV720834 LTR720735:LTR720834 MDN720735:MDN720834 MNJ720735:MNJ720834 MXF720735:MXF720834 NHB720735:NHB720834 NQX720735:NQX720834 OAT720735:OAT720834 OKP720735:OKP720834 OUL720735:OUL720834 PEH720735:PEH720834 POD720735:POD720834 PXZ720735:PXZ720834 QHV720735:QHV720834 QRR720735:QRR720834 RBN720735:RBN720834 RLJ720735:RLJ720834 RVF720735:RVF720834 SFB720735:SFB720834 SOX720735:SOX720834 SYT720735:SYT720834 TIP720735:TIP720834 TSL720735:TSL720834 UCH720735:UCH720834 UMD720735:UMD720834 UVZ720735:UVZ720834 VFV720735:VFV720834 VPR720735:VPR720834 VZN720735:VZN720834 WJJ720735:WJJ720834 WTF720735:WTF720834 E786270:E786369 GT786271:GT786370 QP786271:QP786370 AAL786271:AAL786370 AKH786271:AKH786370 AUD786271:AUD786370 BDZ786271:BDZ786370 BNV786271:BNV786370 BXR786271:BXR786370 CHN786271:CHN786370 CRJ786271:CRJ786370 DBF786271:DBF786370 DLB786271:DLB786370 DUX786271:DUX786370 EET786271:EET786370 EOP786271:EOP786370 EYL786271:EYL786370 FIH786271:FIH786370 FSD786271:FSD786370 GBZ786271:GBZ786370 GLV786271:GLV786370 GVR786271:GVR786370 HFN786271:HFN786370 HPJ786271:HPJ786370 HZF786271:HZF786370 IJB786271:IJB786370 ISX786271:ISX786370 JCT786271:JCT786370 JMP786271:JMP786370 JWL786271:JWL786370 KGH786271:KGH786370 KQD786271:KQD786370 KZZ786271:KZZ786370 LJV786271:LJV786370 LTR786271:LTR786370 MDN786271:MDN786370 MNJ786271:MNJ786370 MXF786271:MXF786370 NHB786271:NHB786370 NQX786271:NQX786370 OAT786271:OAT786370 OKP786271:OKP786370 OUL786271:OUL786370 PEH786271:PEH786370 POD786271:POD786370 PXZ786271:PXZ786370 QHV786271:QHV786370 QRR786271:QRR786370 RBN786271:RBN786370 RLJ786271:RLJ786370 RVF786271:RVF786370 SFB786271:SFB786370 SOX786271:SOX786370 SYT786271:SYT786370 TIP786271:TIP786370 TSL786271:TSL786370 UCH786271:UCH786370 UMD786271:UMD786370 UVZ786271:UVZ786370 VFV786271:VFV786370 VPR786271:VPR786370 VZN786271:VZN786370 WJJ786271:WJJ786370 WTF786271:WTF786370 E851806:E851905 GT851807:GT851906 QP851807:QP851906 AAL851807:AAL851906 AKH851807:AKH851906 AUD851807:AUD851906 BDZ851807:BDZ851906 BNV851807:BNV851906 BXR851807:BXR851906 CHN851807:CHN851906 CRJ851807:CRJ851906 DBF851807:DBF851906 DLB851807:DLB851906 DUX851807:DUX851906 EET851807:EET851906 EOP851807:EOP851906 EYL851807:EYL851906 FIH851807:FIH851906 FSD851807:FSD851906 GBZ851807:GBZ851906 GLV851807:GLV851906 GVR851807:GVR851906 HFN851807:HFN851906 HPJ851807:HPJ851906 HZF851807:HZF851906 IJB851807:IJB851906 ISX851807:ISX851906 JCT851807:JCT851906 JMP851807:JMP851906 JWL851807:JWL851906 KGH851807:KGH851906 KQD851807:KQD851906 KZZ851807:KZZ851906 LJV851807:LJV851906 LTR851807:LTR851906 MDN851807:MDN851906 MNJ851807:MNJ851906 MXF851807:MXF851906 NHB851807:NHB851906 NQX851807:NQX851906 OAT851807:OAT851906 OKP851807:OKP851906 OUL851807:OUL851906 PEH851807:PEH851906 POD851807:POD851906 PXZ851807:PXZ851906 QHV851807:QHV851906 QRR851807:QRR851906 RBN851807:RBN851906 RLJ851807:RLJ851906 RVF851807:RVF851906 SFB851807:SFB851906 SOX851807:SOX851906 SYT851807:SYT851906 TIP851807:TIP851906 TSL851807:TSL851906 UCH851807:UCH851906 UMD851807:UMD851906 UVZ851807:UVZ851906 VFV851807:VFV851906 VPR851807:VPR851906 VZN851807:VZN851906 WJJ851807:WJJ851906 WTF851807:WTF851906 E917342:E917441 GT917343:GT917442 QP917343:QP917442 AAL917343:AAL917442 AKH917343:AKH917442 AUD917343:AUD917442 BDZ917343:BDZ917442 BNV917343:BNV917442 BXR917343:BXR917442 CHN917343:CHN917442 CRJ917343:CRJ917442 DBF917343:DBF917442 DLB917343:DLB917442 DUX917343:DUX917442 EET917343:EET917442 EOP917343:EOP917442 EYL917343:EYL917442 FIH917343:FIH917442 FSD917343:FSD917442 GBZ917343:GBZ917442 GLV917343:GLV917442 GVR917343:GVR917442 HFN917343:HFN917442 HPJ917343:HPJ917442 HZF917343:HZF917442 IJB917343:IJB917442 ISX917343:ISX917442 JCT917343:JCT917442 JMP917343:JMP917442 JWL917343:JWL917442 KGH917343:KGH917442 KQD917343:KQD917442 KZZ917343:KZZ917442 LJV917343:LJV917442 LTR917343:LTR917442 MDN917343:MDN917442 MNJ917343:MNJ917442 MXF917343:MXF917442 NHB917343:NHB917442 NQX917343:NQX917442 OAT917343:OAT917442 OKP917343:OKP917442 OUL917343:OUL917442 PEH917343:PEH917442 POD917343:POD917442 PXZ917343:PXZ917442 QHV917343:QHV917442 QRR917343:QRR917442 RBN917343:RBN917442 RLJ917343:RLJ917442 RVF917343:RVF917442 SFB917343:SFB917442 SOX917343:SOX917442 SYT917343:SYT917442 TIP917343:TIP917442 TSL917343:TSL917442 UCH917343:UCH917442 UMD917343:UMD917442 UVZ917343:UVZ917442 VFV917343:VFV917442 VPR917343:VPR917442 VZN917343:VZN917442 WJJ917343:WJJ917442 WTF917343:WTF917442 E982878:E982977 GT982879:GT982978 QP982879:QP982978 AAL982879:AAL982978 AKH982879:AKH982978 AUD982879:AUD982978 BDZ982879:BDZ982978 BNV982879:BNV982978 BXR982879:BXR982978 CHN982879:CHN982978 CRJ982879:CRJ982978 DBF982879:DBF982978 DLB982879:DLB982978 DUX982879:DUX982978 EET982879:EET982978 EOP982879:EOP982978 EYL982879:EYL982978 FIH982879:FIH982978 FSD982879:FSD982978 GBZ982879:GBZ982978 GLV982879:GLV982978 GVR982879:GVR982978 HFN982879:HFN982978 HPJ982879:HPJ982978 HZF982879:HZF982978 IJB982879:IJB982978 ISX982879:ISX982978 JCT982879:JCT982978 JMP982879:JMP982978 JWL982879:JWL982978 KGH982879:KGH982978 KQD982879:KQD982978 KZZ982879:KZZ982978 LJV982879:LJV982978 LTR982879:LTR982978 MDN982879:MDN982978 MNJ982879:MNJ982978 MXF982879:MXF982978 NHB982879:NHB982978 NQX982879:NQX982978 OAT982879:OAT982978 OKP982879:OKP982978 OUL982879:OUL982978 PEH982879:PEH982978 POD982879:POD982978 PXZ982879:PXZ982978 QHV982879:QHV982978 QRR982879:QRR982978 RBN982879:RBN982978 RLJ982879:RLJ982978 RVF982879:RVF982978 SFB982879:SFB982978 SOX982879:SOX982978 SYT982879:SYT982978 TIP982879:TIP982978 TSL982879:TSL982978 UCH982879:UCH982978 UMD982879:UMD982978 UVZ982879:UVZ982978 VFV982879:VFV982978 VPR982879:VPR982978 VZN982879:VZN982978 WJJ982879:WJJ982978 WTF982879:WTF982978 WJD13:WJD22 WSZ13:WSZ22 GN13:GN22 QJ13:QJ22 AAF13:AAF22 AKB13:AKB22 ATX13:ATX22 BDT13:BDT22 BNP13:BNP22 BXL13:BXL22 CHH13:CHH22 CRD13:CRD22 DAZ13:DAZ22 DKV13:DKV22 DUR13:DUR22 EEN13:EEN22 EOJ13:EOJ22 EYF13:EYF22 FIB13:FIB22 FRX13:FRX22 GBT13:GBT22 GLP13:GLP22 GVL13:GVL22 HFH13:HFH22 HPD13:HPD22 HYZ13:HYZ22 IIV13:IIV22 ISR13:ISR22 JCN13:JCN22 JMJ13:JMJ22 JWF13:JWF22 KGB13:KGB22 KPX13:KPX22 KZT13:KZT22 LJP13:LJP22 LTL13:LTL22 MDH13:MDH22 MND13:MND22 MWZ13:MWZ22 NGV13:NGV22 NQR13:NQR22 OAN13:OAN22 OKJ13:OKJ22 OUF13:OUF22 PEB13:PEB22 PNX13:PNX22 PXT13:PXT22 QHP13:QHP22 QRL13:QRL22 RBH13:RBH22 RLD13:RLD22 RUZ13:RUZ22 SEV13:SEV22 SOR13:SOR22 SYN13:SYN22 TIJ13:TIJ22 TSF13:TSF22 UCB13:UCB22 ULX13:ULX22 UVT13:UVT22 VFP13:VFP22 VPL13:VPL22 VZH13:VZH22 AAF29:AAF43 AKB29:AKB43 ATX29:ATX43 BDT29:BDT43 BNP29:BNP43 BXL29:BXL43 CHH29:CHH43 CRD29:CRD43 DAZ29:DAZ43 DKV29:DKV43 DUR29:DUR43 EEN29:EEN43 EOJ29:EOJ43 EYF29:EYF43 FIB29:FIB43 FRX29:FRX43 GBT29:GBT43 GLP29:GLP43 GVL29:GVL43 HFH29:HFH43 HPD29:HPD43 HYZ29:HYZ43 IIV29:IIV43 ISR29:ISR43 JCN29:JCN43 JMJ29:JMJ43 JWF29:JWF43 KGB29:KGB43 KPX29:KPX43 KZT29:KZT43 LJP29:LJP43 LTL29:LTL43 MDH29:MDH43 MND29:MND43 MWZ29:MWZ43 NGV29:NGV43 NQR29:NQR43 OAN29:OAN43 OKJ29:OKJ43 OUF29:OUF43 PEB29:PEB43 PNX29:PNX43 PXT29:PXT43 QHP29:QHP43 QRL29:QRL43 RBH29:RBH43 RLD29:RLD43 RUZ29:RUZ43 SEV29:SEV43 SOR29:SOR43 SYN29:SYN43 TIJ29:TIJ43 TSF29:TSF43 UCB29:UCB43 ULX29:ULX43 UVT29:UVT43 VFP29:VFP43 VPL29:VPL43 VZH29:VZH43 WJD29:WJD43 WSZ29:WSZ43 GN29:GN43 QJ29:QJ43" xr:uid="{00000000-0002-0000-0000-000001000000}">
      <formula1>"Assisted, NonAssisted"</formula1>
    </dataValidation>
    <dataValidation type="list" allowBlank="1" showInputMessage="1" showErrorMessage="1" promptTitle="Directions" prompt="Please select from the drop down menu.  If you need to erase, use the Delete button." sqref="D65374:D65473 GS65375:GS65474 QO65375:QO65474 AAK65375:AAK65474 AKG65375:AKG65474 AUC65375:AUC65474 BDY65375:BDY65474 BNU65375:BNU65474 BXQ65375:BXQ65474 CHM65375:CHM65474 CRI65375:CRI65474 DBE65375:DBE65474 DLA65375:DLA65474 DUW65375:DUW65474 EES65375:EES65474 EOO65375:EOO65474 EYK65375:EYK65474 FIG65375:FIG65474 FSC65375:FSC65474 GBY65375:GBY65474 GLU65375:GLU65474 GVQ65375:GVQ65474 HFM65375:HFM65474 HPI65375:HPI65474 HZE65375:HZE65474 IJA65375:IJA65474 ISW65375:ISW65474 JCS65375:JCS65474 JMO65375:JMO65474 JWK65375:JWK65474 KGG65375:KGG65474 KQC65375:KQC65474 KZY65375:KZY65474 LJU65375:LJU65474 LTQ65375:LTQ65474 MDM65375:MDM65474 MNI65375:MNI65474 MXE65375:MXE65474 NHA65375:NHA65474 NQW65375:NQW65474 OAS65375:OAS65474 OKO65375:OKO65474 OUK65375:OUK65474 PEG65375:PEG65474 POC65375:POC65474 PXY65375:PXY65474 QHU65375:QHU65474 QRQ65375:QRQ65474 RBM65375:RBM65474 RLI65375:RLI65474 RVE65375:RVE65474 SFA65375:SFA65474 SOW65375:SOW65474 SYS65375:SYS65474 TIO65375:TIO65474 TSK65375:TSK65474 UCG65375:UCG65474 UMC65375:UMC65474 UVY65375:UVY65474 VFU65375:VFU65474 VPQ65375:VPQ65474 VZM65375:VZM65474 WJI65375:WJI65474 WTE65375:WTE65474 D130910:D131009 GS130911:GS131010 QO130911:QO131010 AAK130911:AAK131010 AKG130911:AKG131010 AUC130911:AUC131010 BDY130911:BDY131010 BNU130911:BNU131010 BXQ130911:BXQ131010 CHM130911:CHM131010 CRI130911:CRI131010 DBE130911:DBE131010 DLA130911:DLA131010 DUW130911:DUW131010 EES130911:EES131010 EOO130911:EOO131010 EYK130911:EYK131010 FIG130911:FIG131010 FSC130911:FSC131010 GBY130911:GBY131010 GLU130911:GLU131010 GVQ130911:GVQ131010 HFM130911:HFM131010 HPI130911:HPI131010 HZE130911:HZE131010 IJA130911:IJA131010 ISW130911:ISW131010 JCS130911:JCS131010 JMO130911:JMO131010 JWK130911:JWK131010 KGG130911:KGG131010 KQC130911:KQC131010 KZY130911:KZY131010 LJU130911:LJU131010 LTQ130911:LTQ131010 MDM130911:MDM131010 MNI130911:MNI131010 MXE130911:MXE131010 NHA130911:NHA131010 NQW130911:NQW131010 OAS130911:OAS131010 OKO130911:OKO131010 OUK130911:OUK131010 PEG130911:PEG131010 POC130911:POC131010 PXY130911:PXY131010 QHU130911:QHU131010 QRQ130911:QRQ131010 RBM130911:RBM131010 RLI130911:RLI131010 RVE130911:RVE131010 SFA130911:SFA131010 SOW130911:SOW131010 SYS130911:SYS131010 TIO130911:TIO131010 TSK130911:TSK131010 UCG130911:UCG131010 UMC130911:UMC131010 UVY130911:UVY131010 VFU130911:VFU131010 VPQ130911:VPQ131010 VZM130911:VZM131010 WJI130911:WJI131010 WTE130911:WTE131010 D196446:D196545 GS196447:GS196546 QO196447:QO196546 AAK196447:AAK196546 AKG196447:AKG196546 AUC196447:AUC196546 BDY196447:BDY196546 BNU196447:BNU196546 BXQ196447:BXQ196546 CHM196447:CHM196546 CRI196447:CRI196546 DBE196447:DBE196546 DLA196447:DLA196546 DUW196447:DUW196546 EES196447:EES196546 EOO196447:EOO196546 EYK196447:EYK196546 FIG196447:FIG196546 FSC196447:FSC196546 GBY196447:GBY196546 GLU196447:GLU196546 GVQ196447:GVQ196546 HFM196447:HFM196546 HPI196447:HPI196546 HZE196447:HZE196546 IJA196447:IJA196546 ISW196447:ISW196546 JCS196447:JCS196546 JMO196447:JMO196546 JWK196447:JWK196546 KGG196447:KGG196546 KQC196447:KQC196546 KZY196447:KZY196546 LJU196447:LJU196546 LTQ196447:LTQ196546 MDM196447:MDM196546 MNI196447:MNI196546 MXE196447:MXE196546 NHA196447:NHA196546 NQW196447:NQW196546 OAS196447:OAS196546 OKO196447:OKO196546 OUK196447:OUK196546 PEG196447:PEG196546 POC196447:POC196546 PXY196447:PXY196546 QHU196447:QHU196546 QRQ196447:QRQ196546 RBM196447:RBM196546 RLI196447:RLI196546 RVE196447:RVE196546 SFA196447:SFA196546 SOW196447:SOW196546 SYS196447:SYS196546 TIO196447:TIO196546 TSK196447:TSK196546 UCG196447:UCG196546 UMC196447:UMC196546 UVY196447:UVY196546 VFU196447:VFU196546 VPQ196447:VPQ196546 VZM196447:VZM196546 WJI196447:WJI196546 WTE196447:WTE196546 D261982:D262081 GS261983:GS262082 QO261983:QO262082 AAK261983:AAK262082 AKG261983:AKG262082 AUC261983:AUC262082 BDY261983:BDY262082 BNU261983:BNU262082 BXQ261983:BXQ262082 CHM261983:CHM262082 CRI261983:CRI262082 DBE261983:DBE262082 DLA261983:DLA262082 DUW261983:DUW262082 EES261983:EES262082 EOO261983:EOO262082 EYK261983:EYK262082 FIG261983:FIG262082 FSC261983:FSC262082 GBY261983:GBY262082 GLU261983:GLU262082 GVQ261983:GVQ262082 HFM261983:HFM262082 HPI261983:HPI262082 HZE261983:HZE262082 IJA261983:IJA262082 ISW261983:ISW262082 JCS261983:JCS262082 JMO261983:JMO262082 JWK261983:JWK262082 KGG261983:KGG262082 KQC261983:KQC262082 KZY261983:KZY262082 LJU261983:LJU262082 LTQ261983:LTQ262082 MDM261983:MDM262082 MNI261983:MNI262082 MXE261983:MXE262082 NHA261983:NHA262082 NQW261983:NQW262082 OAS261983:OAS262082 OKO261983:OKO262082 OUK261983:OUK262082 PEG261983:PEG262082 POC261983:POC262082 PXY261983:PXY262082 QHU261983:QHU262082 QRQ261983:QRQ262082 RBM261983:RBM262082 RLI261983:RLI262082 RVE261983:RVE262082 SFA261983:SFA262082 SOW261983:SOW262082 SYS261983:SYS262082 TIO261983:TIO262082 TSK261983:TSK262082 UCG261983:UCG262082 UMC261983:UMC262082 UVY261983:UVY262082 VFU261983:VFU262082 VPQ261983:VPQ262082 VZM261983:VZM262082 WJI261983:WJI262082 WTE261983:WTE262082 D327518:D327617 GS327519:GS327618 QO327519:QO327618 AAK327519:AAK327618 AKG327519:AKG327618 AUC327519:AUC327618 BDY327519:BDY327618 BNU327519:BNU327618 BXQ327519:BXQ327618 CHM327519:CHM327618 CRI327519:CRI327618 DBE327519:DBE327618 DLA327519:DLA327618 DUW327519:DUW327618 EES327519:EES327618 EOO327519:EOO327618 EYK327519:EYK327618 FIG327519:FIG327618 FSC327519:FSC327618 GBY327519:GBY327618 GLU327519:GLU327618 GVQ327519:GVQ327618 HFM327519:HFM327618 HPI327519:HPI327618 HZE327519:HZE327618 IJA327519:IJA327618 ISW327519:ISW327618 JCS327519:JCS327618 JMO327519:JMO327618 JWK327519:JWK327618 KGG327519:KGG327618 KQC327519:KQC327618 KZY327519:KZY327618 LJU327519:LJU327618 LTQ327519:LTQ327618 MDM327519:MDM327618 MNI327519:MNI327618 MXE327519:MXE327618 NHA327519:NHA327618 NQW327519:NQW327618 OAS327519:OAS327618 OKO327519:OKO327618 OUK327519:OUK327618 PEG327519:PEG327618 POC327519:POC327618 PXY327519:PXY327618 QHU327519:QHU327618 QRQ327519:QRQ327618 RBM327519:RBM327618 RLI327519:RLI327618 RVE327519:RVE327618 SFA327519:SFA327618 SOW327519:SOW327618 SYS327519:SYS327618 TIO327519:TIO327618 TSK327519:TSK327618 UCG327519:UCG327618 UMC327519:UMC327618 UVY327519:UVY327618 VFU327519:VFU327618 VPQ327519:VPQ327618 VZM327519:VZM327618 WJI327519:WJI327618 WTE327519:WTE327618 D393054:D393153 GS393055:GS393154 QO393055:QO393154 AAK393055:AAK393154 AKG393055:AKG393154 AUC393055:AUC393154 BDY393055:BDY393154 BNU393055:BNU393154 BXQ393055:BXQ393154 CHM393055:CHM393154 CRI393055:CRI393154 DBE393055:DBE393154 DLA393055:DLA393154 DUW393055:DUW393154 EES393055:EES393154 EOO393055:EOO393154 EYK393055:EYK393154 FIG393055:FIG393154 FSC393055:FSC393154 GBY393055:GBY393154 GLU393055:GLU393154 GVQ393055:GVQ393154 HFM393055:HFM393154 HPI393055:HPI393154 HZE393055:HZE393154 IJA393055:IJA393154 ISW393055:ISW393154 JCS393055:JCS393154 JMO393055:JMO393154 JWK393055:JWK393154 KGG393055:KGG393154 KQC393055:KQC393154 KZY393055:KZY393154 LJU393055:LJU393154 LTQ393055:LTQ393154 MDM393055:MDM393154 MNI393055:MNI393154 MXE393055:MXE393154 NHA393055:NHA393154 NQW393055:NQW393154 OAS393055:OAS393154 OKO393055:OKO393154 OUK393055:OUK393154 PEG393055:PEG393154 POC393055:POC393154 PXY393055:PXY393154 QHU393055:QHU393154 QRQ393055:QRQ393154 RBM393055:RBM393154 RLI393055:RLI393154 RVE393055:RVE393154 SFA393055:SFA393154 SOW393055:SOW393154 SYS393055:SYS393154 TIO393055:TIO393154 TSK393055:TSK393154 UCG393055:UCG393154 UMC393055:UMC393154 UVY393055:UVY393154 VFU393055:VFU393154 VPQ393055:VPQ393154 VZM393055:VZM393154 WJI393055:WJI393154 WTE393055:WTE393154 D458590:D458689 GS458591:GS458690 QO458591:QO458690 AAK458591:AAK458690 AKG458591:AKG458690 AUC458591:AUC458690 BDY458591:BDY458690 BNU458591:BNU458690 BXQ458591:BXQ458690 CHM458591:CHM458690 CRI458591:CRI458690 DBE458591:DBE458690 DLA458591:DLA458690 DUW458591:DUW458690 EES458591:EES458690 EOO458591:EOO458690 EYK458591:EYK458690 FIG458591:FIG458690 FSC458591:FSC458690 GBY458591:GBY458690 GLU458591:GLU458690 GVQ458591:GVQ458690 HFM458591:HFM458690 HPI458591:HPI458690 HZE458591:HZE458690 IJA458591:IJA458690 ISW458591:ISW458690 JCS458591:JCS458690 JMO458591:JMO458690 JWK458591:JWK458690 KGG458591:KGG458690 KQC458591:KQC458690 KZY458591:KZY458690 LJU458591:LJU458690 LTQ458591:LTQ458690 MDM458591:MDM458690 MNI458591:MNI458690 MXE458591:MXE458690 NHA458591:NHA458690 NQW458591:NQW458690 OAS458591:OAS458690 OKO458591:OKO458690 OUK458591:OUK458690 PEG458591:PEG458690 POC458591:POC458690 PXY458591:PXY458690 QHU458591:QHU458690 QRQ458591:QRQ458690 RBM458591:RBM458690 RLI458591:RLI458690 RVE458591:RVE458690 SFA458591:SFA458690 SOW458591:SOW458690 SYS458591:SYS458690 TIO458591:TIO458690 TSK458591:TSK458690 UCG458591:UCG458690 UMC458591:UMC458690 UVY458591:UVY458690 VFU458591:VFU458690 VPQ458591:VPQ458690 VZM458591:VZM458690 WJI458591:WJI458690 WTE458591:WTE458690 D524126:D524225 GS524127:GS524226 QO524127:QO524226 AAK524127:AAK524226 AKG524127:AKG524226 AUC524127:AUC524226 BDY524127:BDY524226 BNU524127:BNU524226 BXQ524127:BXQ524226 CHM524127:CHM524226 CRI524127:CRI524226 DBE524127:DBE524226 DLA524127:DLA524226 DUW524127:DUW524226 EES524127:EES524226 EOO524127:EOO524226 EYK524127:EYK524226 FIG524127:FIG524226 FSC524127:FSC524226 GBY524127:GBY524226 GLU524127:GLU524226 GVQ524127:GVQ524226 HFM524127:HFM524226 HPI524127:HPI524226 HZE524127:HZE524226 IJA524127:IJA524226 ISW524127:ISW524226 JCS524127:JCS524226 JMO524127:JMO524226 JWK524127:JWK524226 KGG524127:KGG524226 KQC524127:KQC524226 KZY524127:KZY524226 LJU524127:LJU524226 LTQ524127:LTQ524226 MDM524127:MDM524226 MNI524127:MNI524226 MXE524127:MXE524226 NHA524127:NHA524226 NQW524127:NQW524226 OAS524127:OAS524226 OKO524127:OKO524226 OUK524127:OUK524226 PEG524127:PEG524226 POC524127:POC524226 PXY524127:PXY524226 QHU524127:QHU524226 QRQ524127:QRQ524226 RBM524127:RBM524226 RLI524127:RLI524226 RVE524127:RVE524226 SFA524127:SFA524226 SOW524127:SOW524226 SYS524127:SYS524226 TIO524127:TIO524226 TSK524127:TSK524226 UCG524127:UCG524226 UMC524127:UMC524226 UVY524127:UVY524226 VFU524127:VFU524226 VPQ524127:VPQ524226 VZM524127:VZM524226 WJI524127:WJI524226 WTE524127:WTE524226 D589662:D589761 GS589663:GS589762 QO589663:QO589762 AAK589663:AAK589762 AKG589663:AKG589762 AUC589663:AUC589762 BDY589663:BDY589762 BNU589663:BNU589762 BXQ589663:BXQ589762 CHM589663:CHM589762 CRI589663:CRI589762 DBE589663:DBE589762 DLA589663:DLA589762 DUW589663:DUW589762 EES589663:EES589762 EOO589663:EOO589762 EYK589663:EYK589762 FIG589663:FIG589762 FSC589663:FSC589762 GBY589663:GBY589762 GLU589663:GLU589762 GVQ589663:GVQ589762 HFM589663:HFM589762 HPI589663:HPI589762 HZE589663:HZE589762 IJA589663:IJA589762 ISW589663:ISW589762 JCS589663:JCS589762 JMO589663:JMO589762 JWK589663:JWK589762 KGG589663:KGG589762 KQC589663:KQC589762 KZY589663:KZY589762 LJU589663:LJU589762 LTQ589663:LTQ589762 MDM589663:MDM589762 MNI589663:MNI589762 MXE589663:MXE589762 NHA589663:NHA589762 NQW589663:NQW589762 OAS589663:OAS589762 OKO589663:OKO589762 OUK589663:OUK589762 PEG589663:PEG589762 POC589663:POC589762 PXY589663:PXY589762 QHU589663:QHU589762 QRQ589663:QRQ589762 RBM589663:RBM589762 RLI589663:RLI589762 RVE589663:RVE589762 SFA589663:SFA589762 SOW589663:SOW589762 SYS589663:SYS589762 TIO589663:TIO589762 TSK589663:TSK589762 UCG589663:UCG589762 UMC589663:UMC589762 UVY589663:UVY589762 VFU589663:VFU589762 VPQ589663:VPQ589762 VZM589663:VZM589762 WJI589663:WJI589762 WTE589663:WTE589762 D655198:D655297 GS655199:GS655298 QO655199:QO655298 AAK655199:AAK655298 AKG655199:AKG655298 AUC655199:AUC655298 BDY655199:BDY655298 BNU655199:BNU655298 BXQ655199:BXQ655298 CHM655199:CHM655298 CRI655199:CRI655298 DBE655199:DBE655298 DLA655199:DLA655298 DUW655199:DUW655298 EES655199:EES655298 EOO655199:EOO655298 EYK655199:EYK655298 FIG655199:FIG655298 FSC655199:FSC655298 GBY655199:GBY655298 GLU655199:GLU655298 GVQ655199:GVQ655298 HFM655199:HFM655298 HPI655199:HPI655298 HZE655199:HZE655298 IJA655199:IJA655298 ISW655199:ISW655298 JCS655199:JCS655298 JMO655199:JMO655298 JWK655199:JWK655298 KGG655199:KGG655298 KQC655199:KQC655298 KZY655199:KZY655298 LJU655199:LJU655298 LTQ655199:LTQ655298 MDM655199:MDM655298 MNI655199:MNI655298 MXE655199:MXE655298 NHA655199:NHA655298 NQW655199:NQW655298 OAS655199:OAS655298 OKO655199:OKO655298 OUK655199:OUK655298 PEG655199:PEG655298 POC655199:POC655298 PXY655199:PXY655298 QHU655199:QHU655298 QRQ655199:QRQ655298 RBM655199:RBM655298 RLI655199:RLI655298 RVE655199:RVE655298 SFA655199:SFA655298 SOW655199:SOW655298 SYS655199:SYS655298 TIO655199:TIO655298 TSK655199:TSK655298 UCG655199:UCG655298 UMC655199:UMC655298 UVY655199:UVY655298 VFU655199:VFU655298 VPQ655199:VPQ655298 VZM655199:VZM655298 WJI655199:WJI655298 WTE655199:WTE655298 D720734:D720833 GS720735:GS720834 QO720735:QO720834 AAK720735:AAK720834 AKG720735:AKG720834 AUC720735:AUC720834 BDY720735:BDY720834 BNU720735:BNU720834 BXQ720735:BXQ720834 CHM720735:CHM720834 CRI720735:CRI720834 DBE720735:DBE720834 DLA720735:DLA720834 DUW720735:DUW720834 EES720735:EES720834 EOO720735:EOO720834 EYK720735:EYK720834 FIG720735:FIG720834 FSC720735:FSC720834 GBY720735:GBY720834 GLU720735:GLU720834 GVQ720735:GVQ720834 HFM720735:HFM720834 HPI720735:HPI720834 HZE720735:HZE720834 IJA720735:IJA720834 ISW720735:ISW720834 JCS720735:JCS720834 JMO720735:JMO720834 JWK720735:JWK720834 KGG720735:KGG720834 KQC720735:KQC720834 KZY720735:KZY720834 LJU720735:LJU720834 LTQ720735:LTQ720834 MDM720735:MDM720834 MNI720735:MNI720834 MXE720735:MXE720834 NHA720735:NHA720834 NQW720735:NQW720834 OAS720735:OAS720834 OKO720735:OKO720834 OUK720735:OUK720834 PEG720735:PEG720834 POC720735:POC720834 PXY720735:PXY720834 QHU720735:QHU720834 QRQ720735:QRQ720834 RBM720735:RBM720834 RLI720735:RLI720834 RVE720735:RVE720834 SFA720735:SFA720834 SOW720735:SOW720834 SYS720735:SYS720834 TIO720735:TIO720834 TSK720735:TSK720834 UCG720735:UCG720834 UMC720735:UMC720834 UVY720735:UVY720834 VFU720735:VFU720834 VPQ720735:VPQ720834 VZM720735:VZM720834 WJI720735:WJI720834 WTE720735:WTE720834 D786270:D786369 GS786271:GS786370 QO786271:QO786370 AAK786271:AAK786370 AKG786271:AKG786370 AUC786271:AUC786370 BDY786271:BDY786370 BNU786271:BNU786370 BXQ786271:BXQ786370 CHM786271:CHM786370 CRI786271:CRI786370 DBE786271:DBE786370 DLA786271:DLA786370 DUW786271:DUW786370 EES786271:EES786370 EOO786271:EOO786370 EYK786271:EYK786370 FIG786271:FIG786370 FSC786271:FSC786370 GBY786271:GBY786370 GLU786271:GLU786370 GVQ786271:GVQ786370 HFM786271:HFM786370 HPI786271:HPI786370 HZE786271:HZE786370 IJA786271:IJA786370 ISW786271:ISW786370 JCS786271:JCS786370 JMO786271:JMO786370 JWK786271:JWK786370 KGG786271:KGG786370 KQC786271:KQC786370 KZY786271:KZY786370 LJU786271:LJU786370 LTQ786271:LTQ786370 MDM786271:MDM786370 MNI786271:MNI786370 MXE786271:MXE786370 NHA786271:NHA786370 NQW786271:NQW786370 OAS786271:OAS786370 OKO786271:OKO786370 OUK786271:OUK786370 PEG786271:PEG786370 POC786271:POC786370 PXY786271:PXY786370 QHU786271:QHU786370 QRQ786271:QRQ786370 RBM786271:RBM786370 RLI786271:RLI786370 RVE786271:RVE786370 SFA786271:SFA786370 SOW786271:SOW786370 SYS786271:SYS786370 TIO786271:TIO786370 TSK786271:TSK786370 UCG786271:UCG786370 UMC786271:UMC786370 UVY786271:UVY786370 VFU786271:VFU786370 VPQ786271:VPQ786370 VZM786271:VZM786370 WJI786271:WJI786370 WTE786271:WTE786370 D851806:D851905 GS851807:GS851906 QO851807:QO851906 AAK851807:AAK851906 AKG851807:AKG851906 AUC851807:AUC851906 BDY851807:BDY851906 BNU851807:BNU851906 BXQ851807:BXQ851906 CHM851807:CHM851906 CRI851807:CRI851906 DBE851807:DBE851906 DLA851807:DLA851906 DUW851807:DUW851906 EES851807:EES851906 EOO851807:EOO851906 EYK851807:EYK851906 FIG851807:FIG851906 FSC851807:FSC851906 GBY851807:GBY851906 GLU851807:GLU851906 GVQ851807:GVQ851906 HFM851807:HFM851906 HPI851807:HPI851906 HZE851807:HZE851906 IJA851807:IJA851906 ISW851807:ISW851906 JCS851807:JCS851906 JMO851807:JMO851906 JWK851807:JWK851906 KGG851807:KGG851906 KQC851807:KQC851906 KZY851807:KZY851906 LJU851807:LJU851906 LTQ851807:LTQ851906 MDM851807:MDM851906 MNI851807:MNI851906 MXE851807:MXE851906 NHA851807:NHA851906 NQW851807:NQW851906 OAS851807:OAS851906 OKO851807:OKO851906 OUK851807:OUK851906 PEG851807:PEG851906 POC851807:POC851906 PXY851807:PXY851906 QHU851807:QHU851906 QRQ851807:QRQ851906 RBM851807:RBM851906 RLI851807:RLI851906 RVE851807:RVE851906 SFA851807:SFA851906 SOW851807:SOW851906 SYS851807:SYS851906 TIO851807:TIO851906 TSK851807:TSK851906 UCG851807:UCG851906 UMC851807:UMC851906 UVY851807:UVY851906 VFU851807:VFU851906 VPQ851807:VPQ851906 VZM851807:VZM851906 WJI851807:WJI851906 WTE851807:WTE851906 D917342:D917441 GS917343:GS917442 QO917343:QO917442 AAK917343:AAK917442 AKG917343:AKG917442 AUC917343:AUC917442 BDY917343:BDY917442 BNU917343:BNU917442 BXQ917343:BXQ917442 CHM917343:CHM917442 CRI917343:CRI917442 DBE917343:DBE917442 DLA917343:DLA917442 DUW917343:DUW917442 EES917343:EES917442 EOO917343:EOO917442 EYK917343:EYK917442 FIG917343:FIG917442 FSC917343:FSC917442 GBY917343:GBY917442 GLU917343:GLU917442 GVQ917343:GVQ917442 HFM917343:HFM917442 HPI917343:HPI917442 HZE917343:HZE917442 IJA917343:IJA917442 ISW917343:ISW917442 JCS917343:JCS917442 JMO917343:JMO917442 JWK917343:JWK917442 KGG917343:KGG917442 KQC917343:KQC917442 KZY917343:KZY917442 LJU917343:LJU917442 LTQ917343:LTQ917442 MDM917343:MDM917442 MNI917343:MNI917442 MXE917343:MXE917442 NHA917343:NHA917442 NQW917343:NQW917442 OAS917343:OAS917442 OKO917343:OKO917442 OUK917343:OUK917442 PEG917343:PEG917442 POC917343:POC917442 PXY917343:PXY917442 QHU917343:QHU917442 QRQ917343:QRQ917442 RBM917343:RBM917442 RLI917343:RLI917442 RVE917343:RVE917442 SFA917343:SFA917442 SOW917343:SOW917442 SYS917343:SYS917442 TIO917343:TIO917442 TSK917343:TSK917442 UCG917343:UCG917442 UMC917343:UMC917442 UVY917343:UVY917442 VFU917343:VFU917442 VPQ917343:VPQ917442 VZM917343:VZM917442 WJI917343:WJI917442 WTE917343:WTE917442 D982878:D982977 GS982879:GS982978 QO982879:QO982978 AAK982879:AAK982978 AKG982879:AKG982978 AUC982879:AUC982978 BDY982879:BDY982978 BNU982879:BNU982978 BXQ982879:BXQ982978 CHM982879:CHM982978 CRI982879:CRI982978 DBE982879:DBE982978 DLA982879:DLA982978 DUW982879:DUW982978 EES982879:EES982978 EOO982879:EOO982978 EYK982879:EYK982978 FIG982879:FIG982978 FSC982879:FSC982978 GBY982879:GBY982978 GLU982879:GLU982978 GVQ982879:GVQ982978 HFM982879:HFM982978 HPI982879:HPI982978 HZE982879:HZE982978 IJA982879:IJA982978 ISW982879:ISW982978 JCS982879:JCS982978 JMO982879:JMO982978 JWK982879:JWK982978 KGG982879:KGG982978 KQC982879:KQC982978 KZY982879:KZY982978 LJU982879:LJU982978 LTQ982879:LTQ982978 MDM982879:MDM982978 MNI982879:MNI982978 MXE982879:MXE982978 NHA982879:NHA982978 NQW982879:NQW982978 OAS982879:OAS982978 OKO982879:OKO982978 OUK982879:OUK982978 PEG982879:PEG982978 POC982879:POC982978 PXY982879:PXY982978 QHU982879:QHU982978 QRQ982879:QRQ982978 RBM982879:RBM982978 RLI982879:RLI982978 RVE982879:RVE982978 SFA982879:SFA982978 SOW982879:SOW982978 SYS982879:SYS982978 TIO982879:TIO982978 TSK982879:TSK982978 UCG982879:UCG982978 UMC982879:UMC982978 UVY982879:UVY982978 VFU982879:VFU982978 VPQ982879:VPQ982978 VZM982879:VZM982978 WJI982879:WJI982978 WTE982879:WTE982978 GM29:GM43 QI29:QI43 WJC13:WJC22 WSY13:WSY22 GM13:GM22 QI13:QI22 AAE13:AAE22 AKA13:AKA22 ATW13:ATW22 BDS13:BDS22 BNO13:BNO22 BXK13:BXK22 CHG13:CHG22 CRC13:CRC22 DAY13:DAY22 DKU13:DKU22 DUQ13:DUQ22 EEM13:EEM22 EOI13:EOI22 EYE13:EYE22 FIA13:FIA22 FRW13:FRW22 GBS13:GBS22 GLO13:GLO22 GVK13:GVK22 HFG13:HFG22 HPC13:HPC22 HYY13:HYY22 IIU13:IIU22 ISQ13:ISQ22 JCM13:JCM22 JMI13:JMI22 JWE13:JWE22 KGA13:KGA22 KPW13:KPW22 KZS13:KZS22 LJO13:LJO22 LTK13:LTK22 MDG13:MDG22 MNC13:MNC22 MWY13:MWY22 NGU13:NGU22 NQQ13:NQQ22 OAM13:OAM22 OKI13:OKI22 OUE13:OUE22 PEA13:PEA22 PNW13:PNW22 PXS13:PXS22 QHO13:QHO22 QRK13:QRK22 RBG13:RBG22 RLC13:RLC22 RUY13:RUY22 SEU13:SEU22 SOQ13:SOQ22 SYM13:SYM22 TII13:TII22 TSE13:TSE22 UCA13:UCA22 ULW13:ULW22 UVS13:UVS22 VFO13:VFO22 VPK13:VPK22 VZG13:VZG22 C28:C42 AAE29:AAE43 AKA29:AKA43 ATW29:ATW43 BDS29:BDS43 BNO29:BNO43 BXK29:BXK43 CHG29:CHG43 CRC29:CRC43 DAY29:DAY43 DKU29:DKU43 DUQ29:DUQ43 EEM29:EEM43 EOI29:EOI43 EYE29:EYE43 FIA29:FIA43 FRW29:FRW43 GBS29:GBS43 GLO29:GLO43 GVK29:GVK43 HFG29:HFG43 HPC29:HPC43 HYY29:HYY43 IIU29:IIU43 ISQ29:ISQ43 JCM29:JCM43 JMI29:JMI43 JWE29:JWE43 KGA29:KGA43 KPW29:KPW43 KZS29:KZS43 LJO29:LJO43 LTK29:LTK43 MDG29:MDG43 MNC29:MNC43 MWY29:MWY43 NGU29:NGU43 NQQ29:NQQ43 OAM29:OAM43 OKI29:OKI43 OUE29:OUE43 PEA29:PEA43 PNW29:PNW43 PXS29:PXS43 QHO29:QHO43 QRK29:QRK43 RBG29:RBG43 RLC29:RLC43 RUY29:RUY43 SEU29:SEU43 SOQ29:SOQ43 SYM29:SYM43 TII29:TII43 TSE29:TSE43 UCA29:UCA43 ULW29:ULW43 UVS29:UVS43 VFO29:VFO43 VPK29:VPK43 VZG29:VZG43 WJC29:WJC43 WSY29:WSY43 G43 I43" xr:uid="{00000000-0002-0000-0000-000002000000}">
      <formula1>"SRO, Studio, 1,2,3,4"</formula1>
    </dataValidation>
    <dataValidation type="date" showInputMessage="1" showErrorMessage="1" error="Enter a date from 1/1/1900 to 12/31/2999" prompt="Enter the date the form was prepared." sqref="G3" xr:uid="{00000000-0002-0000-0000-000003000000}">
      <formula1>1</formula1>
      <formula2>401768</formula2>
    </dataValidation>
    <dataValidation type="textLength" operator="lessThan" showInputMessage="1" showErrorMessage="1" prompt="Enter the Project County." sqref="I3:J3" xr:uid="{00000000-0002-0000-0000-000004000000}">
      <formula1>50</formula1>
    </dataValidation>
    <dataValidation type="textLength" operator="lessThan" showInputMessage="1" showErrorMessage="1" error="Number of Characters must be less than 50." prompt="Enter Name of Preparer." sqref="B4:D4" xr:uid="{00000000-0002-0000-0000-000005000000}">
      <formula1>50</formula1>
    </dataValidation>
    <dataValidation type="custom" operator="lessThan" showInputMessage="1" showErrorMessage="1" prompt="Enter your 10 digit phone number. " sqref="F4:G4" xr:uid="{00000000-0002-0000-0000-000006000000}">
      <formula1>15</formula1>
    </dataValidation>
    <dataValidation type="textLength" operator="lessThan" showInputMessage="1" showErrorMessage="1" error="Number of Characters must be less than 50." prompt="Enter Sponsor Name. " sqref="I4:J4" xr:uid="{00000000-0002-0000-0000-000007000000}">
      <formula1>50</formula1>
    </dataValidation>
    <dataValidation type="textLength" operator="lessThan" showInputMessage="1" showErrorMessage="1" error="Number of Characters must be less than 50." prompt="Managment Agent Name. " sqref="B5:E5" xr:uid="{00000000-0002-0000-0000-000008000000}">
      <formula1>50</formula1>
    </dataValidation>
    <dataValidation type="whole" showInputMessage="1" showErrorMessage="1" error="Enter four digit year between 1900 to 2999." prompt="Enter four digit fiscal year. " sqref="G5" xr:uid="{00000000-0002-0000-0000-000009000000}">
      <formula1>1900</formula1>
      <formula2>2999</formula2>
    </dataValidation>
    <dataValidation type="textLength" operator="lessThan" showInputMessage="1" showErrorMessage="1" error="Must be less than 25 characters. " prompt="Enter Fiscal Year Start to Finish Date. " sqref="I5:J5" xr:uid="{00000000-0002-0000-0000-00000A000000}">
      <formula1>25</formula1>
    </dataValidation>
    <dataValidation type="whole" operator="lessThan" showInputMessage="1" showErrorMessage="1" error="Enter a whole number from 0-300" prompt="Enter total number of single beds. " sqref="D6" xr:uid="{00000000-0002-0000-0000-00000B000000}">
      <formula1>300</formula1>
    </dataValidation>
    <dataValidation type="whole" operator="lessThan" showInputMessage="1" showErrorMessage="1" error="Enter number from 0 to 100." prompt="Enter total number of family units. " sqref="G6" xr:uid="{00000000-0002-0000-0000-00000C000000}">
      <formula1>100</formula1>
    </dataValidation>
    <dataValidation type="textLength" operator="lessThan" showInputMessage="1" showErrorMessage="1" error="Must be less than 25 characters. " prompt="Enter HCD Contract number. " sqref="I6:J6" xr:uid="{00000000-0002-0000-0000-00000D000000}">
      <formula1>25</formula1>
    </dataValidation>
    <dataValidation type="textLength" operator="lessThan" showInputMessage="1" showErrorMessage="1" error="This is not a form field. Plesae press tab to continue. " sqref="J10:J21 F3 E4 A4:A5 F5 H3:H6 E6:F6 A6:C6 A8:J9 C10:E11 G10:G11 J24:J27 A9:B21 A28:A42 G47 A44:J44 A43:C43 A1:J1 F10:F21 A48:D48 F48:J48 H10:H21 B51:J51 C46:J46 C47 I10 A24:H27 I24:I25 I26" xr:uid="{00000000-0002-0000-0000-00000E000000}">
      <formula1>0</formula1>
    </dataValidation>
    <dataValidation type="whole" showInputMessage="1" showErrorMessage="1" error="Enter a number between 0 - 300." prompt="Enter the number of single beds." sqref="C12:C21" xr:uid="{00000000-0002-0000-0000-00000F000000}">
      <formula1>0</formula1>
      <formula2>300</formula2>
    </dataValidation>
    <dataValidation type="whole" showInputMessage="1" showErrorMessage="1" error="Enter an amount between 0 - 200." prompt="Enter the amount of the Actual Daily Rent." sqref="D12:D21" xr:uid="{00000000-0002-0000-0000-000010000000}">
      <formula1>0</formula1>
      <formula2>200</formula2>
    </dataValidation>
    <dataValidation type="whole" showInputMessage="1" showErrorMessage="1" error="Enter a number that is between 0 - 365." prompt="Enter an estimated number of days rented per year." sqref="E12:E21" xr:uid="{00000000-0002-0000-0000-000011000000}">
      <formula1>0</formula1>
      <formula2>365</formula2>
    </dataValidation>
    <dataValidation type="whole" allowBlank="1" showInputMessage="1" showErrorMessage="1" error="Enter an amount between 0 - 200." prompt="Enter the amount of the proposed daily rent." sqref="G12:G21" xr:uid="{00000000-0002-0000-0000-000012000000}">
      <formula1>0</formula1>
      <formula2>200</formula2>
    </dataValidation>
    <dataValidation type="whole" showInputMessage="1" showErrorMessage="1" error="Enter a number between 0 and 10." prompt="Enter number of persons living in unit." sqref="B28:B42" xr:uid="{00000000-0002-0000-0000-000013000000}">
      <formula1>0</formula1>
      <formula2>10</formula2>
    </dataValidation>
    <dataValidation type="whole" showInputMessage="1" showErrorMessage="1" error="Enter a number between 0 and 2000." prompt="Enter acual daily rent for unit." sqref="D28:D42" xr:uid="{00000000-0002-0000-0000-000014000000}">
      <formula1>0</formula1>
      <formula2>2000</formula2>
    </dataValidation>
    <dataValidation type="whole" showInputMessage="1" showErrorMessage="1" error="Enter a number between 0 and 365." prompt="Enter estimated nmber of days rented per year." sqref="E28:E42" xr:uid="{00000000-0002-0000-0000-000015000000}">
      <formula1>0</formula1>
      <formula2>365</formula2>
    </dataValidation>
    <dataValidation type="whole" operator="lessThan" showInputMessage="1" showErrorMessage="1" error="This is not a form field. Plesae press tab to continue. " sqref="F28:F42 H28:H42" xr:uid="{00000000-0002-0000-0000-000016000000}">
      <formula1>0</formula1>
    </dataValidation>
    <dataValidation type="whole" allowBlank="1" showInputMessage="1" showErrorMessage="1" error="Enter a number between 0 and 2000." prompt="Enter proposed daily rent per unit" sqref="G28:G42" xr:uid="{00000000-0002-0000-0000-000017000000}">
      <formula1>0</formula1>
      <formula2>2000</formula2>
    </dataValidation>
    <dataValidation type="textLength" operator="lessThan" showInputMessage="1" showErrorMessage="1" error="Text must be 50 characters or less." prompt="Enter Certifier's Name." sqref="C45:F45" xr:uid="{00000000-0002-0000-0000-000018000000}">
      <formula1>50</formula1>
    </dataValidation>
    <dataValidation type="textLength" operator="lessThan" showInputMessage="1" showErrorMessage="1" error="Text length must be 50 characters or less." prompt="Enter the certifier's title." sqref="G45:I45" xr:uid="{00000000-0002-0000-0000-000019000000}">
      <formula1>50</formula1>
    </dataValidation>
    <dataValidation allowBlank="1" showInputMessage="1" showErrorMessage="1" prompt="Enter the date approved." sqref="J45" xr:uid="{00000000-0002-0000-0000-00001A000000}"/>
    <dataValidation allowBlank="1" showInputMessage="1" showErrorMessage="1" prompt="Enter the certifier's phone number." sqref="D47:F47" xr:uid="{00000000-0002-0000-0000-00001B000000}"/>
    <dataValidation allowBlank="1" showInputMessage="1" showErrorMessage="1" prompt="Enter the certifier's e-mail." sqref="H47:J47" xr:uid="{00000000-0002-0000-0000-00001C000000}"/>
    <dataValidation type="textLength" operator="lessThan" allowBlank="1" showInputMessage="1" showErrorMessage="1" error="Text length must be less than 50 characters." prompt="Enter the HCD Rep's Name" sqref="B50:E50" xr:uid="{00000000-0002-0000-0000-00001D000000}">
      <formula1>50</formula1>
    </dataValidation>
    <dataValidation type="textLength" operator="lessThan" allowBlank="1" showInputMessage="1" showErrorMessage="1" error="Text length must be less than 50." prompt="Enter the HCD Rep's title." sqref="F50:I50" xr:uid="{00000000-0002-0000-0000-00001E000000}">
      <formula1>50</formula1>
    </dataValidation>
    <dataValidation allowBlank="1" showInputMessage="1" showErrorMessage="1" prompt="Enter the date this form is approved by the HCD Rep." sqref="J50" xr:uid="{00000000-0002-0000-0000-00001F000000}"/>
    <dataValidation type="textLength" operator="lessThan" showInputMessage="1" showErrorMessage="1" error="This is not a form field. Plesae press tab to continue. " prompt="Total number of units with Actual Daily Rent." sqref="D43" xr:uid="{00000000-0002-0000-0000-000020000000}">
      <formula1>0</formula1>
    </dataValidation>
    <dataValidation type="whole" operator="lessThan" showInputMessage="1" showErrorMessage="1" error="This is not a form field. Plesae press tab to continue. " prompt="Total sum of Actual Annual Rent from all units." sqref="F43" xr:uid="{00000000-0002-0000-0000-000021000000}">
      <formula1>0</formula1>
    </dataValidation>
    <dataValidation type="whole" operator="lessThan" showInputMessage="1" showErrorMessage="1" error="This is not a form field. Plesae press tab to continue. " prompt="Total sum of Proposed Annual Rent from all units." sqref="H43" xr:uid="{00000000-0002-0000-0000-000022000000}">
      <formula1>0</formula1>
    </dataValidation>
    <dataValidation allowBlank="1" showInputMessage="1" showErrorMessage="1" prompt="Total sum of HCD Approved Annual Rent from all units." sqref="J43" xr:uid="{00000000-0002-0000-0000-000023000000}"/>
    <dataValidation allowBlank="1" showInputMessage="1" showErrorMessage="1" prompt="Total number of sincle beds in all buildings." sqref="C22" xr:uid="{00000000-0002-0000-0000-000024000000}"/>
    <dataValidation type="textLength" operator="lessThan" showInputMessage="1" showErrorMessage="1" error="This is not a form field. Plesae press tab to continue. " prompt="Total sum of proposed annual rent." sqref="H22" xr:uid="{00000000-0002-0000-0000-000025000000}">
      <formula1>0</formula1>
    </dataValidation>
    <dataValidation type="textLength" operator="lessThan" showInputMessage="1" showErrorMessage="1" error="This is not a form field. Plesae press tab to continue. " prompt="Total actual annual rent." sqref="F22" xr:uid="{00000000-0002-0000-0000-000026000000}">
      <formula1>0</formula1>
    </dataValidation>
    <dataValidation type="textLength" operator="lessThan" showInputMessage="1" showErrorMessage="1" error="This is not a form field. Plesae press tab to continue. " prompt="Total HCD Approved Annual Rent." sqref="J22" xr:uid="{00000000-0002-0000-0000-000027000000}">
      <formula1>0</formula1>
    </dataValidation>
    <dataValidation type="textLength" operator="lessThan" allowBlank="1" showInputMessage="1" showErrorMessage="1" error="Text length must be less than 500." prompt="HCD Representative Comments." sqref="A52:J52" xr:uid="{00000000-0002-0000-0000-000028000000}">
      <formula1>500</formula1>
    </dataValidation>
    <dataValidation type="textLength" operator="lessThan" allowBlank="1" showInputMessage="1" showErrorMessage="1" error="This is not a form field. Plesae press tab to continue." sqref="A2:J2" xr:uid="{027E6B46-1737-458B-BADC-A9FB05AC0B5C}">
      <formula1>0</formula1>
    </dataValidation>
    <dataValidation type="list" allowBlank="1" showInputMessage="1" showErrorMessage="1" prompt="Select yes from the drop down menu if you approve this Schedule of Rental Income" sqref="E48" xr:uid="{C6AE6259-81E5-4DA1-9922-6E1998BFDD38}">
      <formula1>$N$37</formula1>
    </dataValidation>
    <dataValidation type="list" allowBlank="1" showInputMessage="1" showErrorMessage="1" prompt="Select the Certifier's position from the drop down menu." sqref="A45:B45" xr:uid="{26727957-90F0-4E3D-832A-87EA3189A55E}">
      <formula1>$O$37:$O$39</formula1>
    </dataValidation>
    <dataValidation type="list" operator="lessThan" showInputMessage="1" showErrorMessage="1" error="This is not a form field. Plesae press tab to continue. " prompt="HCD Use Only: Please select yes from the drop down menu if Daily Rent is approved by H.C.D." sqref="I11" xr:uid="{05E9D1E7-6E5C-44BA-AB19-5907FE881827}">
      <formula1>$O$31:$O$32</formula1>
    </dataValidation>
    <dataValidation type="list" operator="lessThan" showInputMessage="1" showErrorMessage="1" error="This is not a form field. Plesae press tab to continue. " prompt="H.C.D. Use Only: Please select Yes from the drop down menu if Daily Rent is Approved by H.C.D." sqref="I27" xr:uid="{DA8A43BA-7FBE-426A-9576-CDC5F95D9247}">
      <formula1>$O$31:$O$32</formula1>
    </dataValidation>
    <dataValidation operator="lessThan" showInputMessage="1" showErrorMessage="1" error="This is not a form field. Plesae press tab to continue. " sqref="I12:I21" xr:uid="{1E713168-9D61-47C7-B90F-77135EDD4F00}"/>
    <dataValidation type="textLength" operator="lessThan" allowBlank="1" showInputMessage="1" showErrorMessage="1" error="This is not a form field. Press Tab to continue." sqref="I28:I42" xr:uid="{2885B698-F1B9-456B-A70B-1E0159B1FAF1}">
      <formula1>0</formula1>
    </dataValidation>
  </dataValidations>
  <printOptions horizontalCentered="1"/>
  <pageMargins left="0.25" right="0.25" top="0.85" bottom="0.4" header="0.25" footer="0.25"/>
  <pageSetup scale="72" pageOrder="overThenDown" orientation="portrait" r:id="rId1"/>
  <headerFooter>
    <oddHeader>&amp;L&amp;"Arial,Regular"&amp;9STATE OF CALIFORNIA
&amp;"Arial,Bold"SCHEDULE OF RENTAL INCOME&amp;"Arial,Regular"
FWHG Migrant&amp;R&amp;"Arial,Regular"&amp;9DEPARTMENT OF HOUSING AND COMMUNITY DEVELOPMENT
DIVISION OF FINANCIAL ASSISTANCE</oddHeader>
    <oddFooter>&amp;C&amp;"Arial,Regular"&amp;9Page &amp;P of &amp;N&amp;R&amp;"Arial,Italic"&amp;9&amp;A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Use the dropdown list to select the Project Name." xr:uid="{00000000-0002-0000-0000-000029000000}">
          <x14:formula1>
            <xm:f>Sheet1!$A$3:$A$12</xm:f>
          </x14:formula1>
          <xm:sqref>B3:E3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J12"/>
  <sheetViews>
    <sheetView workbookViewId="0">
      <selection activeCell="J5" sqref="J5"/>
    </sheetView>
  </sheetViews>
  <sheetFormatPr defaultRowHeight="15"/>
  <cols>
    <col min="1" max="1" width="49.85546875" bestFit="1" customWidth="1"/>
    <col min="2" max="2" width="12.28515625" bestFit="1" customWidth="1"/>
    <col min="3" max="4" width="17.5703125" bestFit="1" customWidth="1"/>
    <col min="6" max="6" width="10.5703125" customWidth="1"/>
    <col min="8" max="8" width="16" style="3" customWidth="1"/>
    <col min="9" max="9" width="44.7109375" style="3" bestFit="1" customWidth="1"/>
  </cols>
  <sheetData>
    <row r="1" spans="1:10" ht="60">
      <c r="A1" s="13" t="s">
        <v>13</v>
      </c>
      <c r="B1" s="13" t="s">
        <v>14</v>
      </c>
      <c r="C1" s="13" t="s">
        <v>15</v>
      </c>
      <c r="D1" s="13" t="s">
        <v>15</v>
      </c>
      <c r="E1" s="13" t="s">
        <v>16</v>
      </c>
      <c r="F1" s="14" t="s">
        <v>12</v>
      </c>
      <c r="G1" s="14" t="s">
        <v>8</v>
      </c>
      <c r="H1" s="11" t="s">
        <v>74</v>
      </c>
      <c r="I1" s="11" t="s">
        <v>73</v>
      </c>
      <c r="J1" s="6"/>
    </row>
    <row r="2" spans="1:10" s="3" customFormat="1">
      <c r="A2" s="4"/>
      <c r="B2" s="4"/>
      <c r="C2" s="4"/>
      <c r="D2" s="4"/>
      <c r="E2" s="4"/>
      <c r="F2" s="5"/>
      <c r="G2" s="5"/>
      <c r="H2" s="5"/>
      <c r="I2" s="5"/>
      <c r="J2" s="6"/>
    </row>
    <row r="3" spans="1:10">
      <c r="A3" s="7" t="s">
        <v>17</v>
      </c>
      <c r="B3" s="8" t="s">
        <v>18</v>
      </c>
      <c r="C3" s="8" t="s">
        <v>20</v>
      </c>
      <c r="D3" s="8" t="s">
        <v>19</v>
      </c>
      <c r="E3" s="8"/>
      <c r="F3" s="8">
        <v>60</v>
      </c>
      <c r="G3" s="9"/>
      <c r="H3" s="12" t="s">
        <v>75</v>
      </c>
      <c r="I3" s="9" t="s">
        <v>76</v>
      </c>
      <c r="J3" s="6" t="s">
        <v>21</v>
      </c>
    </row>
    <row r="4" spans="1:10">
      <c r="A4" s="7" t="s">
        <v>22</v>
      </c>
      <c r="B4" s="8" t="s">
        <v>18</v>
      </c>
      <c r="C4" s="8" t="s">
        <v>23</v>
      </c>
      <c r="D4" s="8"/>
      <c r="E4" s="8"/>
      <c r="F4" s="8">
        <v>60</v>
      </c>
      <c r="G4" s="9"/>
      <c r="H4" s="12" t="s">
        <v>75</v>
      </c>
      <c r="I4" s="9" t="s">
        <v>78</v>
      </c>
      <c r="J4" s="6" t="s">
        <v>21</v>
      </c>
    </row>
    <row r="5" spans="1:10" ht="15.75">
      <c r="A5" s="7" t="s">
        <v>24</v>
      </c>
      <c r="B5" s="8" t="s">
        <v>25</v>
      </c>
      <c r="C5" s="8" t="s">
        <v>26</v>
      </c>
      <c r="D5" s="10"/>
      <c r="E5" s="8" t="s">
        <v>27</v>
      </c>
      <c r="F5" s="8"/>
      <c r="G5" s="9">
        <v>10</v>
      </c>
      <c r="H5" s="12" t="s">
        <v>75</v>
      </c>
      <c r="I5" s="9" t="s">
        <v>77</v>
      </c>
      <c r="J5" s="6" t="s">
        <v>28</v>
      </c>
    </row>
    <row r="6" spans="1:10">
      <c r="A6" s="7" t="s">
        <v>29</v>
      </c>
      <c r="B6" s="8" t="s">
        <v>30</v>
      </c>
      <c r="C6" s="8" t="s">
        <v>31</v>
      </c>
      <c r="D6" s="8"/>
      <c r="E6" s="8"/>
      <c r="F6" s="8">
        <v>72</v>
      </c>
      <c r="G6" s="9"/>
      <c r="H6" s="12" t="s">
        <v>75</v>
      </c>
      <c r="I6" s="9" t="s">
        <v>79</v>
      </c>
      <c r="J6" s="6" t="s">
        <v>21</v>
      </c>
    </row>
    <row r="7" spans="1:10" s="3" customFormat="1">
      <c r="A7" s="7" t="s">
        <v>103</v>
      </c>
      <c r="B7" s="8" t="s">
        <v>104</v>
      </c>
      <c r="C7" s="8" t="s">
        <v>105</v>
      </c>
      <c r="D7" s="8"/>
      <c r="E7" s="8"/>
      <c r="F7" s="8">
        <v>10</v>
      </c>
      <c r="G7" s="9">
        <v>2</v>
      </c>
      <c r="H7" s="12" t="s">
        <v>75</v>
      </c>
      <c r="I7" s="9" t="s">
        <v>106</v>
      </c>
      <c r="J7" s="6" t="s">
        <v>21</v>
      </c>
    </row>
    <row r="8" spans="1:10">
      <c r="A8" s="7" t="s">
        <v>32</v>
      </c>
      <c r="B8" s="8" t="s">
        <v>18</v>
      </c>
      <c r="C8" s="8" t="s">
        <v>33</v>
      </c>
      <c r="D8" s="8"/>
      <c r="E8" s="8"/>
      <c r="F8" s="8">
        <v>60</v>
      </c>
      <c r="G8" s="9"/>
      <c r="H8" s="12" t="s">
        <v>75</v>
      </c>
      <c r="I8" s="9" t="s">
        <v>78</v>
      </c>
      <c r="J8" s="6" t="s">
        <v>21</v>
      </c>
    </row>
    <row r="9" spans="1:10">
      <c r="A9" s="7" t="s">
        <v>34</v>
      </c>
      <c r="B9" s="8" t="s">
        <v>35</v>
      </c>
      <c r="C9" s="8" t="s">
        <v>36</v>
      </c>
      <c r="D9" s="8"/>
      <c r="E9" s="8" t="s">
        <v>27</v>
      </c>
      <c r="F9" s="8"/>
      <c r="G9" s="9">
        <v>34</v>
      </c>
      <c r="H9" s="12" t="s">
        <v>75</v>
      </c>
      <c r="I9" s="9" t="s">
        <v>80</v>
      </c>
      <c r="J9" s="6" t="s">
        <v>37</v>
      </c>
    </row>
    <row r="10" spans="1:10">
      <c r="A10" s="7" t="s">
        <v>38</v>
      </c>
      <c r="B10" s="8" t="s">
        <v>39</v>
      </c>
      <c r="C10" s="8" t="s">
        <v>40</v>
      </c>
      <c r="D10" s="8"/>
      <c r="E10" s="8" t="s">
        <v>27</v>
      </c>
      <c r="F10" s="8">
        <v>92</v>
      </c>
      <c r="G10" s="9"/>
      <c r="H10" s="12" t="s">
        <v>84</v>
      </c>
      <c r="I10" s="9" t="s">
        <v>81</v>
      </c>
      <c r="J10" s="6" t="s">
        <v>41</v>
      </c>
    </row>
    <row r="11" spans="1:10">
      <c r="A11" s="7" t="s">
        <v>42</v>
      </c>
      <c r="B11" s="8" t="s">
        <v>43</v>
      </c>
      <c r="C11" s="8" t="s">
        <v>44</v>
      </c>
      <c r="D11" s="8"/>
      <c r="E11" s="8"/>
      <c r="F11" s="8">
        <v>48</v>
      </c>
      <c r="G11" s="9"/>
      <c r="H11" s="12" t="s">
        <v>84</v>
      </c>
      <c r="I11" s="9" t="s">
        <v>82</v>
      </c>
      <c r="J11" s="6" t="s">
        <v>21</v>
      </c>
    </row>
    <row r="12" spans="1:10">
      <c r="A12" s="7" t="s">
        <v>45</v>
      </c>
      <c r="B12" s="8" t="s">
        <v>46</v>
      </c>
      <c r="C12" s="8" t="s">
        <v>48</v>
      </c>
      <c r="D12" s="8" t="s">
        <v>47</v>
      </c>
      <c r="E12" s="8"/>
      <c r="F12" s="8">
        <v>272</v>
      </c>
      <c r="G12" s="9"/>
      <c r="H12" s="12" t="s">
        <v>84</v>
      </c>
      <c r="I12" s="9" t="s">
        <v>83</v>
      </c>
      <c r="J12" s="6" t="s">
        <v>49</v>
      </c>
    </row>
  </sheetData>
  <pageMargins left="0.7" right="0.7" top="0.75" bottom="0.75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Serna Migrant SRI</vt:lpstr>
      <vt:lpstr>Sheet1</vt:lpstr>
      <vt:lpstr>'Serna Migrant SRI'!Print_Area</vt:lpstr>
      <vt:lpstr>'Serna Migrant SRI'!Print_Area_MI</vt:lpstr>
      <vt:lpstr>Yes</vt:lpstr>
    </vt:vector>
  </TitlesOfParts>
  <Company>Housing and Community Development (HCD)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hrosales</dc:creator>
  <cp:lastModifiedBy>Rosales, Melodie@HCD</cp:lastModifiedBy>
  <cp:lastPrinted>2018-09-11T22:00:08Z</cp:lastPrinted>
  <dcterms:created xsi:type="dcterms:W3CDTF">2013-04-26T22:55:05Z</dcterms:created>
  <dcterms:modified xsi:type="dcterms:W3CDTF">2020-06-16T20:43:28Z</dcterms:modified>
</cp:coreProperties>
</file>