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https://cahcd-my.sharepoint.com/personal/jeremy_meyer_hcd_ca_gov/Documents/Desktop/Remediation/On Deck/CDBG GMM Appendix C, Appendices, and Tools/"/>
    </mc:Choice>
  </mc:AlternateContent>
  <xr:revisionPtr revIDLastSave="90" documentId="8_{920F35E3-8BDE-4D00-9DFF-7061BC1E096E}" xr6:coauthVersionLast="47" xr6:coauthVersionMax="47" xr10:uidLastSave="{9C3D7315-B06E-445A-B785-93A78E0C0C34}"/>
  <bookViews>
    <workbookView xWindow="28680" yWindow="-120" windowWidth="29040" windowHeight="15840" xr2:uid="{00000000-000D-0000-FFFF-FFFF00000000}"/>
  </bookViews>
  <sheets>
    <sheet name="Business LMI" sheetId="1" r:id="rId1"/>
    <sheet name="Instructions" sheetId="5" r:id="rId2"/>
    <sheet name="Race &amp; Ethnicity Summary" sheetId="3" r:id="rId3"/>
    <sheet name="BUS_Income Limits by County" sheetId="2" r:id="rId4"/>
    <sheet name="HSLD_Income Limits by Parish" sheetId="4" state="hidden" r:id="rId5"/>
  </sheets>
  <definedNames>
    <definedName name="_xlnm._FilterDatabase" localSheetId="3" hidden="1">'BUS_Income Limits by County'!#REF!</definedName>
    <definedName name="_xlnm._FilterDatabase" localSheetId="4" hidden="1">'HSLD_Income Limits by Parish'!#REF!</definedName>
    <definedName name="_xlnm.Print_Area" localSheetId="3">'BUS_Income Limits by County'!$A$1:$B$34</definedName>
    <definedName name="_xlnm.Print_Area" localSheetId="0">'Business LMI'!$A$1:$M$40</definedName>
    <definedName name="_xlnm.Print_Area" localSheetId="4">'HSLD_Income Limits by Parish'!$A$1:$I$67</definedName>
    <definedName name="_xlnm.Print_Area" localSheetId="2">'Race &amp; Ethnicity Summary'!$A$1:$J$20</definedName>
  </definedNames>
  <calcPr calcId="191028"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1" l="1"/>
  <c r="F36" i="1"/>
  <c r="G36" i="1"/>
  <c r="H17" i="3"/>
  <c r="G17" i="3"/>
  <c r="E17" i="3"/>
  <c r="D17" i="3"/>
  <c r="L35" i="1" l="1"/>
  <c r="L19" i="1"/>
  <c r="K19" i="1"/>
  <c r="L28" i="1"/>
  <c r="L29" i="1"/>
  <c r="L30" i="1"/>
  <c r="L31" i="1"/>
  <c r="K26" i="1"/>
  <c r="K27" i="1"/>
  <c r="K35" i="1"/>
  <c r="K28" i="1"/>
  <c r="L23" i="1"/>
  <c r="L32" i="1"/>
  <c r="K25" i="1"/>
  <c r="K34" i="1"/>
  <c r="K20" i="1"/>
  <c r="L20" i="1"/>
  <c r="K21" i="1"/>
  <c r="K29" i="1"/>
  <c r="L24" i="1"/>
  <c r="L33" i="1"/>
  <c r="K33" i="1"/>
  <c r="L34" i="1"/>
  <c r="L21" i="1"/>
  <c r="K30" i="1"/>
  <c r="L25" i="1"/>
  <c r="K22" i="1"/>
  <c r="K23" i="1"/>
  <c r="K31" i="1"/>
  <c r="L26" i="1"/>
  <c r="L22" i="1"/>
  <c r="K24" i="1"/>
  <c r="K32" i="1"/>
  <c r="L27" i="1"/>
  <c r="L36" i="1" l="1"/>
  <c r="K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tc={1DDC7867-D162-44D9-8B5A-B849C534607B}</author>
  </authors>
  <commentList>
    <comment ref="H19" authorId="0" shapeId="0" xr:uid="{1DDC7867-D162-44D9-8B5A-B849C534607B}">
      <text>
        <t>[Threaded comment]
Your version of Excel allows you to read this threaded comment; however, any edits to it will get removed if the file is opened in a newer version of Excel. Learn more: https://go.microsoft.com/fwlink/?linkid=870924
Comment:
    The receptionist working a 40 hour week would be classified as an LMI job.  The overtime is what pushes it to non LMI.  Think we need to be careful on this one.  I would suggest for hourly workers using either 33 or at the most 40.</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tc={E24C725D-E41A-4542-8BEE-FC4FE972DF6C}</author>
  </authors>
  <commentList>
    <comment ref="C3" authorId="0" shapeId="0" xr:uid="{E24C725D-E41A-4542-8BEE-FC4FE972DF6C}">
      <text>
        <t>[Threaded comment]
Your version of Excel allows you to read this threaded comment; however, any edits to it will get removed if the file is opened in a newer version of Excel. Learn more: https://go.microsoft.com/fwlink/?linkid=870924
Comment:
    What is this form attached to? Who fills it out?</t>
      </text>
    </comment>
  </commentList>
</comments>
</file>

<file path=xl/sharedStrings.xml><?xml version="1.0" encoding="utf-8"?>
<sst xmlns="http://schemas.openxmlformats.org/spreadsheetml/2006/main" count="196" uniqueCount="185">
  <si>
    <t xml:space="preserve"> LMI Job Certification Form - 2021</t>
  </si>
  <si>
    <t>Instructions for CDBG-CV LMI Job Retention Certification Form </t>
  </si>
  <si>
    <t>Effective Date:  April 2021</t>
  </si>
  <si>
    <t>The LMI Job Retention Certification Form captures data on a business’ workforce. The form should be completed by the business at the time of application and supported with documentation to prove information entered is accurate. This form is only to be used for CDBG-CV and 2019/2020 CDBG allocations used for response, recovery and prevention from the coronavirus. </t>
  </si>
  <si>
    <t>Grantee/Subrecipient:</t>
  </si>
  <si>
    <r>
      <t xml:space="preserve">Name of Business:
</t>
    </r>
    <r>
      <rPr>
        <i/>
        <sz val="10"/>
        <rFont val="Arial"/>
      </rPr>
      <t>(Client Served or Borrower)</t>
    </r>
  </si>
  <si>
    <t xml:space="preserve">1. Grantee/Subrecipient Lender: Enter the name of Grantee/or Subrecipient carrying out the program
2. Name of Business: Enter the business or borrower’s name 
3. Physical Address: Enter the address of the business 
4. Federal Tax ID: Enter the Federal Tax ID of the business 
5. Reporting Period: Enter today’s month and year
6. County (Income Area): Select the county of the business’ physical address 
7. One Person Income: This will auto-populate the HUD income limit for one person in the selected county. 
8. Employment Positions: 
- Check the “actual” box for # of jobs created/retained column 
- Job/Position Title: Enter the job or position title. Combine multiple jobs on one row only if the position title and wages/compensation are the same 
- # of Jobs Created/Retained: Enter the number individuals that hold the job/position  
- Hours per Week: Enter the number of hours worked per week for the job/position   
- Wages/Compensation: Enter either the hourly rate for the job/position OR annual salary for the job/position. DO NOT ENTER BOTH. 
    *  If a salaried employee works less than 30hrs/wk, use Hourly Rate to indicate Wages/Compensation instead of Annual Salary 
9. Sign and Date the Form </t>
  </si>
  <si>
    <r>
      <t xml:space="preserve">Physical Address:
</t>
    </r>
    <r>
      <rPr>
        <i/>
        <sz val="10"/>
        <rFont val="Arial"/>
      </rPr>
      <t>(of Business)</t>
    </r>
  </si>
  <si>
    <r>
      <t xml:space="preserve">Federal Tax ID:
</t>
    </r>
    <r>
      <rPr>
        <i/>
        <sz val="10"/>
        <rFont val="Arial"/>
      </rPr>
      <t>(of Business)</t>
    </r>
  </si>
  <si>
    <t>Reporting Period:</t>
  </si>
  <si>
    <t xml:space="preserve"> </t>
  </si>
  <si>
    <t>Month</t>
  </si>
  <si>
    <t>Year</t>
  </si>
  <si>
    <t>County (Income Area):</t>
  </si>
  <si>
    <t>Mendocino</t>
  </si>
  <si>
    <t>One Person Income:</t>
  </si>
  <si>
    <t>(County of Business' Physical Address)</t>
  </si>
  <si>
    <t>(HUD Limit 2021)</t>
  </si>
  <si>
    <t>Instructions:</t>
  </si>
  <si>
    <t>- Combine multiple jobs on one row ONLY if Position Title and Wages/Compensation are the same.
- For Wages/Compensation, enter either and Hourly Rate OR Annual Salary - Do Not enter both.
- If a salaried employee works less than 33hrs/wk, use calculated Hourly Rate to indicate Wages/Compensation instead of Annual Salary.
- County (above) must be selected in order for One Person Income and FTE's to calculate properly.</t>
  </si>
  <si>
    <t>Employment Positions:</t>
  </si>
  <si>
    <t xml:space="preserve"> # of Jobs  Created/Retained</t>
  </si>
  <si>
    <t>Hours
per
Week</t>
  </si>
  <si>
    <r>
      <rPr>
        <b/>
        <sz val="12"/>
        <rFont val="Arial"/>
        <family val="2"/>
      </rPr>
      <t>Wages/Compensation</t>
    </r>
    <r>
      <rPr>
        <b/>
        <sz val="11"/>
        <rFont val="Arial"/>
        <family val="2"/>
      </rPr>
      <t xml:space="preserve">
</t>
    </r>
    <r>
      <rPr>
        <i/>
        <sz val="9"/>
        <rFont val="Arial"/>
        <family val="2"/>
      </rPr>
      <t xml:space="preserve">(enter as Hourly Rate </t>
    </r>
    <r>
      <rPr>
        <b/>
        <i/>
        <u/>
        <sz val="9"/>
        <rFont val="Arial"/>
        <family val="2"/>
      </rPr>
      <t xml:space="preserve">OR
</t>
    </r>
    <r>
      <rPr>
        <i/>
        <sz val="9"/>
        <rFont val="Arial"/>
        <family val="2"/>
      </rPr>
      <t>Annual Salary)</t>
    </r>
  </si>
  <si>
    <t>FTEs</t>
  </si>
  <si>
    <t>Job/Position Title</t>
  </si>
  <si>
    <t>Check ONE:</t>
  </si>
  <si>
    <t>Hourly Rate</t>
  </si>
  <si>
    <t>or</t>
  </si>
  <si>
    <t>Annual Salary</t>
  </si>
  <si>
    <t>LMI</t>
  </si>
  <si>
    <t>Non-
LMI</t>
  </si>
  <si>
    <t>Receptionist</t>
  </si>
  <si>
    <t xml:space="preserve">Cashier </t>
  </si>
  <si>
    <t>Manager</t>
  </si>
  <si>
    <t>Supervisor</t>
  </si>
  <si>
    <t>Total Employment</t>
  </si>
  <si>
    <t>This information is required by HUD.</t>
  </si>
  <si>
    <t>Signed:</t>
  </si>
  <si>
    <t xml:space="preserve">    Date:</t>
  </si>
  <si>
    <t>Race and Ethnicity Summary Data
for Actual Jobs Created/Retained</t>
  </si>
  <si>
    <t>Non-LMI</t>
  </si>
  <si>
    <t>Racial Category</t>
  </si>
  <si>
    <t># of Non-
Hispanic</t>
  </si>
  <si>
    <t># of
Hispanic</t>
  </si>
  <si>
    <t>White</t>
  </si>
  <si>
    <t>Black/African American</t>
  </si>
  <si>
    <t>Asian</t>
  </si>
  <si>
    <t>Pacific Islander</t>
  </si>
  <si>
    <t>American Indian</t>
  </si>
  <si>
    <t>Asian and White</t>
  </si>
  <si>
    <t>American Indian &amp; White</t>
  </si>
  <si>
    <t>African American &amp; White</t>
  </si>
  <si>
    <t>American Indian &amp; Black</t>
  </si>
  <si>
    <t>Other multi-racial</t>
  </si>
  <si>
    <t>Prefer not to answer</t>
  </si>
  <si>
    <t>TOTAL</t>
  </si>
  <si>
    <r>
      <t xml:space="preserve">This information is used by HUD </t>
    </r>
    <r>
      <rPr>
        <b/>
        <u/>
        <sz val="16"/>
        <rFont val="Calibri"/>
        <family val="2"/>
        <scheme val="minor"/>
      </rPr>
      <t>for aggregate reporting only</t>
    </r>
    <r>
      <rPr>
        <sz val="16"/>
        <rFont val="Calibri"/>
        <family val="2"/>
        <scheme val="minor"/>
      </rPr>
      <t>.</t>
    </r>
  </si>
  <si>
    <r>
      <t xml:space="preserve">Lookup Table
County Income Limit for 2021
</t>
    </r>
    <r>
      <rPr>
        <sz val="10"/>
        <rFont val="Arial"/>
        <family val="2"/>
      </rPr>
      <t>(one person household)</t>
    </r>
  </si>
  <si>
    <t>County</t>
  </si>
  <si>
    <t>HUD Income Limit</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</si>
  <si>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</si>
  <si>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</si>
  <si>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</si>
  <si>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</si>
  <si>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</si>
  <si>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</si>
  <si>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</si>
  <si>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</si>
  <si>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</si>
  <si>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</si>
  <si>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</si>
  <si>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</si>
  <si>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</si>
  <si>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</si>
  <si>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</si>
  <si>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</si>
  <si>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</si>
  <si>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</si>
  <si>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</si>
  <si>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</si>
  <si>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</si>
  <si>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</si>
  <si>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</si>
  <si>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</si>
  <si>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</si>
  <si>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</si>
  <si>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</si>
  <si>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</si>
  <si>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</si>
  <si>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</si>
  <si>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</si>
  <si>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</si>
  <si>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</si>
  <si>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</si>
  <si>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</si>
  <si>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</si>
  <si>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</si>
  <si>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</si>
  <si>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</si>
  <si>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</si>
  <si>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</si>
  <si>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</si>
  <si>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</si>
  <si>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</si>
  <si>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</si>
  <si>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</si>
  <si>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</si>
  <si>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</si>
  <si>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</si>
  <si>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</si>
  <si>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</si>
  <si>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</si>
  <si>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</si>
  <si>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</si>
  <si>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</si>
  <si>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</si>
  <si>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</si>
  <si>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Lookup Table
Parish/MSA Income Limit  for 2013</t>
  </si>
  <si>
    <t>Total # of Persons in Household</t>
  </si>
  <si>
    <t>Parish</t>
  </si>
  <si>
    <t>Acadia</t>
  </si>
  <si>
    <t>Allen</t>
  </si>
  <si>
    <t>Ascension</t>
  </si>
  <si>
    <t>Assumption</t>
  </si>
  <si>
    <t>Avoyelles</t>
  </si>
  <si>
    <t>Beauregard</t>
  </si>
  <si>
    <t>Bienville</t>
  </si>
  <si>
    <t>Bossier</t>
  </si>
  <si>
    <t>Caddo</t>
  </si>
  <si>
    <t>Calcasieu</t>
  </si>
  <si>
    <t>Caldwell</t>
  </si>
  <si>
    <t>Cameron</t>
  </si>
  <si>
    <t>Catahoula</t>
  </si>
  <si>
    <t>Claiborne</t>
  </si>
  <si>
    <t>Concordia</t>
  </si>
  <si>
    <t>De Soto</t>
  </si>
  <si>
    <t>East Baton Rouge</t>
  </si>
  <si>
    <t>East Carroll</t>
  </si>
  <si>
    <t>East Feliciana</t>
  </si>
  <si>
    <t>Evangeline</t>
  </si>
  <si>
    <t>Franklin</t>
  </si>
  <si>
    <t>Grant</t>
  </si>
  <si>
    <t>Iberia</t>
  </si>
  <si>
    <t>Iberville</t>
  </si>
  <si>
    <t>Jackson</t>
  </si>
  <si>
    <t>Jefferson</t>
  </si>
  <si>
    <t>Jefferson Davis</t>
  </si>
  <si>
    <t>Lafayette</t>
  </si>
  <si>
    <t>Lafourche</t>
  </si>
  <si>
    <t>La Salle</t>
  </si>
  <si>
    <t>Lincoln</t>
  </si>
  <si>
    <t>Livingston</t>
  </si>
  <si>
    <t>Madison</t>
  </si>
  <si>
    <t>Morehouse</t>
  </si>
  <si>
    <t>Natchitoches</t>
  </si>
  <si>
    <t>Orleans</t>
  </si>
  <si>
    <t>Ouachita</t>
  </si>
  <si>
    <t>Plaquemines</t>
  </si>
  <si>
    <t>Pointe Coupee</t>
  </si>
  <si>
    <t>Rapides</t>
  </si>
  <si>
    <t>Red River</t>
  </si>
  <si>
    <t>Richland</t>
  </si>
  <si>
    <t>Sabine</t>
  </si>
  <si>
    <t>St. Bernard</t>
  </si>
  <si>
    <t>St. Charles</t>
  </si>
  <si>
    <t>St. Helena</t>
  </si>
  <si>
    <t>St. James</t>
  </si>
  <si>
    <t>St. John the Baptist</t>
  </si>
  <si>
    <t>St. Landry</t>
  </si>
  <si>
    <t>St. Martin</t>
  </si>
  <si>
    <t>St. Mary</t>
  </si>
  <si>
    <t>St. Tammany</t>
  </si>
  <si>
    <t>Tangipahoa</t>
  </si>
  <si>
    <t>Tensas</t>
  </si>
  <si>
    <t>Terrebonne</t>
  </si>
  <si>
    <t>Union</t>
  </si>
  <si>
    <t>Vermilion</t>
  </si>
  <si>
    <t>Vernon</t>
  </si>
  <si>
    <t>Washington</t>
  </si>
  <si>
    <t>Webster</t>
  </si>
  <si>
    <t>West Baton Rouge</t>
  </si>
  <si>
    <t>West Carroll</t>
  </si>
  <si>
    <t>West Feliciana</t>
  </si>
  <si>
    <t>Winn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</si>
</sst>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_(* #,##0_);_(* \(#,##0\);_(* &quot;-&quot;??_);_(@_)"/>
    <numFmt numFmtId="165" formatCode="_(* #,##0.0_);_(* \(#,##0.0\);_(* &quot;-&quot;??_);_(@_)"/>
    <numFmt numFmtId="166" formatCode="mm/dd/yyyy"/>
  </numFmts>
  <fonts count="51" x14ac:knownFonts="1">
    <font>
      <sz val="10"/>
      <name val="Arial"/>
    </font>
    <font>
      <sz val="10"/>
      <name val="Arial"/>
      <family val="2"/>
    </font>
    <font>
      <sz val="10"/>
      <name val="Calibri"/>
      <family val="2"/>
      <scheme val="minor"/>
    </font>
    <font>
      <i/>
      <sz val="8"/>
      <name val="Calibri"/>
      <family val="2"/>
      <scheme val="minor"/>
    </font>
    <font>
      <sz val="8"/>
      <name val="Calibri"/>
      <family val="2"/>
      <scheme val="minor"/>
    </font>
    <font>
      <b/>
      <sz val="10"/>
      <name val="Calibri"/>
      <family val="2"/>
      <scheme val="minor"/>
    </font>
    <font>
      <sz val="9"/>
      <name val="Calibri"/>
      <family val="2"/>
      <scheme val="minor"/>
    </font>
    <font>
      <i/>
      <sz val="10"/>
      <name val="Calibri"/>
      <family val="2"/>
      <scheme val="minor"/>
    </font>
    <font>
      <b/>
      <sz val="10"/>
      <color theme="0"/>
      <name val="Calibri"/>
      <family val="2"/>
      <scheme val="minor"/>
    </font>
    <font>
      <b/>
      <sz val="16"/>
      <name val="Calibri"/>
      <family val="2"/>
      <scheme val="minor"/>
    </font>
    <font>
      <sz val="10"/>
      <color rgb="FF000000"/>
      <name val="Times New Roman"/>
      <family val="1"/>
    </font>
    <font>
      <sz val="10"/>
      <color rgb="FF000000"/>
      <name val="Times New Roman"/>
      <family val="1"/>
    </font>
    <font>
      <sz val="10"/>
      <name val="MS Sans Serif"/>
      <family val="2"/>
    </font>
    <font>
      <b/>
      <sz val="12"/>
      <name val="Calibri"/>
      <family val="2"/>
      <scheme val="minor"/>
    </font>
    <font>
      <sz val="11"/>
      <name val="Calibri"/>
      <family val="2"/>
      <scheme val="minor"/>
    </font>
    <font>
      <b/>
      <sz val="14"/>
      <name val="Calibri"/>
      <family val="2"/>
      <scheme val="minor"/>
    </font>
    <font>
      <b/>
      <sz val="20"/>
      <name val="Calibri"/>
      <family val="2"/>
      <scheme val="minor"/>
    </font>
    <font>
      <sz val="16"/>
      <name val="Calibri"/>
      <family val="2"/>
      <scheme val="minor"/>
    </font>
    <font>
      <sz val="10"/>
      <name val="Arial Narrow"/>
      <family val="2"/>
    </font>
    <font>
      <sz val="12"/>
      <name val="Calibri"/>
      <family val="2"/>
      <scheme val="minor"/>
    </font>
    <font>
      <sz val="10"/>
      <name val="Arial"/>
      <family val="2"/>
    </font>
    <font>
      <b/>
      <sz val="10"/>
      <color rgb="FFC00000"/>
      <name val="Calibri"/>
      <family val="2"/>
      <scheme val="minor"/>
    </font>
    <font>
      <i/>
      <sz val="10"/>
      <name val="Arial"/>
    </font>
    <font>
      <b/>
      <sz val="20"/>
      <name val="Arial"/>
    </font>
    <font>
      <b/>
      <sz val="16"/>
      <name val="Arial"/>
    </font>
    <font>
      <b/>
      <sz val="12"/>
      <name val="Arial"/>
    </font>
    <font>
      <b/>
      <sz val="12"/>
      <name val="Arial"/>
      <family val="2"/>
    </font>
    <font>
      <sz val="8"/>
      <name val="Arial"/>
      <family val="2"/>
    </font>
    <font>
      <sz val="9"/>
      <name val="Arial"/>
      <family val="2"/>
    </font>
    <font>
      <b/>
      <i/>
      <sz val="12"/>
      <name val="Arial"/>
      <family val="2"/>
    </font>
    <font>
      <b/>
      <sz val="14"/>
      <name val="Arial"/>
      <family val="2"/>
    </font>
    <font>
      <b/>
      <sz val="9"/>
      <name val="Arial"/>
      <family val="2"/>
    </font>
    <font>
      <b/>
      <sz val="11"/>
      <name val="Arial"/>
      <family val="2"/>
    </font>
    <font>
      <i/>
      <sz val="9"/>
      <name val="Arial"/>
      <family val="2"/>
    </font>
    <font>
      <b/>
      <i/>
      <u/>
      <sz val="9"/>
      <name val="Arial"/>
      <family val="2"/>
    </font>
    <font>
      <b/>
      <i/>
      <sz val="16"/>
      <name val="Arial"/>
      <family val="2"/>
    </font>
    <font>
      <sz val="11"/>
      <name val="Arial"/>
      <family val="2"/>
    </font>
    <font>
      <b/>
      <sz val="10"/>
      <name val="Arial"/>
      <family val="2"/>
    </font>
    <font>
      <i/>
      <sz val="12"/>
      <name val="Arial"/>
      <family val="2"/>
    </font>
    <font>
      <sz val="16"/>
      <name val="Arial"/>
      <family val="2"/>
    </font>
    <font>
      <b/>
      <sz val="16"/>
      <name val="Arial"/>
      <family val="2"/>
    </font>
    <font>
      <b/>
      <sz val="20"/>
      <name val="Arial"/>
      <family val="2"/>
    </font>
    <font>
      <sz val="12"/>
      <name val="Arial"/>
      <family val="2"/>
    </font>
    <font>
      <b/>
      <sz val="10"/>
      <color theme="0"/>
      <name val="Arial"/>
      <family val="2"/>
    </font>
    <font>
      <sz val="12"/>
      <name val="Arial"/>
    </font>
    <font>
      <b/>
      <sz val="10"/>
      <name val="Arial"/>
    </font>
    <font>
      <b/>
      <u/>
      <sz val="16"/>
      <name val="Calibri"/>
      <family val="2"/>
      <scheme val="minor"/>
    </font>
    <font>
      <sz val="20"/>
      <color rgb="FF000000"/>
      <name val="Arial"/>
      <charset val="1"/>
    </font>
    <font>
      <sz val="10"/>
      <color rgb="FF000000"/>
      <name val="Arial"/>
      <charset val="1"/>
    </font>
    <font>
      <b/>
      <sz val="12"/>
      <name val="Arial"/>
      <charset val="1"/>
    </font>
    <font>
      <sz val="12"/>
      <color rgb="FF000000"/>
      <name val="Arial"/>
    </font>
  </fonts>
  <fills count="6">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1" tint="0.499984740745262"/>
        <bgColor indexed="64"/>
      </patternFill>
    </fill>
  </fills>
  <borders count="54">
    <border>
      <left/>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double">
        <color indexed="64"/>
      </bottom>
      <diagonal/>
    </border>
    <border>
      <left/>
      <right/>
      <top style="medium">
        <color indexed="64"/>
      </top>
      <bottom style="double">
        <color indexed="64"/>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double">
        <color indexed="64"/>
      </top>
      <bottom/>
      <diagonal/>
    </border>
    <border>
      <left style="medium">
        <color indexed="64"/>
      </left>
      <right style="medium">
        <color indexed="64"/>
      </right>
      <top/>
      <bottom style="thin">
        <color indexed="64"/>
      </bottom>
      <diagonal/>
    </border>
    <border>
      <left style="double">
        <color auto="1"/>
      </left>
      <right/>
      <top style="double">
        <color auto="1"/>
      </top>
      <bottom/>
      <diagonal/>
    </border>
    <border>
      <left/>
      <right style="double">
        <color auto="1"/>
      </right>
      <top style="double">
        <color auto="1"/>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auto="1"/>
      </left>
      <right/>
      <top/>
      <bottom style="hair">
        <color auto="1"/>
      </bottom>
      <diagonal/>
    </border>
    <border>
      <left/>
      <right/>
      <top/>
      <bottom style="hair">
        <color auto="1"/>
      </bottom>
      <diagonal/>
    </border>
    <border>
      <left/>
      <right style="double">
        <color auto="1"/>
      </right>
      <top/>
      <bottom style="hair">
        <color auto="1"/>
      </bottom>
      <diagonal/>
    </border>
    <border>
      <left/>
      <right/>
      <top/>
      <bottom style="thin">
        <color indexed="64"/>
      </bottom>
      <diagonal/>
    </border>
    <border>
      <left/>
      <right style="thin">
        <color indexed="64"/>
      </right>
      <top/>
      <bottom style="thin">
        <color indexed="64"/>
      </bottom>
      <diagonal/>
    </border>
  </borders>
  <cellStyleXfs count="12">
    <xf numFmtId="0" fontId="0" fillId="0" borderId="0"/>
    <xf numFmtId="43" fontId="1" fillId="0" borderId="0" applyFont="0" applyFill="0" applyBorder="0" applyAlignment="0" applyProtection="0"/>
    <xf numFmtId="0" fontId="10" fillId="0" borderId="0"/>
    <xf numFmtId="43" fontId="11" fillId="0" borderId="0" applyFont="0" applyFill="0" applyBorder="0" applyAlignment="0" applyProtection="0"/>
    <xf numFmtId="0" fontId="12" fillId="0" borderId="0"/>
    <xf numFmtId="43" fontId="12" fillId="0" borderId="0" applyFont="0" applyFill="0" applyBorder="0" applyAlignment="0" applyProtection="0"/>
    <xf numFmtId="0" fontId="1" fillId="0" borderId="0"/>
    <xf numFmtId="43" fontId="10" fillId="0" borderId="0" applyFont="0" applyFill="0" applyBorder="0" applyAlignment="0" applyProtection="0"/>
    <xf numFmtId="0" fontId="12" fillId="0" borderId="0"/>
    <xf numFmtId="0" fontId="1" fillId="0" borderId="0"/>
    <xf numFmtId="43" fontId="1" fillId="0" borderId="0" applyFont="0" applyFill="0" applyBorder="0" applyAlignment="0" applyProtection="0"/>
    <xf numFmtId="44" fontId="20" fillId="0" borderId="0" applyFont="0" applyFill="0" applyBorder="0" applyAlignment="0" applyProtection="0"/>
  </cellStyleXfs>
  <cellXfs count="201">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9" xfId="0" applyFont="1" applyBorder="1"/>
    <xf numFmtId="0" fontId="2" fillId="0" borderId="0" xfId="0" applyFont="1"/>
    <xf numFmtId="0" fontId="1" fillId="0" borderId="0" xfId="0" applyFont="1"/>
    <xf numFmtId="0" fontId="2" fillId="0" borderId="13" xfId="0" applyFont="1" applyBorder="1"/>
    <xf numFmtId="0" fontId="2" fillId="0" borderId="14" xfId="0" applyFont="1" applyBorder="1"/>
    <xf numFmtId="0" fontId="2" fillId="0" borderId="11" xfId="0" applyFont="1" applyBorder="1"/>
    <xf numFmtId="0" fontId="2" fillId="0" borderId="12" xfId="0" applyFont="1" applyBorder="1"/>
    <xf numFmtId="0" fontId="5" fillId="0" borderId="0" xfId="0" applyFont="1"/>
    <xf numFmtId="0" fontId="5" fillId="0" borderId="9" xfId="0" applyFont="1" applyBorder="1"/>
    <xf numFmtId="0" fontId="4" fillId="0" borderId="9" xfId="0" applyFont="1" applyBorder="1"/>
    <xf numFmtId="0" fontId="4" fillId="0" borderId="9" xfId="0" applyFont="1" applyBorder="1" applyAlignment="1">
      <alignment horizontal="center" vertical="top"/>
    </xf>
    <xf numFmtId="0" fontId="2" fillId="0" borderId="11" xfId="0" applyFont="1" applyBorder="1" applyAlignment="1">
      <alignment vertical="top"/>
    </xf>
    <xf numFmtId="0" fontId="2" fillId="0" borderId="0" xfId="0" applyFont="1" applyAlignment="1">
      <alignment vertical="top"/>
    </xf>
    <xf numFmtId="0" fontId="2" fillId="0" borderId="12" xfId="0" applyFont="1" applyBorder="1" applyAlignment="1">
      <alignment vertical="top"/>
    </xf>
    <xf numFmtId="0" fontId="5" fillId="0" borderId="9" xfId="0" applyFont="1" applyBorder="1" applyAlignment="1">
      <alignment horizontal="center"/>
    </xf>
    <xf numFmtId="0" fontId="4" fillId="0" borderId="0" xfId="0" applyFont="1"/>
    <xf numFmtId="0" fontId="3" fillId="0" borderId="0" xfId="0" applyFont="1"/>
    <xf numFmtId="0" fontId="2" fillId="0" borderId="0" xfId="0" applyFont="1" applyAlignment="1">
      <alignment horizontal="left" vertical="center"/>
    </xf>
    <xf numFmtId="0" fontId="2" fillId="0" borderId="9" xfId="0" applyFont="1" applyBorder="1" applyAlignment="1">
      <alignment vertical="top"/>
    </xf>
    <xf numFmtId="0" fontId="2" fillId="0" borderId="13" xfId="0" applyFont="1" applyBorder="1" applyAlignment="1">
      <alignment vertical="center"/>
    </xf>
    <xf numFmtId="0" fontId="13" fillId="0" borderId="14" xfId="0" applyFont="1" applyBorder="1" applyAlignment="1">
      <alignment vertical="center"/>
    </xf>
    <xf numFmtId="0" fontId="14" fillId="0" borderId="6" xfId="0" applyFont="1" applyBorder="1" applyAlignment="1">
      <alignment vertical="center" wrapText="1"/>
    </xf>
    <xf numFmtId="0" fontId="13" fillId="0" borderId="0" xfId="0" applyFont="1" applyAlignment="1">
      <alignment horizontal="right" wrapText="1"/>
    </xf>
    <xf numFmtId="0" fontId="14" fillId="0" borderId="7" xfId="0" applyFont="1" applyBorder="1" applyAlignment="1">
      <alignment horizontal="left" vertical="center" wrapText="1"/>
    </xf>
    <xf numFmtId="0" fontId="17" fillId="0" borderId="0" xfId="0" applyFont="1" applyAlignment="1">
      <alignment vertical="center"/>
    </xf>
    <xf numFmtId="0" fontId="15" fillId="0" borderId="11" xfId="0" applyFont="1" applyBorder="1" applyAlignment="1">
      <alignment vertical="center"/>
    </xf>
    <xf numFmtId="0" fontId="17" fillId="0" borderId="12" xfId="0" applyFont="1" applyBorder="1" applyAlignment="1">
      <alignment vertical="center"/>
    </xf>
    <xf numFmtId="0" fontId="15" fillId="0" borderId="11" xfId="0" applyFont="1" applyBorder="1" applyAlignment="1">
      <alignment horizontal="left" vertical="center" indent="1"/>
    </xf>
    <xf numFmtId="0" fontId="19" fillId="0" borderId="11" xfId="0" applyFont="1" applyBorder="1" applyAlignment="1">
      <alignment horizontal="left" vertical="center" indent="2"/>
    </xf>
    <xf numFmtId="0" fontId="13" fillId="0" borderId="11" xfId="0" applyFont="1" applyBorder="1" applyAlignment="1">
      <alignment horizontal="right" vertical="center"/>
    </xf>
    <xf numFmtId="0" fontId="9" fillId="0" borderId="12" xfId="0" applyFont="1" applyBorder="1" applyAlignment="1">
      <alignment vertical="center"/>
    </xf>
    <xf numFmtId="0" fontId="9" fillId="0" borderId="0" xfId="0" applyFont="1" applyAlignment="1">
      <alignment vertical="center"/>
    </xf>
    <xf numFmtId="0" fontId="17" fillId="0" borderId="13" xfId="0" applyFont="1" applyBorder="1" applyAlignment="1">
      <alignment vertical="center"/>
    </xf>
    <xf numFmtId="0" fontId="17" fillId="0" borderId="14" xfId="0" applyFont="1" applyBorder="1" applyAlignment="1">
      <alignment vertical="center"/>
    </xf>
    <xf numFmtId="0" fontId="6" fillId="0" borderId="0" xfId="0" applyFont="1" applyAlignment="1">
      <alignment horizontal="center" wrapText="1"/>
    </xf>
    <xf numFmtId="0" fontId="5" fillId="0" borderId="0" xfId="0" applyFont="1" applyAlignment="1" applyProtection="1">
      <alignment horizontal="center"/>
      <protection locked="0"/>
    </xf>
    <xf numFmtId="4" fontId="15" fillId="0" borderId="0" xfId="1" applyNumberFormat="1" applyFont="1" applyFill="1" applyBorder="1" applyAlignment="1" applyProtection="1">
      <alignment horizontal="center"/>
      <protection locked="0"/>
    </xf>
    <xf numFmtId="0" fontId="2" fillId="0" borderId="11" xfId="0" applyFont="1" applyBorder="1" applyAlignment="1">
      <alignment vertical="center"/>
    </xf>
    <xf numFmtId="0" fontId="2" fillId="0" borderId="12" xfId="0" applyFont="1" applyBorder="1" applyAlignment="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 fillId="0" borderId="0" xfId="9" applyFont="1" applyAlignment="1">
      <alignment vertical="center"/>
    </xf>
    <xf numFmtId="0" fontId="1" fillId="0" borderId="0" xfId="9" applyAlignment="1">
      <alignment vertical="center"/>
    </xf>
    <xf numFmtId="0" fontId="16" fillId="0" borderId="9" xfId="9" applyFont="1" applyBorder="1" applyAlignment="1">
      <alignment horizontal="center" vertical="center"/>
    </xf>
    <xf numFmtId="0" fontId="16" fillId="0" borderId="13" xfId="9" applyFont="1" applyBorder="1" applyAlignment="1">
      <alignment horizontal="center" vertical="center" wrapText="1"/>
    </xf>
    <xf numFmtId="0" fontId="16" fillId="0" borderId="14" xfId="9" applyFont="1" applyBorder="1" applyAlignment="1">
      <alignment horizontal="center" vertical="center"/>
    </xf>
    <xf numFmtId="0" fontId="2" fillId="0" borderId="36" xfId="0" applyFont="1" applyBorder="1"/>
    <xf numFmtId="0" fontId="7" fillId="0" borderId="0" xfId="0" applyFont="1" applyAlignment="1">
      <alignment horizontal="center" vertical="top"/>
    </xf>
    <xf numFmtId="0" fontId="7" fillId="0" borderId="33" xfId="0" applyFont="1" applyBorder="1" applyAlignment="1">
      <alignment horizontal="center" vertical="top"/>
    </xf>
    <xf numFmtId="0" fontId="2" fillId="0" borderId="49" xfId="0" applyFont="1" applyBorder="1" applyAlignment="1">
      <alignment vertical="top"/>
    </xf>
    <xf numFmtId="0" fontId="2" fillId="0" borderId="51" xfId="0" applyFont="1" applyBorder="1" applyAlignment="1">
      <alignment vertical="top"/>
    </xf>
    <xf numFmtId="0" fontId="9" fillId="0" borderId="53" xfId="9" applyFont="1" applyBorder="1" applyAlignment="1">
      <alignment horizontal="center" vertical="center" wrapText="1"/>
    </xf>
    <xf numFmtId="0" fontId="8" fillId="2" borderId="5" xfId="9" applyFont="1" applyFill="1" applyBorder="1" applyAlignment="1">
      <alignment horizontal="center" vertical="center"/>
    </xf>
    <xf numFmtId="0" fontId="2" fillId="0" borderId="5" xfId="4" quotePrefix="1" applyFont="1" applyBorder="1"/>
    <xf numFmtId="164" fontId="2" fillId="0" borderId="5" xfId="5" quotePrefix="1" applyNumberFormat="1" applyFont="1" applyBorder="1" applyAlignment="1">
      <alignment horizontal="center"/>
    </xf>
    <xf numFmtId="0" fontId="2" fillId="0" borderId="0" xfId="9" applyFont="1" applyAlignment="1">
      <alignment vertical="top"/>
    </xf>
    <xf numFmtId="0" fontId="2" fillId="0" borderId="0" xfId="9" applyFont="1" applyAlignment="1">
      <alignment horizontal="center" vertical="center"/>
    </xf>
    <xf numFmtId="0" fontId="2" fillId="5" borderId="0" xfId="0" applyFont="1" applyFill="1" applyAlignment="1">
      <alignment horizontal="left" vertical="center"/>
    </xf>
    <xf numFmtId="0" fontId="2" fillId="5" borderId="0" xfId="0" applyFont="1" applyFill="1" applyAlignment="1">
      <alignment horizontal="center" vertical="center"/>
    </xf>
    <xf numFmtId="0" fontId="25" fillId="0" borderId="0" xfId="0" applyFont="1" applyAlignment="1">
      <alignment horizontal="right" wrapText="1"/>
    </xf>
    <xf numFmtId="0" fontId="26" fillId="0" borderId="0" xfId="0" applyFont="1" applyAlignment="1">
      <alignment horizontal="right"/>
    </xf>
    <xf numFmtId="0" fontId="26" fillId="0" borderId="0" xfId="0" applyFont="1" applyAlignment="1">
      <alignment horizontal="right" wrapText="1"/>
    </xf>
    <xf numFmtId="0" fontId="29" fillId="0" borderId="0" xfId="0" applyFont="1" applyAlignment="1">
      <alignment horizontal="left"/>
    </xf>
    <xf numFmtId="0" fontId="31" fillId="3" borderId="29"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1" fillId="3" borderId="41" xfId="0" applyFont="1" applyFill="1" applyBorder="1" applyAlignment="1">
      <alignment horizontal="center" vertical="center" wrapText="1"/>
    </xf>
    <xf numFmtId="0" fontId="1" fillId="3" borderId="18" xfId="0" applyFont="1" applyFill="1" applyBorder="1" applyAlignment="1">
      <alignment horizontal="center" vertical="center"/>
    </xf>
    <xf numFmtId="0" fontId="1" fillId="3" borderId="20" xfId="0" applyFont="1" applyFill="1" applyBorder="1" applyAlignment="1">
      <alignment horizontal="center" vertical="center" wrapText="1"/>
    </xf>
    <xf numFmtId="0" fontId="36" fillId="0" borderId="34" xfId="0" applyFont="1" applyBorder="1" applyAlignment="1">
      <alignment horizontal="left" vertical="center" wrapText="1" indent="2"/>
    </xf>
    <xf numFmtId="0" fontId="32" fillId="0" borderId="1" xfId="0" applyFont="1" applyBorder="1" applyAlignment="1">
      <alignment horizontal="right" vertical="center" wrapText="1"/>
    </xf>
    <xf numFmtId="1" fontId="1" fillId="4" borderId="29" xfId="1" applyNumberFormat="1" applyFont="1" applyFill="1" applyBorder="1" applyAlignment="1" applyProtection="1">
      <alignment horizontal="center" vertical="center"/>
      <protection locked="0"/>
    </xf>
    <xf numFmtId="1" fontId="1" fillId="4" borderId="29" xfId="0" applyNumberFormat="1" applyFont="1" applyFill="1" applyBorder="1" applyAlignment="1" applyProtection="1">
      <alignment horizontal="center" vertical="center"/>
      <protection locked="0"/>
    </xf>
    <xf numFmtId="44" fontId="1" fillId="4" borderId="3" xfId="11" applyFont="1" applyFill="1" applyBorder="1" applyAlignment="1" applyProtection="1">
      <alignment vertical="center"/>
      <protection locked="0"/>
    </xf>
    <xf numFmtId="164" fontId="1" fillId="4" borderId="3" xfId="1" applyNumberFormat="1" applyFont="1" applyFill="1" applyBorder="1" applyAlignment="1" applyProtection="1">
      <alignment vertical="center"/>
      <protection locked="0"/>
    </xf>
    <xf numFmtId="165" fontId="1" fillId="3" borderId="47" xfId="1" applyNumberFormat="1" applyFont="1" applyFill="1" applyBorder="1" applyAlignment="1" applyProtection="1">
      <alignment horizontal="center" vertical="center"/>
    </xf>
    <xf numFmtId="165" fontId="1" fillId="3" borderId="48" xfId="1" applyNumberFormat="1" applyFont="1" applyFill="1" applyBorder="1" applyAlignment="1" applyProtection="1">
      <alignment horizontal="center" vertical="center"/>
    </xf>
    <xf numFmtId="1" fontId="1" fillId="4" borderId="30" xfId="1" applyNumberFormat="1" applyFont="1" applyFill="1" applyBorder="1" applyAlignment="1" applyProtection="1">
      <alignment horizontal="center" vertical="center"/>
      <protection locked="0"/>
    </xf>
    <xf numFmtId="1" fontId="1" fillId="4" borderId="30" xfId="0" applyNumberFormat="1" applyFont="1" applyFill="1" applyBorder="1" applyAlignment="1" applyProtection="1">
      <alignment horizontal="center" vertical="center"/>
      <protection locked="0"/>
    </xf>
    <xf numFmtId="44" fontId="1" fillId="4" borderId="27" xfId="11" applyFont="1" applyFill="1" applyBorder="1" applyAlignment="1" applyProtection="1">
      <alignment vertical="center"/>
      <protection locked="0"/>
    </xf>
    <xf numFmtId="164" fontId="1" fillId="4" borderId="27" xfId="1" applyNumberFormat="1" applyFont="1" applyFill="1" applyBorder="1" applyAlignment="1" applyProtection="1">
      <alignment vertical="center"/>
      <protection locked="0"/>
    </xf>
    <xf numFmtId="165" fontId="1" fillId="3" borderId="16" xfId="1" applyNumberFormat="1" applyFont="1" applyFill="1" applyBorder="1" applyAlignment="1" applyProtection="1">
      <alignment horizontal="center" vertical="center"/>
    </xf>
    <xf numFmtId="165" fontId="1" fillId="3" borderId="17" xfId="1" applyNumberFormat="1" applyFont="1" applyFill="1" applyBorder="1" applyAlignment="1" applyProtection="1">
      <alignment horizontal="center" vertical="center"/>
    </xf>
    <xf numFmtId="1" fontId="1" fillId="4" borderId="31" xfId="1" applyNumberFormat="1" applyFont="1" applyFill="1" applyBorder="1" applyAlignment="1" applyProtection="1">
      <alignment horizontal="center" vertical="center"/>
      <protection locked="0"/>
    </xf>
    <xf numFmtId="1" fontId="1" fillId="4" borderId="31" xfId="0" applyNumberFormat="1" applyFont="1" applyFill="1" applyBorder="1" applyAlignment="1" applyProtection="1">
      <alignment horizontal="center" vertical="center"/>
      <protection locked="0"/>
    </xf>
    <xf numFmtId="44" fontId="1" fillId="4" borderId="28" xfId="11" applyFont="1" applyFill="1" applyBorder="1" applyAlignment="1" applyProtection="1">
      <alignment vertical="center"/>
      <protection locked="0"/>
    </xf>
    <xf numFmtId="164" fontId="1" fillId="4" borderId="28" xfId="1" applyNumberFormat="1" applyFont="1" applyFill="1" applyBorder="1" applyAlignment="1" applyProtection="1">
      <alignment vertical="center"/>
      <protection locked="0"/>
    </xf>
    <xf numFmtId="165" fontId="1" fillId="3" borderId="18" xfId="1" applyNumberFormat="1" applyFont="1" applyFill="1" applyBorder="1" applyAlignment="1" applyProtection="1">
      <alignment horizontal="center" vertical="center"/>
    </xf>
    <xf numFmtId="165" fontId="1" fillId="3" borderId="20" xfId="1" applyNumberFormat="1" applyFont="1" applyFill="1" applyBorder="1" applyAlignment="1" applyProtection="1">
      <alignment horizontal="center" vertical="center"/>
    </xf>
    <xf numFmtId="1" fontId="37" fillId="3" borderId="0" xfId="1" applyNumberFormat="1" applyFont="1" applyFill="1" applyBorder="1" applyAlignment="1" applyProtection="1">
      <alignment horizontal="center" vertical="center"/>
    </xf>
    <xf numFmtId="0" fontId="1" fillId="0" borderId="0" xfId="0" applyFont="1" applyAlignment="1">
      <alignment vertical="center"/>
    </xf>
    <xf numFmtId="0" fontId="38" fillId="0" borderId="0" xfId="0" applyFont="1" applyAlignment="1">
      <alignment vertical="center" wrapText="1"/>
    </xf>
    <xf numFmtId="164" fontId="37" fillId="3" borderId="0" xfId="1" applyNumberFormat="1" applyFont="1" applyFill="1" applyBorder="1" applyAlignment="1" applyProtection="1">
      <alignment horizontal="center" vertical="center"/>
    </xf>
    <xf numFmtId="0" fontId="37" fillId="0" borderId="0" xfId="0" applyFont="1" applyAlignment="1">
      <alignment horizontal="center"/>
    </xf>
    <xf numFmtId="0" fontId="37" fillId="0" borderId="0" xfId="0" applyFont="1"/>
    <xf numFmtId="0" fontId="30" fillId="0" borderId="0" xfId="0" applyFont="1" applyAlignment="1">
      <alignment vertical="center"/>
    </xf>
    <xf numFmtId="0" fontId="30" fillId="0" borderId="37" xfId="0" applyFont="1" applyBorder="1" applyAlignment="1">
      <alignment horizontal="left" vertical="center" indent="1"/>
    </xf>
    <xf numFmtId="0" fontId="26" fillId="3" borderId="2" xfId="0" applyFont="1" applyFill="1" applyBorder="1" applyAlignment="1">
      <alignment horizontal="center" vertical="center" wrapText="1"/>
    </xf>
    <xf numFmtId="0" fontId="26" fillId="0" borderId="0" xfId="0" applyFont="1" applyAlignment="1">
      <alignment vertical="center"/>
    </xf>
    <xf numFmtId="0" fontId="42" fillId="0" borderId="38" xfId="0" applyFont="1" applyBorder="1" applyAlignment="1">
      <alignment horizontal="left" vertical="center" indent="2"/>
    </xf>
    <xf numFmtId="41" fontId="39" fillId="4" borderId="39" xfId="1" applyNumberFormat="1" applyFont="1" applyFill="1" applyBorder="1" applyAlignment="1" applyProtection="1">
      <alignment horizontal="center" vertical="center"/>
      <protection locked="0"/>
    </xf>
    <xf numFmtId="0" fontId="39" fillId="0" borderId="0" xfId="0" applyFont="1" applyAlignment="1">
      <alignment vertical="center"/>
    </xf>
    <xf numFmtId="0" fontId="42" fillId="0" borderId="40" xfId="0" applyFont="1" applyBorder="1" applyAlignment="1">
      <alignment horizontal="left" vertical="center" indent="2"/>
    </xf>
    <xf numFmtId="41" fontId="39" fillId="4" borderId="5" xfId="1" applyNumberFormat="1" applyFont="1" applyFill="1" applyBorder="1" applyAlignment="1" applyProtection="1">
      <alignment horizontal="center" vertical="center"/>
      <protection locked="0"/>
    </xf>
    <xf numFmtId="0" fontId="26" fillId="0" borderId="0" xfId="0" applyFont="1" applyAlignment="1">
      <alignment horizontal="right" vertical="center" indent="1"/>
    </xf>
    <xf numFmtId="164" fontId="40" fillId="0" borderId="39" xfId="1" applyNumberFormat="1" applyFont="1" applyBorder="1" applyAlignment="1">
      <alignment vertical="center"/>
    </xf>
    <xf numFmtId="0" fontId="40" fillId="0" borderId="0" xfId="0" applyFont="1" applyAlignment="1">
      <alignment vertical="center"/>
    </xf>
    <xf numFmtId="0" fontId="26" fillId="0" borderId="0" xfId="0" applyFont="1" applyAlignment="1">
      <alignment horizontal="right" vertical="center"/>
    </xf>
    <xf numFmtId="0" fontId="43" fillId="2" borderId="5" xfId="0" applyFont="1" applyFill="1" applyBorder="1" applyAlignment="1">
      <alignment horizontal="left" vertical="center"/>
    </xf>
    <xf numFmtId="0" fontId="43" fillId="2" borderId="5" xfId="0" applyFont="1" applyFill="1" applyBorder="1" applyAlignment="1">
      <alignment horizontal="center" vertical="center"/>
    </xf>
    <xf numFmtId="0" fontId="1" fillId="0" borderId="5" xfId="0" applyFont="1" applyBorder="1" applyAlignment="1">
      <alignment horizontal="left" vertical="top"/>
    </xf>
    <xf numFmtId="164" fontId="1" fillId="0" borderId="5" xfId="1" applyNumberFormat="1" applyFont="1" applyBorder="1" applyAlignment="1">
      <alignment horizontal="center" vertical="top"/>
    </xf>
    <xf numFmtId="0" fontId="23" fillId="0" borderId="9" xfId="9" applyFont="1" applyBorder="1" applyAlignment="1">
      <alignment horizontal="center" vertical="center"/>
    </xf>
    <xf numFmtId="0" fontId="25" fillId="0" borderId="0" xfId="0" applyFont="1" applyAlignment="1" applyProtection="1">
      <alignment horizontal="left" indent="1"/>
      <protection locked="0"/>
    </xf>
    <xf numFmtId="0" fontId="25" fillId="0" borderId="8" xfId="0" applyFont="1" applyBorder="1" applyAlignment="1" applyProtection="1">
      <alignment horizontal="left" indent="1"/>
      <protection locked="0"/>
    </xf>
    <xf numFmtId="0" fontId="45" fillId="0" borderId="0" xfId="0" applyFont="1"/>
    <xf numFmtId="0" fontId="25" fillId="0" borderId="0" xfId="0" applyFont="1" applyAlignment="1">
      <alignment horizontal="right"/>
    </xf>
    <xf numFmtId="0" fontId="7" fillId="0" borderId="9" xfId="0" applyFont="1" applyBorder="1" applyAlignment="1">
      <alignment horizontal="center" vertical="top"/>
    </xf>
    <xf numFmtId="0" fontId="4" fillId="0" borderId="0" xfId="0" applyFont="1" applyAlignment="1">
      <alignment horizontal="left" vertical="top" wrapText="1"/>
    </xf>
    <xf numFmtId="0" fontId="18" fillId="0" borderId="9" xfId="0" applyFont="1" applyBorder="1" applyAlignment="1">
      <alignment horizontal="left" vertical="top" wrapText="1"/>
    </xf>
    <xf numFmtId="0" fontId="47" fillId="0" borderId="0" xfId="0" applyFont="1"/>
    <xf numFmtId="0" fontId="49" fillId="0" borderId="0" xfId="0" applyFont="1" applyAlignment="1">
      <alignment horizontal="left" vertical="top" wrapText="1"/>
    </xf>
    <xf numFmtId="0" fontId="47" fillId="0" borderId="5" xfId="0" applyFont="1" applyBorder="1"/>
    <xf numFmtId="0" fontId="2" fillId="0" borderId="5" xfId="0" applyFont="1" applyBorder="1" applyAlignment="1">
      <alignment vertical="top"/>
    </xf>
    <xf numFmtId="0" fontId="48" fillId="0" borderId="0" xfId="0" applyFont="1" applyAlignment="1">
      <alignment vertical="top" wrapText="1"/>
    </xf>
    <xf numFmtId="0" fontId="25" fillId="0" borderId="35" xfId="0" applyFont="1" applyBorder="1" applyAlignment="1">
      <alignment horizontal="right" wrapText="1"/>
    </xf>
    <xf numFmtId="0" fontId="25" fillId="0" borderId="33" xfId="0" applyFont="1" applyBorder="1" applyAlignment="1">
      <alignment horizontal="right" wrapText="1"/>
    </xf>
    <xf numFmtId="0" fontId="23" fillId="0" borderId="0" xfId="0" applyFont="1" applyAlignment="1">
      <alignment horizontal="center" wrapText="1"/>
    </xf>
    <xf numFmtId="0" fontId="24" fillId="0" borderId="0" xfId="0" applyFont="1" applyAlignment="1">
      <alignment horizontal="center" wrapText="1"/>
    </xf>
    <xf numFmtId="0" fontId="28" fillId="0" borderId="50" xfId="0" quotePrefix="1" applyFont="1" applyBorder="1" applyAlignment="1">
      <alignment horizontal="left" vertical="top" wrapText="1"/>
    </xf>
    <xf numFmtId="0" fontId="28" fillId="0" borderId="50" xfId="0" applyFont="1" applyBorder="1" applyAlignment="1">
      <alignment horizontal="left" vertical="top"/>
    </xf>
    <xf numFmtId="0" fontId="22" fillId="0" borderId="9" xfId="0" applyFont="1" applyBorder="1" applyAlignment="1">
      <alignment horizontal="center" vertical="top" wrapText="1"/>
    </xf>
    <xf numFmtId="0" fontId="21" fillId="0" borderId="33" xfId="0" applyFont="1" applyBorder="1" applyAlignment="1">
      <alignment horizontal="right" vertical="center"/>
    </xf>
    <xf numFmtId="0" fontId="44" fillId="4" borderId="1" xfId="1" applyNumberFormat="1" applyFont="1" applyFill="1" applyBorder="1" applyAlignment="1" applyProtection="1">
      <alignment horizontal="center"/>
      <protection locked="0"/>
    </xf>
    <xf numFmtId="0" fontId="7" fillId="0" borderId="9" xfId="0" applyFont="1" applyBorder="1" applyAlignment="1">
      <alignment horizontal="center" vertical="top"/>
    </xf>
    <xf numFmtId="0" fontId="7" fillId="0" borderId="10" xfId="0" applyFont="1" applyBorder="1" applyAlignment="1">
      <alignment horizontal="center" vertical="top"/>
    </xf>
    <xf numFmtId="0" fontId="44" fillId="4" borderId="1" xfId="0" applyFont="1" applyFill="1" applyBorder="1" applyAlignment="1" applyProtection="1">
      <alignment horizontal="left" indent="1"/>
      <protection locked="0"/>
    </xf>
    <xf numFmtId="3" fontId="26" fillId="0" borderId="37" xfId="1" applyNumberFormat="1" applyFont="1" applyFill="1" applyBorder="1" applyAlignment="1" applyProtection="1">
      <alignment horizontal="center"/>
    </xf>
    <xf numFmtId="3" fontId="26" fillId="0" borderId="28" xfId="1" applyNumberFormat="1" applyFont="1" applyFill="1" applyBorder="1" applyAlignment="1" applyProtection="1">
      <alignment horizontal="center"/>
    </xf>
    <xf numFmtId="3" fontId="26" fillId="0" borderId="46" xfId="1" applyNumberFormat="1" applyFont="1" applyFill="1" applyBorder="1" applyAlignment="1" applyProtection="1">
      <alignment horizontal="center"/>
    </xf>
    <xf numFmtId="0" fontId="25" fillId="4" borderId="37" xfId="0" applyFont="1" applyFill="1" applyBorder="1" applyAlignment="1" applyProtection="1">
      <alignment horizontal="center"/>
      <protection locked="0"/>
    </xf>
    <xf numFmtId="0" fontId="25" fillId="4" borderId="28" xfId="0" applyFont="1" applyFill="1" applyBorder="1" applyAlignment="1" applyProtection="1">
      <alignment horizontal="center"/>
      <protection locked="0"/>
    </xf>
    <xf numFmtId="0" fontId="25" fillId="4" borderId="46" xfId="0" applyFont="1" applyFill="1" applyBorder="1" applyAlignment="1" applyProtection="1">
      <alignment horizontal="center"/>
      <protection locked="0"/>
    </xf>
    <xf numFmtId="0" fontId="25" fillId="4" borderId="33" xfId="0" applyFont="1" applyFill="1" applyBorder="1" applyAlignment="1" applyProtection="1">
      <alignment horizontal="left" vertical="center" indent="1"/>
      <protection locked="0"/>
    </xf>
    <xf numFmtId="0" fontId="25" fillId="0" borderId="35" xfId="0" applyFont="1" applyBorder="1" applyAlignment="1">
      <alignment horizontal="right" vertical="center" wrapText="1"/>
    </xf>
    <xf numFmtId="0" fontId="0" fillId="0" borderId="33" xfId="0" applyBorder="1" applyAlignment="1">
      <alignment horizontal="right" vertical="center"/>
    </xf>
    <xf numFmtId="0" fontId="27" fillId="0" borderId="10" xfId="0" applyFont="1" applyBorder="1" applyAlignment="1">
      <alignment horizontal="center" vertical="top"/>
    </xf>
    <xf numFmtId="0" fontId="25" fillId="4" borderId="26" xfId="0" applyFont="1" applyFill="1" applyBorder="1" applyAlignment="1" applyProtection="1">
      <alignment horizontal="left" vertical="center" indent="1"/>
      <protection locked="0"/>
    </xf>
    <xf numFmtId="0" fontId="25" fillId="4" borderId="1" xfId="0" applyFont="1" applyFill="1" applyBorder="1" applyAlignment="1" applyProtection="1">
      <alignment horizontal="left" vertical="center" wrapText="1" indent="1"/>
      <protection locked="0"/>
    </xf>
    <xf numFmtId="0" fontId="25" fillId="4" borderId="1" xfId="0" applyFont="1" applyFill="1" applyBorder="1" applyAlignment="1" applyProtection="1">
      <alignment horizontal="left" vertical="center" indent="1"/>
      <protection locked="0"/>
    </xf>
    <xf numFmtId="0" fontId="26" fillId="0" borderId="1" xfId="0" applyFont="1" applyBorder="1" applyAlignment="1">
      <alignment horizontal="left" wrapText="1" indent="2"/>
    </xf>
    <xf numFmtId="0" fontId="30" fillId="0" borderId="0" xfId="0" applyFont="1" applyAlignment="1">
      <alignment horizontal="left" vertical="top"/>
    </xf>
    <xf numFmtId="0" fontId="1" fillId="4" borderId="42" xfId="0" applyFont="1" applyFill="1" applyBorder="1" applyAlignment="1" applyProtection="1">
      <alignment horizontal="left" vertical="center"/>
      <protection locked="0"/>
    </xf>
    <xf numFmtId="0" fontId="1" fillId="4" borderId="27" xfId="0" applyFont="1" applyFill="1" applyBorder="1" applyAlignment="1" applyProtection="1">
      <alignment horizontal="left" vertical="center"/>
      <protection locked="0"/>
    </xf>
    <xf numFmtId="0" fontId="1" fillId="4" borderId="21" xfId="0" applyFont="1" applyFill="1" applyBorder="1" applyAlignment="1" applyProtection="1">
      <alignment horizontal="left" vertical="center"/>
      <protection locked="0"/>
    </xf>
    <xf numFmtId="0" fontId="1" fillId="4" borderId="16" xfId="0" applyFont="1" applyFill="1" applyBorder="1" applyAlignment="1" applyProtection="1">
      <alignment horizontal="left" vertical="center"/>
      <protection locked="0"/>
    </xf>
    <xf numFmtId="0" fontId="1" fillId="4" borderId="5" xfId="0" applyFont="1" applyFill="1" applyBorder="1" applyAlignment="1" applyProtection="1">
      <alignment horizontal="left" vertical="center"/>
      <protection locked="0"/>
    </xf>
    <xf numFmtId="0" fontId="1" fillId="4" borderId="17" xfId="0" applyFont="1" applyFill="1" applyBorder="1" applyAlignment="1" applyProtection="1">
      <alignment horizontal="left" vertical="center"/>
      <protection locked="0"/>
    </xf>
    <xf numFmtId="0" fontId="1" fillId="4" borderId="24" xfId="0" applyFont="1" applyFill="1" applyBorder="1" applyAlignment="1" applyProtection="1">
      <alignment horizontal="left" vertical="center"/>
      <protection locked="0"/>
    </xf>
    <xf numFmtId="0" fontId="1" fillId="4" borderId="4" xfId="0" applyFont="1" applyFill="1" applyBorder="1" applyAlignment="1" applyProtection="1">
      <alignment horizontal="left" vertical="center"/>
      <protection locked="0"/>
    </xf>
    <xf numFmtId="0" fontId="1" fillId="4" borderId="25" xfId="0" applyFont="1" applyFill="1" applyBorder="1" applyAlignment="1" applyProtection="1">
      <alignment horizontal="left" vertical="center"/>
      <protection locked="0"/>
    </xf>
    <xf numFmtId="0" fontId="4" fillId="0" borderId="0" xfId="0" applyFont="1" applyAlignment="1">
      <alignment horizontal="left" vertical="top" wrapText="1"/>
    </xf>
    <xf numFmtId="0" fontId="39" fillId="0" borderId="33" xfId="0" applyFont="1" applyBorder="1" applyAlignment="1">
      <alignment horizontal="center" wrapText="1"/>
    </xf>
    <xf numFmtId="0" fontId="28" fillId="0" borderId="33" xfId="0" applyFont="1" applyBorder="1" applyAlignment="1">
      <alignment horizontal="center" wrapText="1"/>
    </xf>
    <xf numFmtId="0" fontId="18" fillId="0" borderId="9" xfId="0" quotePrefix="1" applyFont="1" applyBorder="1" applyAlignment="1">
      <alignment horizontal="left" vertical="top" wrapText="1"/>
    </xf>
    <xf numFmtId="0" fontId="18" fillId="0" borderId="9" xfId="0" applyFont="1" applyBorder="1" applyAlignment="1">
      <alignment horizontal="left" vertical="top" wrapText="1"/>
    </xf>
    <xf numFmtId="0" fontId="1" fillId="0" borderId="1" xfId="0" applyFont="1" applyBorder="1" applyAlignment="1" applyProtection="1">
      <alignment horizontal="center"/>
      <protection locked="0"/>
    </xf>
    <xf numFmtId="0" fontId="37" fillId="0" borderId="1" xfId="0" applyFont="1" applyBorder="1" applyAlignment="1" applyProtection="1">
      <alignment horizontal="center"/>
      <protection locked="0"/>
    </xf>
    <xf numFmtId="0" fontId="36" fillId="0" borderId="8" xfId="0" applyFont="1" applyBorder="1" applyAlignment="1">
      <alignment horizontal="right" vertical="center"/>
    </xf>
    <xf numFmtId="0" fontId="35" fillId="3" borderId="43" xfId="0" applyFont="1" applyFill="1" applyBorder="1" applyAlignment="1">
      <alignment horizontal="center" vertical="center" wrapText="1"/>
    </xf>
    <xf numFmtId="0" fontId="35" fillId="3" borderId="15" xfId="0" applyFont="1" applyFill="1" applyBorder="1" applyAlignment="1">
      <alignment horizontal="center" vertical="center" wrapText="1"/>
    </xf>
    <xf numFmtId="0" fontId="35" fillId="3" borderId="19" xfId="0" applyFont="1" applyFill="1" applyBorder="1" applyAlignment="1">
      <alignment horizontal="center" vertical="center" wrapText="1"/>
    </xf>
    <xf numFmtId="0" fontId="1" fillId="4" borderId="18" xfId="0" applyFont="1" applyFill="1" applyBorder="1" applyAlignment="1" applyProtection="1">
      <alignment horizontal="left" vertical="center"/>
      <protection locked="0"/>
    </xf>
    <xf numFmtId="0" fontId="1" fillId="4" borderId="2" xfId="0" applyFont="1" applyFill="1" applyBorder="1" applyAlignment="1" applyProtection="1">
      <alignment horizontal="left" vertical="center"/>
      <protection locked="0"/>
    </xf>
    <xf numFmtId="0" fontId="1" fillId="4" borderId="20" xfId="0" applyFont="1" applyFill="1" applyBorder="1" applyAlignment="1" applyProtection="1">
      <alignment horizontal="left" vertical="center"/>
      <protection locked="0"/>
    </xf>
    <xf numFmtId="0" fontId="48" fillId="0" borderId="0" xfId="0" applyFont="1" applyAlignment="1">
      <alignment horizontal="left" vertical="top" wrapText="1"/>
    </xf>
    <xf numFmtId="0" fontId="50" fillId="0" borderId="0" xfId="0" applyFont="1" applyAlignment="1">
      <alignment horizontal="left" vertical="top" wrapText="1"/>
    </xf>
    <xf numFmtId="0" fontId="26" fillId="3" borderId="22" xfId="0" applyFont="1" applyFill="1" applyBorder="1" applyAlignment="1">
      <alignment horizontal="center" vertical="center"/>
    </xf>
    <xf numFmtId="0" fontId="26" fillId="3" borderId="23" xfId="0" applyFont="1" applyFill="1" applyBorder="1" applyAlignment="1">
      <alignment horizontal="center" vertical="center"/>
    </xf>
    <xf numFmtId="0" fontId="32" fillId="3" borderId="22"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32" fillId="3" borderId="23" xfId="0" applyFont="1" applyFill="1" applyBorder="1" applyAlignment="1">
      <alignment horizontal="center" vertical="center" wrapText="1"/>
    </xf>
    <xf numFmtId="0" fontId="32" fillId="3" borderId="44" xfId="0" applyFont="1" applyFill="1" applyBorder="1" applyAlignment="1">
      <alignment horizontal="center" vertical="center" wrapText="1"/>
    </xf>
    <xf numFmtId="0" fontId="32" fillId="3" borderId="45" xfId="0" applyFont="1" applyFill="1" applyBorder="1" applyAlignment="1">
      <alignment horizontal="center" vertical="center" wrapText="1"/>
    </xf>
    <xf numFmtId="166" fontId="44" fillId="4" borderId="1" xfId="1" applyNumberFormat="1" applyFont="1" applyFill="1" applyBorder="1" applyAlignment="1" applyProtection="1">
      <alignment horizontal="center"/>
      <protection locked="0"/>
    </xf>
    <xf numFmtId="0" fontId="50" fillId="0" borderId="5" xfId="0" applyFont="1" applyBorder="1" applyAlignment="1">
      <alignment horizontal="left" vertical="top" wrapText="1"/>
    </xf>
    <xf numFmtId="0" fontId="48" fillId="0" borderId="5" xfId="0" applyFont="1" applyBorder="1" applyAlignment="1">
      <alignment horizontal="center" vertical="top" wrapText="1"/>
    </xf>
    <xf numFmtId="0" fontId="17" fillId="0" borderId="9" xfId="0" applyFont="1" applyBorder="1" applyAlignment="1">
      <alignment horizontal="center" vertical="center"/>
    </xf>
    <xf numFmtId="0" fontId="41" fillId="0" borderId="35" xfId="0" applyFont="1" applyBorder="1" applyAlignment="1">
      <alignment horizontal="center" vertical="center" wrapText="1"/>
    </xf>
    <xf numFmtId="0" fontId="16" fillId="0" borderId="33" xfId="0" applyFont="1" applyBorder="1" applyAlignment="1">
      <alignment horizontal="center" vertical="center"/>
    </xf>
    <xf numFmtId="0" fontId="16" fillId="0" borderId="36" xfId="0" applyFont="1" applyBorder="1" applyAlignment="1">
      <alignment horizontal="center" vertical="center"/>
    </xf>
    <xf numFmtId="0" fontId="30" fillId="3" borderId="5" xfId="0" applyFont="1" applyFill="1" applyBorder="1" applyAlignment="1">
      <alignment horizontal="center" vertical="center"/>
    </xf>
    <xf numFmtId="0" fontId="41" fillId="0" borderId="0" xfId="0" applyFont="1" applyAlignment="1">
      <alignment horizontal="center" vertical="center"/>
    </xf>
    <xf numFmtId="0" fontId="40" fillId="0" borderId="52" xfId="0" applyFont="1" applyBorder="1" applyAlignment="1">
      <alignment horizontal="center" vertical="center" wrapText="1"/>
    </xf>
    <xf numFmtId="0" fontId="9" fillId="0" borderId="0" xfId="9" applyFont="1" applyAlignment="1">
      <alignment horizontal="center" vertical="center" wrapText="1"/>
    </xf>
    <xf numFmtId="0" fontId="9" fillId="0" borderId="52" xfId="9" applyFont="1" applyBorder="1" applyAlignment="1">
      <alignment horizontal="center" vertical="center" wrapText="1"/>
    </xf>
    <xf numFmtId="0" fontId="8" fillId="2" borderId="40" xfId="9" applyFont="1" applyFill="1" applyBorder="1" applyAlignment="1">
      <alignment horizontal="center" vertical="center"/>
    </xf>
    <xf numFmtId="0" fontId="8" fillId="2" borderId="27" xfId="9" applyFont="1" applyFill="1" applyBorder="1" applyAlignment="1">
      <alignment horizontal="center" vertical="center"/>
    </xf>
  </cellXfs>
  <cellStyles count="12">
    <cellStyle name="Comma" xfId="1" builtinId="3"/>
    <cellStyle name="Comma 2" xfId="3" xr:uid="{00000000-0005-0000-0000-000001000000}"/>
    <cellStyle name="Comma 2 2" xfId="7" xr:uid="{00000000-0005-0000-0000-000002000000}"/>
    <cellStyle name="Comma 3" xfId="5" xr:uid="{00000000-0005-0000-0000-000003000000}"/>
    <cellStyle name="Comma 4" xfId="10" xr:uid="{00000000-0005-0000-0000-000004000000}"/>
    <cellStyle name="Currency" xfId="11" builtinId="4"/>
    <cellStyle name="Normal" xfId="0" builtinId="0"/>
    <cellStyle name="Normal 2" xfId="2" xr:uid="{00000000-0005-0000-0000-000007000000}"/>
    <cellStyle name="Normal 3" xfId="4" xr:uid="{00000000-0005-0000-0000-000008000000}"/>
    <cellStyle name="Normal 4" xfId="9" xr:uid="{00000000-0005-0000-0000-000009000000}"/>
    <cellStyle name="Normal 5" xfId="8" xr:uid="{00000000-0005-0000-0000-00000A000000}"/>
    <cellStyle name="Normal 6" xfId="6" xr:uid="{00000000-0005-0000-0000-00000B000000}"/>
  </cellStyles>
  <dxfs count="1">
    <dxf>
      <font>
        <color rgb="FFC00000"/>
      </font>
      <fill>
        <patternFill patternType="none">
          <bgColor auto="1"/>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4</xdr:col>
      <xdr:colOff>78440</xdr:colOff>
      <xdr:row>17</xdr:row>
      <xdr:rowOff>212912</xdr:rowOff>
    </xdr:from>
    <xdr:to>
      <xdr:col>4</xdr:col>
      <xdr:colOff>407570</xdr:colOff>
      <xdr:row>17</xdr:row>
      <xdr:rowOff>298023</xdr:rowOff>
    </xdr:to>
    <xdr:sp macro="" textlink="">
      <xdr:nvSpPr>
        <xdr:cNvPr id="3" name="Right Arrow 2">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SpPr/>
      </xdr:nvSpPr>
      <xdr:spPr>
        <a:xfrm>
          <a:off x="3014381" y="4426324"/>
          <a:ext cx="329130" cy="85111"/>
        </a:xfrm>
        <a:prstGeom prst="rightArrow">
          <a:avLst>
            <a:gd name="adj1" fmla="val 29976"/>
            <a:gd name="adj2" fmla="val 150074"/>
          </a:avLst>
        </a:prstGeom>
        <a:solidFill>
          <a:schemeClr val="tx1"/>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25400</xdr:colOff>
          <xdr:row>17</xdr:row>
          <xdr:rowOff>12700</xdr:rowOff>
        </xdr:from>
        <xdr:to>
          <xdr:col>5</xdr:col>
          <xdr:colOff>901700</xdr:colOff>
          <xdr:row>17</xdr:row>
          <xdr:rowOff>266700</xdr:rowOff>
        </xdr:to>
        <xdr:sp macro="" textlink="">
          <xdr:nvSpPr>
            <xdr:cNvPr id="1026" name="CheckBox1" descr="Checkbox - Expected"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17</xdr:row>
          <xdr:rowOff>228600</xdr:rowOff>
        </xdr:from>
        <xdr:to>
          <xdr:col>5</xdr:col>
          <xdr:colOff>901700</xdr:colOff>
          <xdr:row>18</xdr:row>
          <xdr:rowOff>0</xdr:rowOff>
        </xdr:to>
        <xdr:sp macro="" textlink="">
          <xdr:nvSpPr>
            <xdr:cNvPr id="1027" name="CheckBox2" descr="Checkbox - Actual"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19050</xdr:colOff>
      <xdr:row>17</xdr:row>
      <xdr:rowOff>12700</xdr:rowOff>
    </xdr:from>
    <xdr:to>
      <xdr:col>5</xdr:col>
      <xdr:colOff>82550</xdr:colOff>
      <xdr:row>17</xdr:row>
      <xdr:rowOff>115292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562350" y="51371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X0AO</a:t>
          </a:r>
        </a:p>
      </xdr:txBody>
    </xdr:sp>
    <xdr:clientData/>
  </xdr:twoCellAnchor>
  <xdr:twoCellAnchor>
    <xdr:from>
      <xdr:col>5</xdr:col>
      <xdr:colOff>19050</xdr:colOff>
      <xdr:row>17</xdr:row>
      <xdr:rowOff>228600</xdr:rowOff>
    </xdr:from>
    <xdr:to>
      <xdr:col>5</xdr:col>
      <xdr:colOff>82550</xdr:colOff>
      <xdr:row>17</xdr:row>
      <xdr:rowOff>331192</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562350" y="53530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X0AO</a:t>
          </a:r>
        </a:p>
      </xdr:txBody>
    </xdr:sp>
    <xdr:clientData/>
  </xdr:twoCellAnchor>
</xdr:wsDr>
</file>

<file path=xl/persons/person.xml><?xml version="1.0" encoding="utf-8"?>
<personList xmlns="http://schemas.microsoft.com/office/spreadsheetml/2018/threadedcomments" xmlns:x="http://schemas.openxmlformats.org/spreadsheetml/2006/main">
  <person displayName="Southon, Sue" id="{41163219-108B-4BDC-B9F4-328EEC959014}" userId="S::30465@Icf.com::289af829-7377-4d61-a841-0c1629e33ad2" providerId="AD"/>
  <person displayName="jenny@equityfirstconsulting.com" id="{D070AD9A-D398-4B76-8F70-F07426D3CBB6}" userId="S::jenny_equityfirstconsulting.com#ext#@cahcd.onmicrosoft.com::98c8fa1f-03ab-47e7-9d3a-01473698a44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19" dT="2021-08-22T20:18:43.84" personId="{41163219-108B-4BDC-B9F4-328EEC959014}" id="{1DDC7867-D162-44D9-8B5A-B849C534607B}">
    <text>The receptionist working a 40 hour week would be classified as an LMI job.  The overtime is what pushes it to non LMI.  Think we need to be careful on this one.  I would suggest for hourly workers using either 33 or at the most 40.</text>
  </threadedComment>
</ThreadedComments>
</file>

<file path=xl/threadedComments/threadedComment2.xml><?xml version="1.0" encoding="utf-8"?>
<ThreadedComments xmlns="http://schemas.microsoft.com/office/spreadsheetml/2018/threadedcomments" xmlns:x="http://schemas.openxmlformats.org/spreadsheetml/2006/main">
  <threadedComment ref="C3" dT="2022-11-17T17:27:18.76" personId="{D070AD9A-D398-4B76-8F70-F07426D3CBB6}" id="{E24C725D-E41A-4542-8BEE-FC4FE972DF6C}">
    <text>What is this form attached to? Who fills it out?</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Z52"/>
  <sheetViews>
    <sheetView showGridLines="0" tabSelected="1" zoomScale="92" zoomScaleNormal="145" workbookViewId="0">
      <selection activeCell="A3" sqref="A3:B3"/>
    </sheetView>
  </sheetViews>
  <sheetFormatPr defaultColWidth="9.1796875" defaultRowHeight="13" x14ac:dyDescent="0.3"/>
  <cols>
    <col min="1" max="1" width="2.81640625" style="4" customWidth="1"/>
    <col min="2" max="2" width="21.453125" style="4" customWidth="1"/>
    <col min="3" max="3" width="11.453125" style="4" customWidth="1"/>
    <col min="4" max="4" width="8.81640625" style="4" customWidth="1"/>
    <col min="5" max="5" width="6.453125" style="4" customWidth="1"/>
    <col min="6" max="6" width="13.54296875" style="4" customWidth="1"/>
    <col min="7" max="7" width="7.1796875" style="4" customWidth="1"/>
    <col min="8" max="8" width="8.81640625" style="4" customWidth="1"/>
    <col min="9" max="9" width="7.81640625" style="4" customWidth="1"/>
    <col min="10" max="10" width="9.81640625" style="4" customWidth="1"/>
    <col min="11" max="12" width="5.81640625" style="4" customWidth="1"/>
    <col min="13" max="13" width="2.81640625" style="4" customWidth="1"/>
    <col min="14" max="14" width="9.1796875" style="4"/>
    <col min="15" max="15" width="10.1796875" style="5" bestFit="1" customWidth="1"/>
    <col min="16" max="16384" width="9.1796875" style="4"/>
  </cols>
  <sheetData>
    <row r="1" spans="1:26" s="15" customFormat="1" ht="31.5" customHeight="1" x14ac:dyDescent="0.5">
      <c r="B1" s="130" t="s">
        <v>0</v>
      </c>
      <c r="C1" s="131"/>
      <c r="D1" s="131"/>
      <c r="E1" s="131"/>
      <c r="F1" s="131"/>
      <c r="G1" s="131"/>
      <c r="H1" s="131"/>
      <c r="I1" s="131"/>
      <c r="J1" s="131"/>
      <c r="K1" s="131"/>
      <c r="L1" s="131"/>
      <c r="O1" s="123" t="s">
        <v>1</v>
      </c>
    </row>
    <row r="2" spans="1:26" s="15" customFormat="1" ht="16.5" customHeight="1" x14ac:dyDescent="0.25">
      <c r="A2" s="21"/>
      <c r="B2" s="134" t="s">
        <v>2</v>
      </c>
      <c r="C2" s="134"/>
      <c r="D2" s="134"/>
      <c r="E2" s="134"/>
      <c r="F2" s="134"/>
      <c r="G2" s="134"/>
      <c r="H2" s="134"/>
      <c r="I2" s="134"/>
      <c r="J2" s="134"/>
      <c r="K2" s="134"/>
      <c r="L2" s="134"/>
      <c r="M2" s="21"/>
      <c r="O2" s="178" t="s">
        <v>3</v>
      </c>
      <c r="P2" s="178"/>
      <c r="Q2" s="178"/>
      <c r="R2" s="178"/>
      <c r="S2" s="178"/>
      <c r="T2" s="178"/>
      <c r="U2" s="178"/>
      <c r="V2" s="178"/>
      <c r="W2" s="178"/>
      <c r="X2" s="178"/>
      <c r="Y2" s="178"/>
      <c r="Z2" s="178"/>
    </row>
    <row r="3" spans="1:26" ht="31.5" customHeight="1" x14ac:dyDescent="0.3">
      <c r="A3" s="147" t="s">
        <v>4</v>
      </c>
      <c r="B3" s="148"/>
      <c r="C3" s="146"/>
      <c r="D3" s="146"/>
      <c r="E3" s="146"/>
      <c r="F3" s="146"/>
      <c r="G3" s="146"/>
      <c r="H3" s="146"/>
      <c r="I3" s="146"/>
      <c r="J3" s="146"/>
      <c r="K3" s="146"/>
      <c r="L3" s="146"/>
      <c r="M3" s="49"/>
      <c r="O3" s="178"/>
      <c r="P3" s="178"/>
      <c r="Q3" s="178"/>
      <c r="R3" s="178"/>
      <c r="S3" s="178"/>
      <c r="T3" s="178"/>
      <c r="U3" s="178"/>
      <c r="V3" s="178"/>
      <c r="W3" s="178"/>
      <c r="X3" s="178"/>
      <c r="Y3" s="178"/>
      <c r="Z3" s="178"/>
    </row>
    <row r="4" spans="1:26" s="44" customFormat="1" ht="12" customHeight="1" x14ac:dyDescent="0.25">
      <c r="A4" s="47"/>
      <c r="B4" s="46"/>
      <c r="C4" s="115"/>
      <c r="D4" s="115"/>
      <c r="E4" s="115"/>
      <c r="F4" s="115"/>
      <c r="G4" s="115"/>
      <c r="H4" s="115"/>
      <c r="I4" s="115"/>
      <c r="J4" s="115"/>
      <c r="K4" s="115"/>
      <c r="L4" s="115"/>
      <c r="M4" s="48"/>
      <c r="O4" s="45"/>
    </row>
    <row r="5" spans="1:26" ht="39" customHeight="1" x14ac:dyDescent="0.35">
      <c r="A5" s="128" t="s">
        <v>5</v>
      </c>
      <c r="B5" s="129"/>
      <c r="C5" s="150"/>
      <c r="D5" s="150"/>
      <c r="E5" s="150"/>
      <c r="F5" s="150"/>
      <c r="G5" s="150"/>
      <c r="H5" s="150"/>
      <c r="I5" s="150"/>
      <c r="J5" s="150"/>
      <c r="K5" s="150"/>
      <c r="L5" s="150"/>
      <c r="M5" s="9"/>
      <c r="O5" s="179" t="s">
        <v>6</v>
      </c>
      <c r="P5" s="179"/>
      <c r="Q5" s="179"/>
      <c r="R5" s="179"/>
      <c r="S5" s="179"/>
      <c r="T5" s="179"/>
      <c r="U5" s="179"/>
      <c r="V5" s="179"/>
      <c r="W5" s="179"/>
    </row>
    <row r="6" spans="1:26" ht="5.25" customHeight="1" x14ac:dyDescent="0.35">
      <c r="A6" s="8"/>
      <c r="B6" s="25"/>
      <c r="C6" s="116"/>
      <c r="D6" s="116"/>
      <c r="E6" s="116"/>
      <c r="F6" s="116"/>
      <c r="G6" s="116"/>
      <c r="H6" s="116"/>
      <c r="I6" s="116"/>
      <c r="J6" s="116"/>
      <c r="K6" s="116"/>
      <c r="L6" s="116"/>
      <c r="M6" s="9"/>
      <c r="O6" s="179"/>
      <c r="P6" s="179"/>
      <c r="Q6" s="179"/>
      <c r="R6" s="179"/>
      <c r="S6" s="179"/>
      <c r="T6" s="179"/>
      <c r="U6" s="179"/>
      <c r="V6" s="179"/>
      <c r="W6" s="179"/>
    </row>
    <row r="7" spans="1:26" ht="31.5" customHeight="1" x14ac:dyDescent="0.3">
      <c r="A7" s="8"/>
      <c r="B7" s="62" t="s">
        <v>7</v>
      </c>
      <c r="C7" s="151"/>
      <c r="D7" s="152"/>
      <c r="E7" s="152"/>
      <c r="F7" s="152"/>
      <c r="G7" s="152"/>
      <c r="H7" s="152"/>
      <c r="I7" s="152"/>
      <c r="J7" s="152"/>
      <c r="K7" s="152"/>
      <c r="L7" s="152"/>
      <c r="M7" s="9"/>
      <c r="O7" s="179"/>
      <c r="P7" s="179"/>
      <c r="Q7" s="179"/>
      <c r="R7" s="179"/>
      <c r="S7" s="179"/>
      <c r="T7" s="179"/>
      <c r="U7" s="179"/>
      <c r="V7" s="179"/>
      <c r="W7" s="179"/>
    </row>
    <row r="8" spans="1:26" ht="6" customHeight="1" x14ac:dyDescent="0.35">
      <c r="A8" s="8"/>
      <c r="B8" s="25"/>
      <c r="C8" s="117"/>
      <c r="D8" s="117"/>
      <c r="E8" s="117"/>
      <c r="F8" s="117"/>
      <c r="G8" s="117"/>
      <c r="H8" s="117"/>
      <c r="I8" s="117"/>
      <c r="J8" s="117"/>
      <c r="K8" s="117"/>
      <c r="L8" s="116"/>
      <c r="M8" s="9"/>
      <c r="O8" s="179"/>
      <c r="P8" s="179"/>
      <c r="Q8" s="179"/>
      <c r="R8" s="179"/>
      <c r="S8" s="179"/>
      <c r="T8" s="179"/>
      <c r="U8" s="179"/>
      <c r="V8" s="179"/>
      <c r="W8" s="179"/>
    </row>
    <row r="9" spans="1:26" ht="31.5" customHeight="1" x14ac:dyDescent="0.35">
      <c r="A9" s="8"/>
      <c r="B9" s="64" t="s">
        <v>8</v>
      </c>
      <c r="C9" s="139"/>
      <c r="D9" s="139"/>
      <c r="E9" s="139"/>
      <c r="F9" s="118"/>
      <c r="G9" s="119" t="s">
        <v>9</v>
      </c>
      <c r="H9" s="187"/>
      <c r="I9" s="187"/>
      <c r="J9" s="136"/>
      <c r="K9" s="136"/>
      <c r="L9"/>
      <c r="M9" s="9"/>
      <c r="O9" s="179"/>
      <c r="P9" s="179"/>
      <c r="Q9" s="179"/>
      <c r="R9" s="179"/>
      <c r="S9" s="179"/>
      <c r="T9" s="179"/>
      <c r="U9" s="179"/>
      <c r="V9" s="179"/>
      <c r="W9" s="179"/>
    </row>
    <row r="10" spans="1:26" ht="13.5" customHeight="1" x14ac:dyDescent="0.3">
      <c r="A10" s="6"/>
      <c r="B10" s="11"/>
      <c r="C10" s="11" t="s">
        <v>10</v>
      </c>
      <c r="D10" s="11"/>
      <c r="E10" s="11"/>
      <c r="F10" s="11"/>
      <c r="G10" s="3"/>
      <c r="H10" s="137" t="s">
        <v>11</v>
      </c>
      <c r="I10" s="137"/>
      <c r="J10" s="138" t="s">
        <v>12</v>
      </c>
      <c r="K10" s="138"/>
      <c r="L10" s="120"/>
      <c r="M10" s="7"/>
      <c r="O10" s="179"/>
      <c r="P10" s="179"/>
      <c r="Q10" s="179"/>
      <c r="R10" s="179"/>
      <c r="S10" s="179"/>
      <c r="T10" s="179"/>
      <c r="U10" s="179"/>
      <c r="V10" s="179"/>
      <c r="W10" s="179"/>
    </row>
    <row r="11" spans="1:26" ht="15" customHeight="1" x14ac:dyDescent="0.3">
      <c r="A11" s="8"/>
      <c r="B11" s="10"/>
      <c r="C11" s="10"/>
      <c r="D11" s="10"/>
      <c r="E11" s="10"/>
      <c r="F11" s="10"/>
      <c r="H11" s="50"/>
      <c r="I11" s="51"/>
      <c r="J11" s="51"/>
      <c r="K11" s="51"/>
      <c r="L11" s="50"/>
      <c r="M11" s="9"/>
      <c r="O11" s="179"/>
      <c r="P11" s="179"/>
      <c r="Q11" s="179"/>
      <c r="R11" s="179"/>
      <c r="S11" s="179"/>
      <c r="T11" s="179"/>
      <c r="U11" s="179"/>
      <c r="V11" s="179"/>
      <c r="W11" s="179"/>
    </row>
    <row r="12" spans="1:26" ht="31.5" customHeight="1" x14ac:dyDescent="0.45">
      <c r="A12" s="8"/>
      <c r="B12" s="63" t="s">
        <v>13</v>
      </c>
      <c r="C12" s="143" t="s">
        <v>14</v>
      </c>
      <c r="D12" s="144"/>
      <c r="E12" s="145"/>
      <c r="F12" s="5"/>
      <c r="G12" s="5"/>
      <c r="H12" s="63" t="s">
        <v>15</v>
      </c>
      <c r="I12" s="140">
        <f>IF(C12="","[County Not Selected]",VLOOKUP(C12,'BUS_Income Limits by County'!A3:B60,2))</f>
        <v>40500</v>
      </c>
      <c r="J12" s="141"/>
      <c r="K12" s="142"/>
      <c r="L12" s="39"/>
      <c r="M12" s="9"/>
      <c r="N12" s="4" t="s">
        <v>10</v>
      </c>
      <c r="O12" s="179"/>
      <c r="P12" s="179"/>
      <c r="Q12" s="179"/>
      <c r="R12" s="179"/>
      <c r="S12" s="179"/>
      <c r="T12" s="179"/>
      <c r="U12" s="179"/>
      <c r="V12" s="179"/>
      <c r="W12" s="179"/>
    </row>
    <row r="13" spans="1:26" ht="21.75" customHeight="1" x14ac:dyDescent="0.3">
      <c r="A13" s="6"/>
      <c r="B13" s="3"/>
      <c r="C13" s="149" t="s">
        <v>16</v>
      </c>
      <c r="D13" s="149"/>
      <c r="E13" s="149"/>
      <c r="F13" s="3"/>
      <c r="G13" s="3"/>
      <c r="H13" s="3"/>
      <c r="I13" s="12"/>
      <c r="J13" s="13" t="s">
        <v>17</v>
      </c>
      <c r="K13" s="3"/>
      <c r="L13" s="3"/>
      <c r="M13" s="7"/>
      <c r="O13" s="179"/>
      <c r="P13" s="179"/>
      <c r="Q13" s="179"/>
      <c r="R13" s="179"/>
      <c r="S13" s="179"/>
      <c r="T13" s="179"/>
      <c r="U13" s="179"/>
      <c r="V13" s="179"/>
      <c r="W13" s="179"/>
    </row>
    <row r="14" spans="1:26" s="15" customFormat="1" ht="18.75" customHeight="1" x14ac:dyDescent="0.35">
      <c r="A14" s="14"/>
      <c r="B14" s="65" t="s">
        <v>18</v>
      </c>
      <c r="D14" s="135"/>
      <c r="E14" s="135"/>
      <c r="F14" s="135"/>
      <c r="G14" s="135"/>
      <c r="H14" s="135"/>
      <c r="I14" s="135"/>
      <c r="J14" s="135"/>
      <c r="K14" s="135"/>
      <c r="L14" s="135"/>
      <c r="M14" s="16"/>
      <c r="O14" s="179"/>
      <c r="P14" s="179"/>
      <c r="Q14" s="179"/>
      <c r="R14" s="179"/>
      <c r="S14" s="179"/>
      <c r="T14" s="179"/>
      <c r="U14" s="179"/>
      <c r="V14" s="179"/>
      <c r="W14" s="179"/>
    </row>
    <row r="15" spans="1:26" s="15" customFormat="1" ht="56.25" customHeight="1" x14ac:dyDescent="0.25">
      <c r="A15" s="52"/>
      <c r="B15" s="132" t="s">
        <v>19</v>
      </c>
      <c r="C15" s="133"/>
      <c r="D15" s="133"/>
      <c r="E15" s="133"/>
      <c r="F15" s="133"/>
      <c r="G15" s="133"/>
      <c r="H15" s="133"/>
      <c r="I15" s="133"/>
      <c r="J15" s="133"/>
      <c r="K15" s="133"/>
      <c r="L15" s="133"/>
      <c r="M15" s="53"/>
      <c r="O15" s="179"/>
      <c r="P15" s="179"/>
      <c r="Q15" s="179"/>
      <c r="R15" s="179"/>
      <c r="S15" s="179"/>
      <c r="T15" s="179"/>
      <c r="U15" s="179"/>
      <c r="V15" s="179"/>
      <c r="W15" s="179"/>
    </row>
    <row r="16" spans="1:26" ht="7.5" customHeight="1" x14ac:dyDescent="0.3">
      <c r="A16" s="8"/>
      <c r="B16" s="10"/>
      <c r="C16" s="10"/>
      <c r="D16" s="10"/>
      <c r="E16" s="10"/>
      <c r="F16" s="10"/>
      <c r="H16" s="50"/>
      <c r="I16" s="50"/>
      <c r="J16" s="50"/>
      <c r="K16" s="50"/>
      <c r="L16" s="50"/>
      <c r="M16" s="9"/>
      <c r="O16" s="179"/>
      <c r="P16" s="179"/>
      <c r="Q16" s="179"/>
      <c r="R16" s="179"/>
      <c r="S16" s="179"/>
      <c r="T16" s="179"/>
      <c r="U16" s="179"/>
      <c r="V16" s="179"/>
      <c r="W16" s="179"/>
    </row>
    <row r="17" spans="1:23" ht="50.25" customHeight="1" x14ac:dyDescent="0.3">
      <c r="A17" s="8"/>
      <c r="B17" s="154" t="s">
        <v>20</v>
      </c>
      <c r="C17" s="154"/>
      <c r="D17" s="154"/>
      <c r="E17" s="24"/>
      <c r="F17" s="66" t="s">
        <v>21</v>
      </c>
      <c r="G17" s="185" t="s">
        <v>22</v>
      </c>
      <c r="H17" s="182" t="s">
        <v>23</v>
      </c>
      <c r="I17" s="183"/>
      <c r="J17" s="184"/>
      <c r="K17" s="180" t="s">
        <v>24</v>
      </c>
      <c r="L17" s="181"/>
      <c r="M17" s="9"/>
      <c r="O17" s="179"/>
      <c r="P17" s="179"/>
      <c r="Q17" s="179"/>
      <c r="R17" s="179"/>
      <c r="S17" s="179"/>
      <c r="T17" s="179"/>
      <c r="U17" s="179"/>
      <c r="V17" s="179"/>
      <c r="W17" s="179"/>
    </row>
    <row r="18" spans="1:23" ht="41.25" customHeight="1" x14ac:dyDescent="0.35">
      <c r="A18" s="8"/>
      <c r="B18" s="153" t="s">
        <v>25</v>
      </c>
      <c r="C18" s="153"/>
      <c r="D18" s="73" t="s">
        <v>26</v>
      </c>
      <c r="E18" s="26"/>
      <c r="F18" s="72"/>
      <c r="G18" s="186"/>
      <c r="H18" s="67" t="s">
        <v>27</v>
      </c>
      <c r="I18" s="68" t="s">
        <v>28</v>
      </c>
      <c r="J18" s="69" t="s">
        <v>29</v>
      </c>
      <c r="K18" s="70" t="s">
        <v>30</v>
      </c>
      <c r="L18" s="71" t="s">
        <v>31</v>
      </c>
      <c r="M18" s="9"/>
      <c r="O18" s="179"/>
      <c r="P18" s="179"/>
      <c r="Q18" s="179"/>
      <c r="R18" s="179"/>
      <c r="S18" s="179"/>
      <c r="T18" s="179"/>
      <c r="U18" s="179"/>
      <c r="V18" s="179"/>
      <c r="W18" s="179"/>
    </row>
    <row r="19" spans="1:23" s="1" customFormat="1" ht="18.75" customHeight="1" x14ac:dyDescent="0.25">
      <c r="A19" s="40"/>
      <c r="B19" s="161" t="s">
        <v>32</v>
      </c>
      <c r="C19" s="162"/>
      <c r="D19" s="162"/>
      <c r="E19" s="163"/>
      <c r="F19" s="74">
        <v>1</v>
      </c>
      <c r="G19" s="75">
        <v>55</v>
      </c>
      <c r="H19" s="76">
        <v>20</v>
      </c>
      <c r="I19" s="172" t="s">
        <v>28</v>
      </c>
      <c r="J19" s="77"/>
      <c r="K19" s="78">
        <f>IF(H19&gt;0,(IF(G19*H19*52&gt;$I$12,0,((G19*F19)/33))),(IF(J19&gt;$I$12,0,F19)))</f>
        <v>0</v>
      </c>
      <c r="L19" s="79">
        <f>IF(H19&gt;0,(IF(G19*H19*52&gt;$I$12,((G19*F19)/33),0)),(IF(J19&gt;$I$12,F19,0)))</f>
        <v>1.6666666666666667</v>
      </c>
      <c r="M19" s="41"/>
      <c r="O19" s="179"/>
      <c r="P19" s="179"/>
      <c r="Q19" s="179"/>
      <c r="R19" s="179"/>
      <c r="S19" s="179"/>
      <c r="T19" s="179"/>
      <c r="U19" s="179"/>
      <c r="V19" s="179"/>
      <c r="W19" s="179"/>
    </row>
    <row r="20" spans="1:23" s="1" customFormat="1" ht="18.75" customHeight="1" x14ac:dyDescent="0.25">
      <c r="A20" s="40"/>
      <c r="B20" s="158" t="s">
        <v>33</v>
      </c>
      <c r="C20" s="159"/>
      <c r="D20" s="159"/>
      <c r="E20" s="160"/>
      <c r="F20" s="80">
        <v>3</v>
      </c>
      <c r="G20" s="81">
        <v>33</v>
      </c>
      <c r="H20" s="82">
        <v>25</v>
      </c>
      <c r="I20" s="173"/>
      <c r="J20" s="83"/>
      <c r="K20" s="84">
        <f t="shared" ref="K20:K35" si="0">IF(H20&gt;0,(IF(G20*H20*52&gt;$I$12,0,((G20*F20)/33))),(IF(J20&gt;$I$12,0,F20)))</f>
        <v>0</v>
      </c>
      <c r="L20" s="85">
        <f t="shared" ref="L20:L35" si="1">IF(H20&gt;0,(IF(G20*H20*52&gt;$I$12,((G20*F20)/33),0)),(IF(J20&gt;$I$12,F20,0)))</f>
        <v>3</v>
      </c>
      <c r="M20" s="41"/>
      <c r="O20" s="179"/>
      <c r="P20" s="179"/>
      <c r="Q20" s="179"/>
      <c r="R20" s="179"/>
      <c r="S20" s="179"/>
      <c r="T20" s="179"/>
      <c r="U20" s="179"/>
      <c r="V20" s="179"/>
      <c r="W20" s="179"/>
    </row>
    <row r="21" spans="1:23" s="1" customFormat="1" ht="18.75" customHeight="1" x14ac:dyDescent="0.25">
      <c r="A21" s="40"/>
      <c r="B21" s="158" t="s">
        <v>34</v>
      </c>
      <c r="C21" s="159"/>
      <c r="D21" s="159"/>
      <c r="E21" s="160"/>
      <c r="F21" s="80">
        <v>1</v>
      </c>
      <c r="G21" s="81">
        <v>50</v>
      </c>
      <c r="H21" s="82">
        <v>50</v>
      </c>
      <c r="I21" s="173"/>
      <c r="J21" s="83"/>
      <c r="K21" s="84">
        <f t="shared" si="0"/>
        <v>0</v>
      </c>
      <c r="L21" s="85">
        <f t="shared" si="1"/>
        <v>1.5151515151515151</v>
      </c>
      <c r="M21" s="41"/>
      <c r="O21" s="179"/>
      <c r="P21" s="179"/>
      <c r="Q21" s="179"/>
      <c r="R21" s="179"/>
      <c r="S21" s="179"/>
      <c r="T21" s="179"/>
      <c r="U21" s="179"/>
      <c r="V21" s="179"/>
      <c r="W21" s="179"/>
    </row>
    <row r="22" spans="1:23" s="1" customFormat="1" ht="18.75" customHeight="1" x14ac:dyDescent="0.25">
      <c r="A22" s="40"/>
      <c r="B22" s="158" t="s">
        <v>35</v>
      </c>
      <c r="C22" s="159"/>
      <c r="D22" s="159"/>
      <c r="E22" s="160"/>
      <c r="F22" s="80">
        <v>1</v>
      </c>
      <c r="G22" s="81"/>
      <c r="H22" s="82"/>
      <c r="I22" s="173"/>
      <c r="J22" s="83">
        <v>45000</v>
      </c>
      <c r="K22" s="84">
        <f t="shared" si="0"/>
        <v>0</v>
      </c>
      <c r="L22" s="85">
        <f t="shared" si="1"/>
        <v>1</v>
      </c>
      <c r="M22" s="41"/>
      <c r="O22" s="179"/>
      <c r="P22" s="179"/>
      <c r="Q22" s="179"/>
      <c r="R22" s="179"/>
      <c r="S22" s="179"/>
      <c r="T22" s="179"/>
      <c r="U22" s="179"/>
      <c r="V22" s="179"/>
      <c r="W22" s="179"/>
    </row>
    <row r="23" spans="1:23" s="1" customFormat="1" ht="18.75" customHeight="1" x14ac:dyDescent="0.25">
      <c r="A23" s="40"/>
      <c r="B23" s="155"/>
      <c r="C23" s="156"/>
      <c r="D23" s="156"/>
      <c r="E23" s="157"/>
      <c r="F23" s="80"/>
      <c r="G23" s="81"/>
      <c r="H23" s="82"/>
      <c r="I23" s="173"/>
      <c r="J23" s="83"/>
      <c r="K23" s="84">
        <f t="shared" si="0"/>
        <v>0</v>
      </c>
      <c r="L23" s="85">
        <f t="shared" si="1"/>
        <v>0</v>
      </c>
      <c r="M23" s="41"/>
      <c r="O23" s="179"/>
      <c r="P23" s="179"/>
      <c r="Q23" s="179"/>
      <c r="R23" s="179"/>
      <c r="S23" s="179"/>
      <c r="T23" s="179"/>
      <c r="U23" s="179"/>
      <c r="V23" s="179"/>
      <c r="W23" s="179"/>
    </row>
    <row r="24" spans="1:23" s="1" customFormat="1" ht="18.75" customHeight="1" x14ac:dyDescent="0.25">
      <c r="A24" s="40"/>
      <c r="B24" s="155"/>
      <c r="C24" s="156"/>
      <c r="D24" s="156"/>
      <c r="E24" s="157"/>
      <c r="F24" s="80"/>
      <c r="G24" s="81"/>
      <c r="H24" s="82"/>
      <c r="I24" s="173"/>
      <c r="J24" s="83"/>
      <c r="K24" s="84">
        <f t="shared" si="0"/>
        <v>0</v>
      </c>
      <c r="L24" s="85">
        <f t="shared" si="1"/>
        <v>0</v>
      </c>
      <c r="M24" s="41"/>
      <c r="O24" s="179"/>
      <c r="P24" s="179"/>
      <c r="Q24" s="179"/>
      <c r="R24" s="179"/>
      <c r="S24" s="179"/>
      <c r="T24" s="179"/>
      <c r="U24" s="179"/>
      <c r="V24" s="179"/>
      <c r="W24" s="179"/>
    </row>
    <row r="25" spans="1:23" s="1" customFormat="1" ht="18.75" customHeight="1" x14ac:dyDescent="0.25">
      <c r="A25" s="40"/>
      <c r="B25" s="155"/>
      <c r="C25" s="156"/>
      <c r="D25" s="156"/>
      <c r="E25" s="157"/>
      <c r="F25" s="80"/>
      <c r="G25" s="81"/>
      <c r="H25" s="82"/>
      <c r="I25" s="173"/>
      <c r="J25" s="83"/>
      <c r="K25" s="84">
        <f t="shared" si="0"/>
        <v>0</v>
      </c>
      <c r="L25" s="85">
        <f t="shared" si="1"/>
        <v>0</v>
      </c>
      <c r="M25" s="41"/>
      <c r="O25" s="179"/>
      <c r="P25" s="179"/>
      <c r="Q25" s="179"/>
      <c r="R25" s="179"/>
      <c r="S25" s="179"/>
      <c r="T25" s="179"/>
      <c r="U25" s="179"/>
      <c r="V25" s="179"/>
      <c r="W25" s="179"/>
    </row>
    <row r="26" spans="1:23" s="1" customFormat="1" ht="18.75" customHeight="1" x14ac:dyDescent="0.25">
      <c r="A26" s="40"/>
      <c r="B26" s="155"/>
      <c r="C26" s="156"/>
      <c r="D26" s="156"/>
      <c r="E26" s="157"/>
      <c r="F26" s="80"/>
      <c r="G26" s="81"/>
      <c r="H26" s="82"/>
      <c r="I26" s="173"/>
      <c r="J26" s="83"/>
      <c r="K26" s="84">
        <f t="shared" si="0"/>
        <v>0</v>
      </c>
      <c r="L26" s="85">
        <f t="shared" si="1"/>
        <v>0</v>
      </c>
      <c r="M26" s="41"/>
      <c r="O26" s="179"/>
      <c r="P26" s="179"/>
      <c r="Q26" s="179"/>
      <c r="R26" s="179"/>
      <c r="S26" s="179"/>
      <c r="T26" s="179"/>
      <c r="U26" s="179"/>
      <c r="V26" s="179"/>
      <c r="W26" s="179"/>
    </row>
    <row r="27" spans="1:23" s="1" customFormat="1" ht="18.75" customHeight="1" x14ac:dyDescent="0.25">
      <c r="A27" s="40"/>
      <c r="B27" s="158"/>
      <c r="C27" s="159"/>
      <c r="D27" s="159"/>
      <c r="E27" s="160"/>
      <c r="F27" s="80"/>
      <c r="G27" s="81"/>
      <c r="H27" s="82"/>
      <c r="I27" s="173"/>
      <c r="J27" s="83"/>
      <c r="K27" s="84">
        <f t="shared" si="0"/>
        <v>0</v>
      </c>
      <c r="L27" s="85">
        <f t="shared" si="1"/>
        <v>0</v>
      </c>
      <c r="M27" s="41"/>
      <c r="O27" s="124"/>
      <c r="P27" s="124"/>
      <c r="Q27" s="124"/>
      <c r="R27" s="124"/>
      <c r="S27" s="124"/>
      <c r="T27" s="124"/>
      <c r="U27" s="124"/>
      <c r="V27" s="124"/>
      <c r="W27" s="124"/>
    </row>
    <row r="28" spans="1:23" s="1" customFormat="1" ht="18.75" customHeight="1" x14ac:dyDescent="0.25">
      <c r="A28" s="40"/>
      <c r="B28" s="155"/>
      <c r="C28" s="156"/>
      <c r="D28" s="156"/>
      <c r="E28" s="157"/>
      <c r="F28" s="80"/>
      <c r="G28" s="81"/>
      <c r="H28" s="82"/>
      <c r="I28" s="173"/>
      <c r="J28" s="83"/>
      <c r="K28" s="84">
        <f t="shared" si="0"/>
        <v>0</v>
      </c>
      <c r="L28" s="85">
        <f t="shared" si="1"/>
        <v>0</v>
      </c>
      <c r="M28" s="41"/>
      <c r="O28" s="124"/>
      <c r="P28" s="124"/>
      <c r="Q28" s="124"/>
      <c r="R28" s="124"/>
      <c r="S28" s="124"/>
      <c r="T28" s="124"/>
      <c r="U28" s="124"/>
      <c r="V28" s="124"/>
      <c r="W28" s="124"/>
    </row>
    <row r="29" spans="1:23" s="1" customFormat="1" ht="18.75" customHeight="1" x14ac:dyDescent="0.25">
      <c r="A29" s="40"/>
      <c r="B29" s="155"/>
      <c r="C29" s="156"/>
      <c r="D29" s="156"/>
      <c r="E29" s="157"/>
      <c r="F29" s="80"/>
      <c r="G29" s="81"/>
      <c r="H29" s="82"/>
      <c r="I29" s="173"/>
      <c r="J29" s="83"/>
      <c r="K29" s="84">
        <f t="shared" si="0"/>
        <v>0</v>
      </c>
      <c r="L29" s="85">
        <f t="shared" si="1"/>
        <v>0</v>
      </c>
      <c r="M29" s="41"/>
      <c r="O29" s="124"/>
      <c r="P29" s="124"/>
      <c r="Q29" s="124"/>
      <c r="R29" s="124"/>
      <c r="S29" s="124"/>
      <c r="T29" s="124"/>
      <c r="U29" s="124"/>
      <c r="V29" s="124"/>
      <c r="W29" s="124"/>
    </row>
    <row r="30" spans="1:23" s="1" customFormat="1" ht="18.75" customHeight="1" x14ac:dyDescent="0.25">
      <c r="A30" s="40"/>
      <c r="B30" s="155"/>
      <c r="C30" s="156"/>
      <c r="D30" s="156"/>
      <c r="E30" s="157"/>
      <c r="F30" s="80"/>
      <c r="G30" s="81"/>
      <c r="H30" s="82"/>
      <c r="I30" s="173"/>
      <c r="J30" s="83"/>
      <c r="K30" s="84">
        <f t="shared" si="0"/>
        <v>0</v>
      </c>
      <c r="L30" s="85">
        <f t="shared" si="1"/>
        <v>0</v>
      </c>
      <c r="M30" s="41"/>
      <c r="O30" s="124"/>
      <c r="P30" s="124"/>
      <c r="Q30" s="124"/>
      <c r="R30" s="124"/>
      <c r="S30" s="124"/>
      <c r="T30" s="124"/>
      <c r="U30" s="124"/>
      <c r="V30" s="124"/>
      <c r="W30" s="124"/>
    </row>
    <row r="31" spans="1:23" s="1" customFormat="1" ht="18.75" customHeight="1" x14ac:dyDescent="0.25">
      <c r="A31" s="40"/>
      <c r="B31" s="158"/>
      <c r="C31" s="159"/>
      <c r="D31" s="159"/>
      <c r="E31" s="160"/>
      <c r="F31" s="80"/>
      <c r="G31" s="81"/>
      <c r="H31" s="82"/>
      <c r="I31" s="173"/>
      <c r="J31" s="83"/>
      <c r="K31" s="84">
        <f t="shared" si="0"/>
        <v>0</v>
      </c>
      <c r="L31" s="85">
        <f t="shared" si="1"/>
        <v>0</v>
      </c>
      <c r="M31" s="41"/>
      <c r="O31" s="124"/>
      <c r="P31" s="124"/>
      <c r="Q31" s="124"/>
      <c r="R31" s="124"/>
      <c r="S31" s="124"/>
      <c r="T31" s="124"/>
      <c r="U31" s="124"/>
      <c r="V31" s="124"/>
      <c r="W31" s="124"/>
    </row>
    <row r="32" spans="1:23" s="1" customFormat="1" ht="18.75" customHeight="1" x14ac:dyDescent="0.25">
      <c r="A32" s="40"/>
      <c r="B32" s="158"/>
      <c r="C32" s="159"/>
      <c r="D32" s="159"/>
      <c r="E32" s="160"/>
      <c r="F32" s="80"/>
      <c r="G32" s="81"/>
      <c r="H32" s="82"/>
      <c r="I32" s="173"/>
      <c r="J32" s="83"/>
      <c r="K32" s="84">
        <f t="shared" si="0"/>
        <v>0</v>
      </c>
      <c r="L32" s="85">
        <f t="shared" si="1"/>
        <v>0</v>
      </c>
      <c r="M32" s="41"/>
      <c r="O32" s="124"/>
      <c r="P32" s="124"/>
      <c r="Q32" s="124"/>
      <c r="R32" s="124"/>
      <c r="S32" s="124"/>
      <c r="T32" s="124"/>
      <c r="U32" s="124"/>
      <c r="V32" s="124"/>
      <c r="W32" s="124"/>
    </row>
    <row r="33" spans="1:23" s="1" customFormat="1" ht="18.75" customHeight="1" x14ac:dyDescent="0.25">
      <c r="A33" s="40"/>
      <c r="B33" s="158"/>
      <c r="C33" s="159"/>
      <c r="D33" s="159"/>
      <c r="E33" s="160"/>
      <c r="F33" s="80"/>
      <c r="G33" s="81"/>
      <c r="H33" s="82"/>
      <c r="I33" s="173"/>
      <c r="J33" s="83"/>
      <c r="K33" s="84">
        <f t="shared" si="0"/>
        <v>0</v>
      </c>
      <c r="L33" s="85">
        <f t="shared" si="1"/>
        <v>0</v>
      </c>
      <c r="M33" s="41"/>
      <c r="O33" s="124"/>
      <c r="P33" s="124"/>
      <c r="Q33" s="124"/>
      <c r="R33" s="124"/>
      <c r="S33" s="124"/>
      <c r="T33" s="124"/>
      <c r="U33" s="124"/>
      <c r="V33" s="124"/>
      <c r="W33" s="124"/>
    </row>
    <row r="34" spans="1:23" s="1" customFormat="1" ht="18.75" customHeight="1" x14ac:dyDescent="0.25">
      <c r="A34" s="40"/>
      <c r="B34" s="158"/>
      <c r="C34" s="159"/>
      <c r="D34" s="159"/>
      <c r="E34" s="160"/>
      <c r="F34" s="80"/>
      <c r="G34" s="81"/>
      <c r="H34" s="82"/>
      <c r="I34" s="173"/>
      <c r="J34" s="83"/>
      <c r="K34" s="84">
        <f t="shared" si="0"/>
        <v>0</v>
      </c>
      <c r="L34" s="85">
        <f t="shared" si="1"/>
        <v>0</v>
      </c>
      <c r="M34" s="41"/>
      <c r="O34" s="124"/>
      <c r="P34" s="124"/>
      <c r="Q34" s="124"/>
      <c r="R34" s="124"/>
      <c r="S34" s="124"/>
      <c r="T34" s="124"/>
      <c r="U34" s="124"/>
      <c r="V34" s="124"/>
      <c r="W34" s="124"/>
    </row>
    <row r="35" spans="1:23" s="1" customFormat="1" ht="18.75" customHeight="1" x14ac:dyDescent="0.25">
      <c r="A35" s="40"/>
      <c r="B35" s="175"/>
      <c r="C35" s="176"/>
      <c r="D35" s="176"/>
      <c r="E35" s="177"/>
      <c r="F35" s="86"/>
      <c r="G35" s="87"/>
      <c r="H35" s="88"/>
      <c r="I35" s="174"/>
      <c r="J35" s="89"/>
      <c r="K35" s="90">
        <f t="shared" si="0"/>
        <v>0</v>
      </c>
      <c r="L35" s="91">
        <f t="shared" si="1"/>
        <v>0</v>
      </c>
      <c r="M35" s="41"/>
      <c r="O35" s="124"/>
      <c r="P35" s="124"/>
      <c r="Q35" s="124"/>
      <c r="R35" s="124"/>
      <c r="S35" s="124"/>
      <c r="T35" s="124"/>
      <c r="U35" s="124"/>
      <c r="V35" s="124"/>
      <c r="W35" s="124"/>
    </row>
    <row r="36" spans="1:23" s="1" customFormat="1" ht="23.25" customHeight="1" x14ac:dyDescent="0.25">
      <c r="A36" s="40"/>
      <c r="B36" s="171" t="s">
        <v>36</v>
      </c>
      <c r="C36" s="171"/>
      <c r="D36" s="171"/>
      <c r="E36" s="171"/>
      <c r="F36" s="92">
        <f>SUM(F19:F35)</f>
        <v>6</v>
      </c>
      <c r="G36" s="92">
        <f>SUM(G19:G35)</f>
        <v>138</v>
      </c>
      <c r="H36" s="93"/>
      <c r="I36" s="94"/>
      <c r="J36" s="93"/>
      <c r="K36" s="95">
        <f>SUM(K19:K35)</f>
        <v>0</v>
      </c>
      <c r="L36" s="95">
        <f>SUM(L19:L35)</f>
        <v>7.1818181818181817</v>
      </c>
      <c r="M36" s="41"/>
      <c r="O36" s="124"/>
      <c r="P36" s="124"/>
      <c r="Q36" s="124"/>
      <c r="R36" s="124"/>
      <c r="S36" s="124"/>
      <c r="T36" s="124"/>
      <c r="U36" s="124"/>
      <c r="V36" s="124"/>
      <c r="W36" s="124"/>
    </row>
    <row r="37" spans="1:23" s="1" customFormat="1" ht="12.75" customHeight="1" x14ac:dyDescent="0.25">
      <c r="A37" s="22"/>
      <c r="B37" s="167"/>
      <c r="C37" s="168"/>
      <c r="D37" s="168"/>
      <c r="E37" s="167"/>
      <c r="F37" s="168"/>
      <c r="G37" s="168"/>
      <c r="H37" s="167"/>
      <c r="I37" s="168"/>
      <c r="J37" s="168"/>
      <c r="K37" s="168"/>
      <c r="L37" s="122"/>
      <c r="M37" s="23"/>
      <c r="O37" s="124"/>
      <c r="P37" s="124"/>
      <c r="Q37" s="124"/>
      <c r="R37" s="124"/>
      <c r="S37" s="124"/>
      <c r="T37" s="124"/>
      <c r="U37" s="124"/>
      <c r="V37" s="124"/>
      <c r="W37" s="124"/>
    </row>
    <row r="38" spans="1:23" ht="30" customHeight="1" x14ac:dyDescent="0.4">
      <c r="A38" s="8"/>
      <c r="B38" s="165" t="s">
        <v>37</v>
      </c>
      <c r="C38" s="166"/>
      <c r="D38" s="166"/>
      <c r="E38" s="166"/>
      <c r="F38" s="166"/>
      <c r="G38" s="166"/>
      <c r="H38" s="166"/>
      <c r="I38" s="166"/>
      <c r="J38" s="166"/>
      <c r="K38" s="166"/>
      <c r="L38" s="37"/>
      <c r="M38" s="9"/>
      <c r="O38" s="124"/>
      <c r="P38" s="124"/>
      <c r="Q38" s="124"/>
      <c r="R38" s="124"/>
      <c r="S38" s="124"/>
      <c r="T38" s="124"/>
      <c r="U38" s="124"/>
      <c r="V38" s="124"/>
      <c r="W38" s="124"/>
    </row>
    <row r="39" spans="1:23" ht="51" customHeight="1" x14ac:dyDescent="0.3">
      <c r="A39" s="8"/>
      <c r="B39" s="96" t="s">
        <v>38</v>
      </c>
      <c r="C39" s="169"/>
      <c r="D39" s="169"/>
      <c r="E39" s="169"/>
      <c r="F39" s="169"/>
      <c r="G39" s="169"/>
      <c r="H39" s="97" t="s">
        <v>39</v>
      </c>
      <c r="I39" s="170"/>
      <c r="J39" s="170"/>
      <c r="K39" s="170"/>
      <c r="L39" s="38"/>
      <c r="M39" s="9"/>
      <c r="O39" s="124"/>
      <c r="P39" s="124"/>
      <c r="Q39" s="124"/>
      <c r="R39" s="124"/>
      <c r="S39" s="124"/>
      <c r="T39" s="124"/>
      <c r="U39" s="124"/>
      <c r="V39" s="124"/>
      <c r="W39" s="124"/>
    </row>
    <row r="40" spans="1:23" ht="8.25" customHeight="1" x14ac:dyDescent="0.3">
      <c r="A40" s="6"/>
      <c r="B40" s="17"/>
      <c r="C40" s="3"/>
      <c r="D40" s="3"/>
      <c r="E40" s="3"/>
      <c r="F40" s="3"/>
      <c r="G40" s="3"/>
      <c r="H40" s="11"/>
      <c r="I40" s="11"/>
      <c r="J40" s="3"/>
      <c r="K40" s="3"/>
      <c r="L40" s="3"/>
      <c r="M40" s="7"/>
      <c r="O40" s="4"/>
    </row>
    <row r="41" spans="1:23" ht="13.5" thickTop="1" x14ac:dyDescent="0.3">
      <c r="O41" s="4"/>
    </row>
    <row r="42" spans="1:23" x14ac:dyDescent="0.3">
      <c r="O42" s="4"/>
      <c r="Q42" s="18" t="s">
        <v>10</v>
      </c>
      <c r="S42" s="18" t="s">
        <v>10</v>
      </c>
    </row>
    <row r="43" spans="1:23" x14ac:dyDescent="0.3">
      <c r="O43" s="4"/>
    </row>
    <row r="44" spans="1:23" x14ac:dyDescent="0.3">
      <c r="O44" s="4"/>
    </row>
    <row r="45" spans="1:23" x14ac:dyDescent="0.3">
      <c r="B45" s="19"/>
      <c r="O45" s="4"/>
    </row>
    <row r="46" spans="1:23" x14ac:dyDescent="0.3">
      <c r="B46" s="19"/>
      <c r="O46" s="4"/>
    </row>
    <row r="47" spans="1:23" x14ac:dyDescent="0.3">
      <c r="B47" s="19"/>
      <c r="C47" s="18"/>
      <c r="D47" s="18"/>
      <c r="O47" s="4"/>
    </row>
    <row r="48" spans="1:23" x14ac:dyDescent="0.3">
      <c r="O48" s="4"/>
    </row>
    <row r="49" spans="2:15" x14ac:dyDescent="0.3">
      <c r="O49" s="4"/>
    </row>
    <row r="50" spans="2:15" x14ac:dyDescent="0.3">
      <c r="B50" s="164"/>
      <c r="C50" s="164"/>
      <c r="D50" s="164"/>
      <c r="E50" s="164"/>
      <c r="F50" s="164"/>
      <c r="G50" s="164"/>
      <c r="H50" s="164"/>
      <c r="I50" s="121"/>
      <c r="O50" s="4"/>
    </row>
    <row r="51" spans="2:15" x14ac:dyDescent="0.3">
      <c r="B51" s="164"/>
      <c r="C51" s="164"/>
      <c r="D51" s="164"/>
      <c r="E51" s="164"/>
      <c r="F51" s="164"/>
      <c r="G51" s="164"/>
      <c r="H51" s="164"/>
      <c r="I51" s="121"/>
      <c r="O51" s="4"/>
    </row>
    <row r="52" spans="2:15" x14ac:dyDescent="0.3">
      <c r="O52" s="4"/>
    </row>
  </sheetData>
  <mergeCells count="50">
    <mergeCell ref="O2:Z3"/>
    <mergeCell ref="O5:W26"/>
    <mergeCell ref="K17:L17"/>
    <mergeCell ref="H17:J17"/>
    <mergeCell ref="G17:G18"/>
    <mergeCell ref="H9:I9"/>
    <mergeCell ref="B36:E36"/>
    <mergeCell ref="H37:K37"/>
    <mergeCell ref="B25:E25"/>
    <mergeCell ref="B23:E23"/>
    <mergeCell ref="B24:E24"/>
    <mergeCell ref="B30:E30"/>
    <mergeCell ref="B31:E31"/>
    <mergeCell ref="B32:E32"/>
    <mergeCell ref="B33:E33"/>
    <mergeCell ref="B34:E34"/>
    <mergeCell ref="B28:E28"/>
    <mergeCell ref="B29:E29"/>
    <mergeCell ref="I19:I35"/>
    <mergeCell ref="B35:E35"/>
    <mergeCell ref="B50:H51"/>
    <mergeCell ref="B38:K38"/>
    <mergeCell ref="B37:D37"/>
    <mergeCell ref="E37:G37"/>
    <mergeCell ref="C39:G39"/>
    <mergeCell ref="I39:K39"/>
    <mergeCell ref="B18:C18"/>
    <mergeCell ref="B17:D17"/>
    <mergeCell ref="B26:E26"/>
    <mergeCell ref="B27:E27"/>
    <mergeCell ref="B20:E20"/>
    <mergeCell ref="B21:E21"/>
    <mergeCell ref="B19:E19"/>
    <mergeCell ref="B22:E22"/>
    <mergeCell ref="A5:B5"/>
    <mergeCell ref="B1:L1"/>
    <mergeCell ref="B15:L15"/>
    <mergeCell ref="B2:L2"/>
    <mergeCell ref="D14:L14"/>
    <mergeCell ref="J9:K9"/>
    <mergeCell ref="H10:I10"/>
    <mergeCell ref="J10:K10"/>
    <mergeCell ref="C9:E9"/>
    <mergeCell ref="I12:K12"/>
    <mergeCell ref="C12:E12"/>
    <mergeCell ref="C3:L3"/>
    <mergeCell ref="A3:B3"/>
    <mergeCell ref="C13:E13"/>
    <mergeCell ref="C5:L5"/>
    <mergeCell ref="C7:L7"/>
  </mergeCells>
  <conditionalFormatting sqref="I12:K12">
    <cfRule type="expression" dxfId="0" priority="1">
      <formula>$C$12=""</formula>
    </cfRule>
  </conditionalFormatting>
  <printOptions horizontalCentered="1" verticalCentered="1"/>
  <pageMargins left="0.25" right="0.25" top="0.2" bottom="0.42" header="0" footer="0.18"/>
  <pageSetup scale="83" orientation="portrait" r:id="rId1"/>
  <headerFooter alignWithMargins="0">
    <oddFooter>&amp;L&amp;8&amp;F&amp;C&amp;8Updated:  &amp;D&amp;R&amp;8 2019-Flood, v1.0</oddFooter>
  </headerFooter>
  <drawing r:id="rId2"/>
  <legacyDrawing r:id="rId3"/>
  <controls>
    <mc:AlternateContent xmlns:mc="http://schemas.openxmlformats.org/markup-compatibility/2006">
      <mc:Choice Requires="x14">
        <control shapeId="1027" r:id="rId4" name="CheckBox2">
          <controlPr autoLine="0" altText="Checkbox - Actual" r:id="rId5">
            <anchor moveWithCells="1">
              <from>
                <xdr:col>5</xdr:col>
                <xdr:colOff>25400</xdr:colOff>
                <xdr:row>17</xdr:row>
                <xdr:rowOff>228600</xdr:rowOff>
              </from>
              <to>
                <xdr:col>5</xdr:col>
                <xdr:colOff>908050</xdr:colOff>
                <xdr:row>17</xdr:row>
                <xdr:rowOff>514350</xdr:rowOff>
              </to>
            </anchor>
          </controlPr>
        </control>
      </mc:Choice>
      <mc:Fallback>
        <control shapeId="1027" r:id="rId4" name="CheckBox2"/>
      </mc:Fallback>
    </mc:AlternateContent>
    <mc:AlternateContent xmlns:mc="http://schemas.openxmlformats.org/markup-compatibility/2006">
      <mc:Choice Requires="x14">
        <control shapeId="1026" r:id="rId6" name="CheckBox1">
          <controlPr autoLine="0" altText="Checkbox - Expected" r:id="rId7">
            <anchor moveWithCells="1">
              <from>
                <xdr:col>5</xdr:col>
                <xdr:colOff>25400</xdr:colOff>
                <xdr:row>17</xdr:row>
                <xdr:rowOff>12700</xdr:rowOff>
              </from>
              <to>
                <xdr:col>5</xdr:col>
                <xdr:colOff>908050</xdr:colOff>
                <xdr:row>17</xdr:row>
                <xdr:rowOff>260350</xdr:rowOff>
              </to>
            </anchor>
          </controlPr>
        </control>
      </mc:Choice>
      <mc:Fallback>
        <control shapeId="1026" r:id="rId6"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'BUS_Income Limits by County'!A3:A60</xm:f>
          </x14:formula1>
          <xm:sqref>C12:E12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CD42C-26EB-4EE7-B430-986F8293CA34}">
  <dimension ref="A1:L32"/>
  <sheetViews>
    <sheetView showGridLines="0" workbookViewId="0">
      <selection activeCell="A2" sqref="A2:I4"/>
    </sheetView>
  </sheetViews>
  <sheetFormatPr defaultRowHeight="12.5" x14ac:dyDescent="0.25"/>
  <cols>
    <col min="1" max="1" width="8.81640625" customWidth="1"/>
    <col min="9" max="9" width="36.1796875" customWidth="1"/>
  </cols>
  <sheetData>
    <row r="1" spans="1:12" ht="25" x14ac:dyDescent="0.5">
      <c r="A1" s="125" t="s">
        <v>1</v>
      </c>
      <c r="B1" s="126"/>
      <c r="C1" s="126"/>
      <c r="D1" s="126"/>
      <c r="E1" s="126"/>
      <c r="F1" s="126"/>
      <c r="G1" s="126"/>
      <c r="H1" s="126"/>
      <c r="I1" s="126"/>
      <c r="J1" s="15"/>
      <c r="K1" s="15"/>
      <c r="L1" s="15"/>
    </row>
    <row r="2" spans="1:12" ht="12.5" customHeight="1" x14ac:dyDescent="0.25">
      <c r="A2" s="189" t="s">
        <v>3</v>
      </c>
      <c r="B2" s="189"/>
      <c r="C2" s="189"/>
      <c r="D2" s="189"/>
      <c r="E2" s="189"/>
      <c r="F2" s="189"/>
      <c r="G2" s="189"/>
      <c r="H2" s="189"/>
      <c r="I2" s="189"/>
      <c r="J2" s="127"/>
      <c r="K2" s="127"/>
      <c r="L2" s="127"/>
    </row>
    <row r="3" spans="1:12" x14ac:dyDescent="0.25">
      <c r="A3" s="189"/>
      <c r="B3" s="189"/>
      <c r="C3" s="189"/>
      <c r="D3" s="189"/>
      <c r="E3" s="189"/>
      <c r="F3" s="189"/>
      <c r="G3" s="189"/>
      <c r="H3" s="189"/>
      <c r="I3" s="189"/>
      <c r="J3" s="127"/>
      <c r="K3" s="127"/>
      <c r="L3" s="127"/>
    </row>
    <row r="4" spans="1:12" ht="13" x14ac:dyDescent="0.25">
      <c r="A4" s="189"/>
      <c r="B4" s="189"/>
      <c r="C4" s="189"/>
      <c r="D4" s="189"/>
      <c r="E4" s="189"/>
      <c r="F4" s="189"/>
      <c r="G4" s="189"/>
      <c r="H4" s="189"/>
      <c r="I4" s="189"/>
      <c r="J4" s="44"/>
      <c r="K4" s="44"/>
      <c r="L4" s="44"/>
    </row>
    <row r="5" spans="1:12" ht="13" x14ac:dyDescent="0.3">
      <c r="A5" s="188" t="s">
        <v>6</v>
      </c>
      <c r="B5" s="188"/>
      <c r="C5" s="188"/>
      <c r="D5" s="188"/>
      <c r="E5" s="188"/>
      <c r="F5" s="188"/>
      <c r="G5" s="188"/>
      <c r="H5" s="188"/>
      <c r="I5" s="188"/>
      <c r="J5" s="4"/>
      <c r="K5" s="4"/>
      <c r="L5" s="4"/>
    </row>
    <row r="6" spans="1:12" ht="13" x14ac:dyDescent="0.3">
      <c r="A6" s="188"/>
      <c r="B6" s="188"/>
      <c r="C6" s="188"/>
      <c r="D6" s="188"/>
      <c r="E6" s="188"/>
      <c r="F6" s="188"/>
      <c r="G6" s="188"/>
      <c r="H6" s="188"/>
      <c r="I6" s="188"/>
      <c r="J6" s="4"/>
      <c r="K6" s="4"/>
      <c r="L6" s="4"/>
    </row>
    <row r="7" spans="1:12" ht="13" x14ac:dyDescent="0.3">
      <c r="A7" s="188"/>
      <c r="B7" s="188"/>
      <c r="C7" s="188"/>
      <c r="D7" s="188"/>
      <c r="E7" s="188"/>
      <c r="F7" s="188"/>
      <c r="G7" s="188"/>
      <c r="H7" s="188"/>
      <c r="I7" s="188"/>
      <c r="J7" s="4"/>
      <c r="K7" s="4"/>
      <c r="L7" s="4"/>
    </row>
    <row r="8" spans="1:12" ht="13" x14ac:dyDescent="0.3">
      <c r="A8" s="188"/>
      <c r="B8" s="188"/>
      <c r="C8" s="188"/>
      <c r="D8" s="188"/>
      <c r="E8" s="188"/>
      <c r="F8" s="188"/>
      <c r="G8" s="188"/>
      <c r="H8" s="188"/>
      <c r="I8" s="188"/>
      <c r="J8" s="4"/>
      <c r="K8" s="4"/>
      <c r="L8" s="4"/>
    </row>
    <row r="9" spans="1:12" ht="13" x14ac:dyDescent="0.3">
      <c r="A9" s="188"/>
      <c r="B9" s="188"/>
      <c r="C9" s="188"/>
      <c r="D9" s="188"/>
      <c r="E9" s="188"/>
      <c r="F9" s="188"/>
      <c r="G9" s="188"/>
      <c r="H9" s="188"/>
      <c r="I9" s="188"/>
      <c r="J9" s="4"/>
      <c r="K9" s="4"/>
      <c r="L9" s="4"/>
    </row>
    <row r="10" spans="1:12" ht="13" x14ac:dyDescent="0.3">
      <c r="A10" s="188"/>
      <c r="B10" s="188"/>
      <c r="C10" s="188"/>
      <c r="D10" s="188"/>
      <c r="E10" s="188"/>
      <c r="F10" s="188"/>
      <c r="G10" s="188"/>
      <c r="H10" s="188"/>
      <c r="I10" s="188"/>
      <c r="J10" s="4"/>
      <c r="K10" s="4"/>
      <c r="L10" s="4"/>
    </row>
    <row r="11" spans="1:12" ht="13" x14ac:dyDescent="0.3">
      <c r="A11" s="188"/>
      <c r="B11" s="188"/>
      <c r="C11" s="188"/>
      <c r="D11" s="188"/>
      <c r="E11" s="188"/>
      <c r="F11" s="188"/>
      <c r="G11" s="188"/>
      <c r="H11" s="188"/>
      <c r="I11" s="188"/>
      <c r="J11" s="4"/>
      <c r="K11" s="4"/>
      <c r="L11" s="4"/>
    </row>
    <row r="12" spans="1:12" ht="13" x14ac:dyDescent="0.3">
      <c r="A12" s="188"/>
      <c r="B12" s="188"/>
      <c r="C12" s="188"/>
      <c r="D12" s="188"/>
      <c r="E12" s="188"/>
      <c r="F12" s="188"/>
      <c r="G12" s="188"/>
      <c r="H12" s="188"/>
      <c r="I12" s="188"/>
      <c r="J12" s="4"/>
      <c r="K12" s="4"/>
      <c r="L12" s="4"/>
    </row>
    <row r="13" spans="1:12" ht="13" x14ac:dyDescent="0.3">
      <c r="A13" s="188"/>
      <c r="B13" s="188"/>
      <c r="C13" s="188"/>
      <c r="D13" s="188"/>
      <c r="E13" s="188"/>
      <c r="F13" s="188"/>
      <c r="G13" s="188"/>
      <c r="H13" s="188"/>
      <c r="I13" s="188"/>
      <c r="J13" s="4"/>
      <c r="K13" s="4"/>
      <c r="L13" s="4"/>
    </row>
    <row r="14" spans="1:12" ht="13" x14ac:dyDescent="0.25">
      <c r="A14" s="188"/>
      <c r="B14" s="188"/>
      <c r="C14" s="188"/>
      <c r="D14" s="188"/>
      <c r="E14" s="188"/>
      <c r="F14" s="188"/>
      <c r="G14" s="188"/>
      <c r="H14" s="188"/>
      <c r="I14" s="188"/>
      <c r="J14" s="15"/>
      <c r="K14" s="15"/>
      <c r="L14" s="15"/>
    </row>
    <row r="15" spans="1:12" ht="13" x14ac:dyDescent="0.25">
      <c r="A15" s="188"/>
      <c r="B15" s="188"/>
      <c r="C15" s="188"/>
      <c r="D15" s="188"/>
      <c r="E15" s="188"/>
      <c r="F15" s="188"/>
      <c r="G15" s="188"/>
      <c r="H15" s="188"/>
      <c r="I15" s="188"/>
      <c r="J15" s="15"/>
      <c r="K15" s="15"/>
      <c r="L15" s="15"/>
    </row>
    <row r="16" spans="1:12" ht="13" x14ac:dyDescent="0.3">
      <c r="A16" s="188"/>
      <c r="B16" s="188"/>
      <c r="C16" s="188"/>
      <c r="D16" s="188"/>
      <c r="E16" s="188"/>
      <c r="F16" s="188"/>
      <c r="G16" s="188"/>
      <c r="H16" s="188"/>
      <c r="I16" s="188"/>
      <c r="J16" s="4"/>
      <c r="K16" s="4"/>
      <c r="L16" s="4"/>
    </row>
    <row r="17" spans="1:12" ht="13" x14ac:dyDescent="0.3">
      <c r="A17" s="188"/>
      <c r="B17" s="188"/>
      <c r="C17" s="188"/>
      <c r="D17" s="188"/>
      <c r="E17" s="188"/>
      <c r="F17" s="188"/>
      <c r="G17" s="188"/>
      <c r="H17" s="188"/>
      <c r="I17" s="188"/>
      <c r="J17" s="4"/>
      <c r="K17" s="4"/>
      <c r="L17" s="4"/>
    </row>
    <row r="18" spans="1:12" ht="13" x14ac:dyDescent="0.3">
      <c r="A18" s="188"/>
      <c r="B18" s="188"/>
      <c r="C18" s="188"/>
      <c r="D18" s="188"/>
      <c r="E18" s="188"/>
      <c r="F18" s="188"/>
      <c r="G18" s="188"/>
      <c r="H18" s="188"/>
      <c r="I18" s="188"/>
      <c r="J18" s="4"/>
      <c r="K18" s="4"/>
      <c r="L18" s="4"/>
    </row>
    <row r="19" spans="1:12" ht="13" x14ac:dyDescent="0.25">
      <c r="A19" s="188"/>
      <c r="B19" s="188"/>
      <c r="C19" s="188"/>
      <c r="D19" s="188"/>
      <c r="E19" s="188"/>
      <c r="F19" s="188"/>
      <c r="G19" s="188"/>
      <c r="H19" s="188"/>
      <c r="I19" s="188"/>
      <c r="J19" s="1"/>
      <c r="K19" s="1"/>
      <c r="L19" s="1"/>
    </row>
    <row r="20" spans="1:12" ht="13" x14ac:dyDescent="0.25">
      <c r="A20" s="188"/>
      <c r="B20" s="188"/>
      <c r="C20" s="188"/>
      <c r="D20" s="188"/>
      <c r="E20" s="188"/>
      <c r="F20" s="188"/>
      <c r="G20" s="188"/>
      <c r="H20" s="188"/>
      <c r="I20" s="188"/>
      <c r="J20" s="1"/>
      <c r="K20" s="1"/>
      <c r="L20" s="1"/>
    </row>
    <row r="21" spans="1:12" ht="13" x14ac:dyDescent="0.25">
      <c r="A21" s="188"/>
      <c r="B21" s="188"/>
      <c r="C21" s="188"/>
      <c r="D21" s="188"/>
      <c r="E21" s="188"/>
      <c r="F21" s="188"/>
      <c r="G21" s="188"/>
      <c r="H21" s="188"/>
      <c r="I21" s="188"/>
      <c r="J21" s="1"/>
      <c r="K21" s="1"/>
      <c r="L21" s="1"/>
    </row>
    <row r="22" spans="1:12" ht="13" x14ac:dyDescent="0.25">
      <c r="A22" s="188"/>
      <c r="B22" s="188"/>
      <c r="C22" s="188"/>
      <c r="D22" s="188"/>
      <c r="E22" s="188"/>
      <c r="F22" s="188"/>
      <c r="G22" s="188"/>
      <c r="H22" s="188"/>
      <c r="I22" s="188"/>
      <c r="J22" s="1"/>
      <c r="K22" s="1"/>
      <c r="L22" s="1"/>
    </row>
    <row r="23" spans="1:12" ht="13" x14ac:dyDescent="0.25">
      <c r="A23" s="188"/>
      <c r="B23" s="188"/>
      <c r="C23" s="188"/>
      <c r="D23" s="188"/>
      <c r="E23" s="188"/>
      <c r="F23" s="188"/>
      <c r="G23" s="188"/>
      <c r="H23" s="188"/>
      <c r="I23" s="188"/>
      <c r="J23" s="1"/>
      <c r="K23" s="1"/>
      <c r="L23" s="1"/>
    </row>
    <row r="24" spans="1:12" ht="13" x14ac:dyDescent="0.25">
      <c r="A24" s="188"/>
      <c r="B24" s="188"/>
      <c r="C24" s="188"/>
      <c r="D24" s="188"/>
      <c r="E24" s="188"/>
      <c r="F24" s="188"/>
      <c r="G24" s="188"/>
      <c r="H24" s="188"/>
      <c r="I24" s="188"/>
      <c r="J24" s="1"/>
      <c r="K24" s="1"/>
      <c r="L24" s="1"/>
    </row>
    <row r="25" spans="1:12" ht="13" x14ac:dyDescent="0.25">
      <c r="A25" s="188"/>
      <c r="B25" s="188"/>
      <c r="C25" s="188"/>
      <c r="D25" s="188"/>
      <c r="E25" s="188"/>
      <c r="F25" s="188"/>
      <c r="G25" s="188"/>
      <c r="H25" s="188"/>
      <c r="I25" s="188"/>
      <c r="J25" s="1"/>
      <c r="K25" s="1"/>
      <c r="L25" s="1"/>
    </row>
    <row r="26" spans="1:12" ht="312" customHeight="1" x14ac:dyDescent="0.25">
      <c r="A26" s="188"/>
      <c r="B26" s="188"/>
      <c r="C26" s="188"/>
      <c r="D26" s="188"/>
      <c r="E26" s="188"/>
      <c r="F26" s="188"/>
      <c r="G26" s="188"/>
      <c r="H26" s="188"/>
      <c r="I26" s="188"/>
      <c r="J26" s="1"/>
      <c r="K26" s="1"/>
      <c r="L26" s="1"/>
    </row>
    <row r="27" spans="1:12" ht="15.5" x14ac:dyDescent="0.25">
      <c r="A27" s="124"/>
      <c r="B27" s="124"/>
      <c r="C27" s="124"/>
      <c r="D27" s="124"/>
      <c r="E27" s="124"/>
      <c r="F27" s="124"/>
      <c r="G27" s="124"/>
      <c r="H27" s="124"/>
      <c r="I27" s="124"/>
      <c r="J27" s="1"/>
      <c r="K27" s="1"/>
      <c r="L27" s="1"/>
    </row>
    <row r="28" spans="1:12" ht="15.5" x14ac:dyDescent="0.25">
      <c r="A28" s="124"/>
      <c r="B28" s="124"/>
      <c r="C28" s="124"/>
      <c r="D28" s="124"/>
      <c r="E28" s="124"/>
      <c r="F28" s="124"/>
      <c r="G28" s="124"/>
      <c r="H28" s="124"/>
      <c r="I28" s="124"/>
      <c r="J28" s="1"/>
      <c r="K28" s="1"/>
      <c r="L28" s="1"/>
    </row>
    <row r="29" spans="1:12" ht="15.5" x14ac:dyDescent="0.25">
      <c r="A29" s="124"/>
      <c r="B29" s="124"/>
      <c r="C29" s="124"/>
      <c r="D29" s="124"/>
      <c r="E29" s="124"/>
      <c r="F29" s="124"/>
      <c r="G29" s="124"/>
      <c r="H29" s="124"/>
      <c r="I29" s="124"/>
      <c r="J29" s="1"/>
      <c r="K29" s="1"/>
      <c r="L29" s="1"/>
    </row>
    <row r="30" spans="1:12" ht="15.5" x14ac:dyDescent="0.25">
      <c r="A30" s="124"/>
      <c r="B30" s="124"/>
      <c r="C30" s="124"/>
      <c r="D30" s="124"/>
      <c r="E30" s="124"/>
      <c r="F30" s="124"/>
      <c r="G30" s="124"/>
      <c r="H30" s="124"/>
      <c r="I30" s="124"/>
      <c r="J30" s="1"/>
      <c r="K30" s="1"/>
      <c r="L30" s="1"/>
    </row>
    <row r="31" spans="1:12" ht="15.5" x14ac:dyDescent="0.25">
      <c r="A31" s="124"/>
      <c r="B31" s="124"/>
      <c r="C31" s="124"/>
      <c r="D31" s="124"/>
      <c r="E31" s="124"/>
      <c r="F31" s="124"/>
      <c r="G31" s="124"/>
      <c r="H31" s="124"/>
      <c r="I31" s="124"/>
      <c r="J31" s="1"/>
      <c r="K31" s="1"/>
      <c r="L31" s="1"/>
    </row>
    <row r="32" spans="1:12" ht="15.5" x14ac:dyDescent="0.25">
      <c r="A32" s="124"/>
      <c r="B32" s="124"/>
      <c r="C32" s="124"/>
      <c r="D32" s="124"/>
      <c r="E32" s="124"/>
      <c r="F32" s="124"/>
      <c r="G32" s="124"/>
      <c r="H32" s="124"/>
      <c r="I32" s="124"/>
      <c r="J32" s="1"/>
      <c r="K32" s="1"/>
      <c r="L32" s="1"/>
    </row>
  </sheetData>
  <mergeCells count="2">
    <mergeCell ref="A5:I26"/>
    <mergeCell ref="A2:I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B1:I20"/>
  <sheetViews>
    <sheetView showGridLines="0" zoomScale="85" zoomScaleNormal="85" workbookViewId="0">
      <selection activeCell="C3" sqref="C3:H3"/>
    </sheetView>
  </sheetViews>
  <sheetFormatPr defaultColWidth="9.1796875" defaultRowHeight="21" x14ac:dyDescent="0.25"/>
  <cols>
    <col min="1" max="1" width="1.453125" style="27" customWidth="1"/>
    <col min="2" max="2" width="5.1796875" style="27" customWidth="1"/>
    <col min="3" max="3" width="33" style="27" customWidth="1"/>
    <col min="4" max="5" width="10.54296875" style="27" customWidth="1"/>
    <col min="6" max="6" width="1.1796875" style="27" customWidth="1"/>
    <col min="7" max="8" width="10.54296875" style="27" customWidth="1"/>
    <col min="9" max="9" width="5.1796875" style="27" customWidth="1"/>
    <col min="10" max="10" width="1.453125" style="27" customWidth="1"/>
    <col min="11" max="16384" width="9.1796875" style="27"/>
  </cols>
  <sheetData>
    <row r="1" spans="2:9" ht="7.5" customHeight="1" thickBot="1" x14ac:dyDescent="0.3"/>
    <row r="2" spans="2:9" ht="71.25" customHeight="1" x14ac:dyDescent="0.25">
      <c r="B2" s="191" t="s">
        <v>40</v>
      </c>
      <c r="C2" s="192"/>
      <c r="D2" s="192"/>
      <c r="E2" s="192"/>
      <c r="F2" s="192"/>
      <c r="G2" s="192"/>
      <c r="H2" s="192"/>
      <c r="I2" s="193"/>
    </row>
    <row r="3" spans="2:9" ht="34.5" customHeight="1" x14ac:dyDescent="0.25">
      <c r="B3" s="42"/>
      <c r="C3" s="195"/>
      <c r="D3" s="195"/>
      <c r="E3" s="195"/>
      <c r="F3" s="195"/>
      <c r="G3" s="195"/>
      <c r="H3" s="195"/>
      <c r="I3" s="43"/>
    </row>
    <row r="4" spans="2:9" ht="34.5" customHeight="1" x14ac:dyDescent="0.25">
      <c r="B4" s="28"/>
      <c r="C4" s="98"/>
      <c r="D4" s="194" t="s">
        <v>30</v>
      </c>
      <c r="E4" s="194"/>
      <c r="F4" s="98"/>
      <c r="G4" s="194" t="s">
        <v>41</v>
      </c>
      <c r="H4" s="194"/>
      <c r="I4" s="29"/>
    </row>
    <row r="5" spans="2:9" ht="34.5" customHeight="1" thickBot="1" x14ac:dyDescent="0.3">
      <c r="B5" s="30"/>
      <c r="C5" s="99" t="s">
        <v>42</v>
      </c>
      <c r="D5" s="100" t="s">
        <v>43</v>
      </c>
      <c r="E5" s="100" t="s">
        <v>44</v>
      </c>
      <c r="F5" s="101"/>
      <c r="G5" s="100" t="s">
        <v>43</v>
      </c>
      <c r="H5" s="100" t="s">
        <v>44</v>
      </c>
      <c r="I5" s="29"/>
    </row>
    <row r="6" spans="2:9" ht="33.75" customHeight="1" x14ac:dyDescent="0.25">
      <c r="B6" s="31"/>
      <c r="C6" s="102" t="s">
        <v>45</v>
      </c>
      <c r="D6" s="103"/>
      <c r="E6" s="103"/>
      <c r="F6" s="104"/>
      <c r="G6" s="103"/>
      <c r="H6" s="103"/>
      <c r="I6" s="29"/>
    </row>
    <row r="7" spans="2:9" ht="33.75" customHeight="1" x14ac:dyDescent="0.25">
      <c r="B7" s="31"/>
      <c r="C7" s="105" t="s">
        <v>46</v>
      </c>
      <c r="D7" s="106"/>
      <c r="E7" s="106"/>
      <c r="F7" s="104"/>
      <c r="G7" s="106"/>
      <c r="H7" s="106"/>
      <c r="I7" s="29"/>
    </row>
    <row r="8" spans="2:9" ht="33.75" customHeight="1" x14ac:dyDescent="0.25">
      <c r="B8" s="31"/>
      <c r="C8" s="105" t="s">
        <v>47</v>
      </c>
      <c r="D8" s="106"/>
      <c r="E8" s="106"/>
      <c r="F8" s="104"/>
      <c r="G8" s="106"/>
      <c r="H8" s="106"/>
      <c r="I8" s="29"/>
    </row>
    <row r="9" spans="2:9" ht="33.75" customHeight="1" x14ac:dyDescent="0.25">
      <c r="B9" s="31"/>
      <c r="C9" s="105" t="s">
        <v>48</v>
      </c>
      <c r="D9" s="106"/>
      <c r="E9" s="106"/>
      <c r="F9" s="104"/>
      <c r="G9" s="106"/>
      <c r="H9" s="106"/>
      <c r="I9" s="29"/>
    </row>
    <row r="10" spans="2:9" ht="33.75" customHeight="1" x14ac:dyDescent="0.25">
      <c r="B10" s="31"/>
      <c r="C10" s="105" t="s">
        <v>49</v>
      </c>
      <c r="D10" s="106"/>
      <c r="E10" s="106"/>
      <c r="F10" s="104"/>
      <c r="G10" s="106"/>
      <c r="H10" s="106"/>
      <c r="I10" s="29"/>
    </row>
    <row r="11" spans="2:9" ht="33.75" customHeight="1" x14ac:dyDescent="0.25">
      <c r="B11" s="31"/>
      <c r="C11" s="105" t="s">
        <v>50</v>
      </c>
      <c r="D11" s="106"/>
      <c r="E11" s="106"/>
      <c r="F11" s="104"/>
      <c r="G11" s="106"/>
      <c r="H11" s="106"/>
      <c r="I11" s="29"/>
    </row>
    <row r="12" spans="2:9" ht="33.75" customHeight="1" x14ac:dyDescent="0.25">
      <c r="B12" s="31"/>
      <c r="C12" s="105" t="s">
        <v>51</v>
      </c>
      <c r="D12" s="106"/>
      <c r="E12" s="106"/>
      <c r="F12" s="104"/>
      <c r="G12" s="106"/>
      <c r="H12" s="106"/>
      <c r="I12" s="29"/>
    </row>
    <row r="13" spans="2:9" ht="33.75" customHeight="1" x14ac:dyDescent="0.25">
      <c r="B13" s="31"/>
      <c r="C13" s="105" t="s">
        <v>52</v>
      </c>
      <c r="D13" s="106"/>
      <c r="E13" s="106"/>
      <c r="F13" s="104"/>
      <c r="G13" s="106"/>
      <c r="H13" s="106"/>
      <c r="I13" s="29"/>
    </row>
    <row r="14" spans="2:9" ht="33.75" customHeight="1" x14ac:dyDescent="0.25">
      <c r="B14" s="31"/>
      <c r="C14" s="105" t="s">
        <v>53</v>
      </c>
      <c r="D14" s="106"/>
      <c r="E14" s="106"/>
      <c r="F14" s="104"/>
      <c r="G14" s="106"/>
      <c r="H14" s="106"/>
      <c r="I14" s="29"/>
    </row>
    <row r="15" spans="2:9" ht="33.75" customHeight="1" x14ac:dyDescent="0.25">
      <c r="B15" s="31"/>
      <c r="C15" s="105" t="s">
        <v>54</v>
      </c>
      <c r="D15" s="106"/>
      <c r="E15" s="106"/>
      <c r="F15" s="104"/>
      <c r="G15" s="106"/>
      <c r="H15" s="106"/>
      <c r="I15" s="29"/>
    </row>
    <row r="16" spans="2:9" ht="33.75" customHeight="1" x14ac:dyDescent="0.25">
      <c r="B16" s="31"/>
      <c r="C16" s="105" t="s">
        <v>55</v>
      </c>
      <c r="D16" s="106"/>
      <c r="E16" s="106"/>
      <c r="F16" s="104"/>
      <c r="G16" s="106"/>
      <c r="H16" s="106"/>
      <c r="I16" s="29"/>
    </row>
    <row r="17" spans="2:9" s="34" customFormat="1" ht="33.75" customHeight="1" x14ac:dyDescent="0.25">
      <c r="B17" s="32"/>
      <c r="C17" s="107" t="s">
        <v>56</v>
      </c>
      <c r="D17" s="108">
        <f>SUM(D6:D16)</f>
        <v>0</v>
      </c>
      <c r="E17" s="108">
        <f>SUM(E6:E16)</f>
        <v>0</v>
      </c>
      <c r="F17" s="109"/>
      <c r="G17" s="108">
        <f>SUM(G6:G16)</f>
        <v>0</v>
      </c>
      <c r="H17" s="108">
        <f>SUM(H6:H16)</f>
        <v>0</v>
      </c>
      <c r="I17" s="33"/>
    </row>
    <row r="18" spans="2:9" ht="33.75" customHeight="1" x14ac:dyDescent="0.25">
      <c r="B18" s="32"/>
      <c r="C18" s="110"/>
      <c r="D18" s="104"/>
      <c r="E18" s="104"/>
      <c r="F18" s="104"/>
      <c r="G18" s="104"/>
      <c r="H18" s="104"/>
      <c r="I18" s="29"/>
    </row>
    <row r="19" spans="2:9" ht="51.75" customHeight="1" thickBot="1" x14ac:dyDescent="0.3">
      <c r="B19" s="35"/>
      <c r="C19" s="190" t="s">
        <v>57</v>
      </c>
      <c r="D19" s="190"/>
      <c r="E19" s="190"/>
      <c r="F19" s="190"/>
      <c r="G19" s="190"/>
      <c r="H19" s="190"/>
      <c r="I19" s="36"/>
    </row>
    <row r="20" spans="2:9" ht="7.5" customHeight="1" thickTop="1" x14ac:dyDescent="0.25"/>
  </sheetData>
  <mergeCells count="5">
    <mergeCell ref="C19:H19"/>
    <mergeCell ref="B2:I2"/>
    <mergeCell ref="D4:E4"/>
    <mergeCell ref="G4:H4"/>
    <mergeCell ref="C3:H3"/>
  </mergeCells>
  <printOptions horizontalCentered="1" verticalCentered="1"/>
  <pageMargins left="0.25" right="0.25" top="0.2" bottom="0.42" header="0" footer="0.18"/>
  <pageSetup orientation="portrait" r:id="rId1"/>
  <headerFooter alignWithMargins="0">
    <oddFooter>&amp;L&amp;8&amp;F&amp;C&amp;8Updated:  &amp;D&amp;R&amp;8 2018-Flood (v1.0)</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tabColor theme="0" tint="-0.34998626667073579"/>
    <pageSetUpPr fitToPage="1"/>
  </sheetPr>
  <dimension ref="A1:B61"/>
  <sheetViews>
    <sheetView showGridLines="0" zoomScaleNormal="100" workbookViewId="0">
      <pane ySplit="2" topLeftCell="A3" activePane="bottomLeft" state="frozen"/>
      <selection activeCell="P15" sqref="P15"/>
      <selection pane="bottomLeft" activeCell="B4" sqref="B4"/>
    </sheetView>
  </sheetViews>
  <sheetFormatPr defaultColWidth="9.1796875" defaultRowHeight="13" x14ac:dyDescent="0.25"/>
  <cols>
    <col min="1" max="1" width="19.54296875" style="20" customWidth="1"/>
    <col min="2" max="2" width="19.54296875" style="2" customWidth="1"/>
    <col min="3" max="16384" width="9.1796875" style="1"/>
  </cols>
  <sheetData>
    <row r="1" spans="1:2" ht="71.25" customHeight="1" x14ac:dyDescent="0.25">
      <c r="A1" s="196" t="s">
        <v>58</v>
      </c>
      <c r="B1" s="196"/>
    </row>
    <row r="2" spans="1:2" ht="18" customHeight="1" x14ac:dyDescent="0.25">
      <c r="A2" s="111" t="s">
        <v>59</v>
      </c>
      <c r="B2" s="112" t="s">
        <v>60</v>
      </c>
    </row>
    <row r="3" spans="1:2" ht="13.5" customHeight="1" x14ac:dyDescent="0.25">
      <c r="A3" s="113" t="s">
        <v>61</v>
      </c>
      <c r="B3" s="114">
        <v>76750</v>
      </c>
    </row>
    <row r="4" spans="1:2" ht="13.5" customHeight="1" x14ac:dyDescent="0.25">
      <c r="A4" s="113" t="s">
        <v>62</v>
      </c>
      <c r="B4" s="114">
        <v>45500</v>
      </c>
    </row>
    <row r="5" spans="1:2" ht="13.5" customHeight="1" x14ac:dyDescent="0.25">
      <c r="A5" s="113" t="s">
        <v>63</v>
      </c>
      <c r="B5" s="114">
        <v>43650</v>
      </c>
    </row>
    <row r="6" spans="1:2" ht="13.5" customHeight="1" x14ac:dyDescent="0.25">
      <c r="A6" s="113" t="s">
        <v>64</v>
      </c>
      <c r="B6" s="114">
        <v>39050</v>
      </c>
    </row>
    <row r="7" spans="1:2" ht="13.5" customHeight="1" x14ac:dyDescent="0.25">
      <c r="A7" s="113" t="s">
        <v>65</v>
      </c>
      <c r="B7" s="114">
        <v>45750</v>
      </c>
    </row>
    <row r="8" spans="1:2" ht="13.5" customHeight="1" x14ac:dyDescent="0.25">
      <c r="A8" s="113" t="s">
        <v>66</v>
      </c>
      <c r="B8" s="114">
        <v>39050</v>
      </c>
    </row>
    <row r="9" spans="1:2" ht="13.5" customHeight="1" x14ac:dyDescent="0.25">
      <c r="A9" s="113" t="s">
        <v>67</v>
      </c>
      <c r="B9" s="114">
        <v>76750</v>
      </c>
    </row>
    <row r="10" spans="1:2" ht="13.5" customHeight="1" x14ac:dyDescent="0.25">
      <c r="A10" s="113" t="s">
        <v>68</v>
      </c>
      <c r="B10" s="114">
        <v>39050</v>
      </c>
    </row>
    <row r="11" spans="1:2" ht="13.5" customHeight="1" x14ac:dyDescent="0.25">
      <c r="A11" s="113" t="s">
        <v>69</v>
      </c>
      <c r="B11" s="114">
        <v>50750</v>
      </c>
    </row>
    <row r="12" spans="1:2" ht="13.5" customHeight="1" x14ac:dyDescent="0.25">
      <c r="A12" s="113" t="s">
        <v>70</v>
      </c>
      <c r="B12" s="114">
        <v>39050</v>
      </c>
    </row>
    <row r="13" spans="1:2" ht="13.5" customHeight="1" x14ac:dyDescent="0.25">
      <c r="A13" s="113" t="s">
        <v>71</v>
      </c>
      <c r="B13" s="114">
        <v>39050</v>
      </c>
    </row>
    <row r="14" spans="1:2" ht="13.5" customHeight="1" x14ac:dyDescent="0.25">
      <c r="A14" s="113" t="s">
        <v>72</v>
      </c>
      <c r="B14" s="114">
        <v>39050</v>
      </c>
    </row>
    <row r="15" spans="1:2" ht="13.5" customHeight="1" x14ac:dyDescent="0.25">
      <c r="A15" s="113" t="s">
        <v>73</v>
      </c>
      <c r="B15" s="114">
        <v>39050</v>
      </c>
    </row>
    <row r="16" spans="1:2" ht="13.5" customHeight="1" x14ac:dyDescent="0.25">
      <c r="A16" s="113" t="s">
        <v>74</v>
      </c>
      <c r="B16" s="114">
        <v>41550</v>
      </c>
    </row>
    <row r="17" spans="1:2" ht="13.5" customHeight="1" x14ac:dyDescent="0.25">
      <c r="A17" s="113" t="s">
        <v>75</v>
      </c>
      <c r="B17" s="114">
        <v>39050</v>
      </c>
    </row>
    <row r="18" spans="1:2" ht="13.5" customHeight="1" x14ac:dyDescent="0.25">
      <c r="A18" s="113" t="s">
        <v>76</v>
      </c>
      <c r="B18" s="114">
        <v>39050</v>
      </c>
    </row>
    <row r="19" spans="1:2" ht="13.5" customHeight="1" x14ac:dyDescent="0.25">
      <c r="A19" s="113" t="s">
        <v>77</v>
      </c>
      <c r="B19" s="114">
        <v>39050</v>
      </c>
    </row>
    <row r="20" spans="1:2" ht="13.5" customHeight="1" x14ac:dyDescent="0.25">
      <c r="A20" s="113" t="s">
        <v>78</v>
      </c>
      <c r="B20" s="114">
        <v>40450</v>
      </c>
    </row>
    <row r="21" spans="1:2" ht="13.5" customHeight="1" x14ac:dyDescent="0.25">
      <c r="A21" s="113" t="s">
        <v>79</v>
      </c>
      <c r="B21" s="114">
        <v>66250</v>
      </c>
    </row>
    <row r="22" spans="1:2" ht="13.5" customHeight="1" x14ac:dyDescent="0.25">
      <c r="A22" s="113" t="s">
        <v>80</v>
      </c>
      <c r="B22" s="114">
        <v>39050</v>
      </c>
    </row>
    <row r="23" spans="1:2" ht="51.75" customHeight="1" x14ac:dyDescent="0.25">
      <c r="A23" s="113" t="s">
        <v>81</v>
      </c>
      <c r="B23" s="114">
        <v>102450</v>
      </c>
    </row>
    <row r="24" spans="1:2" ht="13.5" customHeight="1" x14ac:dyDescent="0.25">
      <c r="A24" s="113" t="s">
        <v>82</v>
      </c>
      <c r="B24" s="114">
        <v>39050</v>
      </c>
    </row>
    <row r="25" spans="1:2" ht="13.5" customHeight="1" x14ac:dyDescent="0.25">
      <c r="A25" s="113" t="s">
        <v>14</v>
      </c>
      <c r="B25" s="114">
        <v>40500</v>
      </c>
    </row>
    <row r="26" spans="1:2" ht="13.5" customHeight="1" x14ac:dyDescent="0.25">
      <c r="A26" s="113" t="s">
        <v>83</v>
      </c>
      <c r="B26" s="114">
        <v>39050</v>
      </c>
    </row>
    <row r="27" spans="1:2" ht="13.5" customHeight="1" x14ac:dyDescent="0.25">
      <c r="A27" s="113" t="s">
        <v>84</v>
      </c>
      <c r="B27" s="114">
        <v>39050</v>
      </c>
    </row>
    <row r="28" spans="1:2" ht="13.5" customHeight="1" x14ac:dyDescent="0.25">
      <c r="A28" s="113" t="s">
        <v>85</v>
      </c>
      <c r="B28" s="114">
        <v>44200</v>
      </c>
    </row>
    <row r="29" spans="1:2" ht="13.5" customHeight="1" x14ac:dyDescent="0.25">
      <c r="A29" s="113" t="s">
        <v>86</v>
      </c>
      <c r="B29" s="114">
        <v>56950</v>
      </c>
    </row>
    <row r="30" spans="1:2" ht="13.5" customHeight="1" x14ac:dyDescent="0.25">
      <c r="A30" s="113" t="s">
        <v>87</v>
      </c>
      <c r="B30" s="114">
        <v>63050</v>
      </c>
    </row>
    <row r="31" spans="1:2" ht="13.5" customHeight="1" x14ac:dyDescent="0.25">
      <c r="A31" s="113" t="s">
        <v>88</v>
      </c>
      <c r="B31" s="114">
        <v>50300</v>
      </c>
    </row>
    <row r="32" spans="1:2" ht="13.5" customHeight="1" x14ac:dyDescent="0.25">
      <c r="A32" s="113" t="s">
        <v>89</v>
      </c>
      <c r="B32" s="114">
        <v>75300</v>
      </c>
    </row>
    <row r="33" spans="1:2" ht="13.5" customHeight="1" x14ac:dyDescent="0.25">
      <c r="A33" s="113" t="s">
        <v>90</v>
      </c>
      <c r="B33" s="114">
        <v>50750</v>
      </c>
    </row>
    <row r="34" spans="1:2" ht="13.5" customHeight="1" x14ac:dyDescent="0.25">
      <c r="A34" s="113" t="s">
        <v>91</v>
      </c>
      <c r="B34" s="114">
        <v>40950</v>
      </c>
    </row>
    <row r="35" spans="1:2" ht="13.5" customHeight="1" x14ac:dyDescent="0.25">
      <c r="A35" s="113" t="s">
        <v>92</v>
      </c>
      <c r="B35" s="114">
        <v>44250</v>
      </c>
    </row>
    <row r="36" spans="1:2" ht="13.5" customHeight="1" x14ac:dyDescent="0.25">
      <c r="A36" s="113" t="s">
        <v>93</v>
      </c>
      <c r="B36" s="114">
        <v>50750</v>
      </c>
    </row>
    <row r="37" spans="1:2" ht="13.5" customHeight="1" x14ac:dyDescent="0.25">
      <c r="A37" s="113" t="s">
        <v>94</v>
      </c>
      <c r="B37" s="114">
        <v>54700</v>
      </c>
    </row>
    <row r="38" spans="1:2" ht="13.5" customHeight="1" x14ac:dyDescent="0.25">
      <c r="A38" s="113" t="s">
        <v>95</v>
      </c>
      <c r="B38" s="114">
        <v>44250</v>
      </c>
    </row>
    <row r="39" spans="1:2" ht="13.5" customHeight="1" x14ac:dyDescent="0.25">
      <c r="A39" s="113" t="s">
        <v>96</v>
      </c>
      <c r="B39" s="114">
        <v>67900</v>
      </c>
    </row>
    <row r="40" spans="1:2" ht="13.5" customHeight="1" x14ac:dyDescent="0.25">
      <c r="A40" s="113" t="s">
        <v>97</v>
      </c>
      <c r="B40" s="114">
        <v>102450</v>
      </c>
    </row>
    <row r="41" spans="1:2" ht="13.5" customHeight="1" x14ac:dyDescent="0.25">
      <c r="A41" s="113" t="s">
        <v>98</v>
      </c>
      <c r="B41" s="114">
        <v>41450</v>
      </c>
    </row>
    <row r="42" spans="1:2" ht="13.5" customHeight="1" x14ac:dyDescent="0.25">
      <c r="A42" s="113" t="s">
        <v>99</v>
      </c>
      <c r="B42" s="114">
        <v>54800</v>
      </c>
    </row>
    <row r="43" spans="1:2" ht="13.5" customHeight="1" x14ac:dyDescent="0.25">
      <c r="A43" s="113" t="s">
        <v>100</v>
      </c>
      <c r="B43" s="114">
        <v>102450</v>
      </c>
    </row>
    <row r="44" spans="1:2" ht="13.5" customHeight="1" x14ac:dyDescent="0.25">
      <c r="A44" s="113" t="s">
        <v>101</v>
      </c>
      <c r="B44" s="114">
        <v>70050</v>
      </c>
    </row>
    <row r="45" spans="1:2" ht="13.5" customHeight="1" x14ac:dyDescent="0.25">
      <c r="A45" s="113" t="s">
        <v>102</v>
      </c>
      <c r="B45" s="114">
        <v>82450</v>
      </c>
    </row>
    <row r="46" spans="1:2" ht="13.5" customHeight="1" x14ac:dyDescent="0.25">
      <c r="A46" s="113" t="s">
        <v>103</v>
      </c>
      <c r="B46" s="114">
        <v>78050</v>
      </c>
    </row>
    <row r="47" spans="1:2" ht="13.5" customHeight="1" x14ac:dyDescent="0.25">
      <c r="A47" s="113" t="s">
        <v>104</v>
      </c>
      <c r="B47" s="114">
        <v>39800</v>
      </c>
    </row>
    <row r="48" spans="1:2" ht="13.5" customHeight="1" x14ac:dyDescent="0.25">
      <c r="A48" s="113" t="s">
        <v>105</v>
      </c>
      <c r="B48" s="114">
        <v>47350</v>
      </c>
    </row>
    <row r="49" spans="1:2" ht="13.5" customHeight="1" x14ac:dyDescent="0.25">
      <c r="A49" s="113" t="s">
        <v>106</v>
      </c>
      <c r="B49" s="114">
        <v>39050</v>
      </c>
    </row>
    <row r="50" spans="1:2" ht="13.5" customHeight="1" x14ac:dyDescent="0.25">
      <c r="A50" s="113" t="s">
        <v>107</v>
      </c>
      <c r="B50" s="114">
        <v>54350</v>
      </c>
    </row>
    <row r="51" spans="1:2" ht="13.5" customHeight="1" x14ac:dyDescent="0.25">
      <c r="A51" s="113" t="s">
        <v>108</v>
      </c>
      <c r="B51" s="114">
        <v>65150</v>
      </c>
    </row>
    <row r="52" spans="1:2" ht="13.5" customHeight="1" x14ac:dyDescent="0.25">
      <c r="A52" s="113" t="s">
        <v>109</v>
      </c>
      <c r="B52" s="114">
        <v>39950</v>
      </c>
    </row>
    <row r="53" spans="1:2" ht="13.5" customHeight="1" x14ac:dyDescent="0.25">
      <c r="A53" s="113" t="s">
        <v>110</v>
      </c>
      <c r="B53" s="114">
        <v>39050</v>
      </c>
    </row>
    <row r="54" spans="1:2" ht="13.5" customHeight="1" x14ac:dyDescent="0.25">
      <c r="A54" s="113" t="s">
        <v>111</v>
      </c>
      <c r="B54" s="114">
        <v>39050</v>
      </c>
    </row>
    <row r="55" spans="1:2" ht="13.5" customHeight="1" x14ac:dyDescent="0.25">
      <c r="A55" s="113" t="s">
        <v>112</v>
      </c>
      <c r="B55" s="114">
        <v>39050</v>
      </c>
    </row>
    <row r="56" spans="1:2" ht="13.5" customHeight="1" x14ac:dyDescent="0.25">
      <c r="A56" s="113" t="s">
        <v>113</v>
      </c>
      <c r="B56" s="114">
        <v>39050</v>
      </c>
    </row>
    <row r="57" spans="1:2" ht="13.5" customHeight="1" x14ac:dyDescent="0.25">
      <c r="A57" s="113" t="s">
        <v>114</v>
      </c>
      <c r="B57" s="114">
        <v>41650</v>
      </c>
    </row>
    <row r="58" spans="1:2" ht="13.5" customHeight="1" x14ac:dyDescent="0.25">
      <c r="A58" s="113" t="s">
        <v>115</v>
      </c>
      <c r="B58" s="114">
        <v>62800</v>
      </c>
    </row>
    <row r="59" spans="1:2" ht="13.5" customHeight="1" x14ac:dyDescent="0.25">
      <c r="A59" s="113" t="s">
        <v>116</v>
      </c>
      <c r="B59" s="114">
        <v>49650</v>
      </c>
    </row>
    <row r="60" spans="1:2" ht="13.5" customHeight="1" x14ac:dyDescent="0.25">
      <c r="A60" s="113" t="s">
        <v>117</v>
      </c>
      <c r="B60" s="114">
        <v>39050</v>
      </c>
    </row>
    <row r="61" spans="1:2" x14ac:dyDescent="0.25">
      <c r="A61" s="60"/>
      <c r="B61" s="61"/>
    </row>
  </sheetData>
  <mergeCells count="1">
    <mergeCell ref="A1:B1"/>
  </mergeCells>
  <printOptions horizontalCentered="1" verticalCentered="1"/>
  <pageMargins left="0.25" right="0.25" top="0.25" bottom="0.25" header="0" footer="0"/>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I67"/>
  <sheetViews>
    <sheetView showGridLines="0" workbookViewId="0">
      <pane ySplit="3" topLeftCell="A4" activePane="bottomLeft" state="frozen"/>
      <selection activeCell="P3" sqref="P3"/>
      <selection pane="bottomLeft" sqref="A1:I1"/>
    </sheetView>
  </sheetViews>
  <sheetFormatPr defaultColWidth="9.1796875" defaultRowHeight="13" x14ac:dyDescent="0.25"/>
  <cols>
    <col min="1" max="1" width="20.1796875" style="44" customWidth="1"/>
    <col min="2" max="2" width="9.453125" style="59" customWidth="1"/>
    <col min="3" max="9" width="9.453125" style="44" customWidth="1"/>
    <col min="10" max="16384" width="9.1796875" style="44"/>
  </cols>
  <sheetData>
    <row r="1" spans="1:9" ht="57" customHeight="1" x14ac:dyDescent="0.25">
      <c r="A1" s="197" t="s">
        <v>118</v>
      </c>
      <c r="B1" s="198"/>
      <c r="C1" s="198"/>
      <c r="D1" s="198"/>
      <c r="E1" s="198"/>
      <c r="F1" s="198"/>
      <c r="G1" s="198"/>
      <c r="H1" s="198"/>
      <c r="I1" s="198"/>
    </row>
    <row r="2" spans="1:9" ht="15" customHeight="1" x14ac:dyDescent="0.25">
      <c r="A2" s="54"/>
      <c r="B2" s="199" t="s">
        <v>119</v>
      </c>
      <c r="C2" s="200"/>
      <c r="D2" s="200"/>
      <c r="E2" s="200"/>
      <c r="F2" s="200"/>
      <c r="G2" s="200"/>
      <c r="H2" s="200"/>
      <c r="I2" s="200"/>
    </row>
    <row r="3" spans="1:9" x14ac:dyDescent="0.25">
      <c r="A3" s="55" t="s">
        <v>120</v>
      </c>
      <c r="B3" s="55">
        <v>1</v>
      </c>
      <c r="C3" s="55">
        <v>2</v>
      </c>
      <c r="D3" s="55">
        <v>3</v>
      </c>
      <c r="E3" s="55">
        <v>4</v>
      </c>
      <c r="F3" s="55">
        <v>5</v>
      </c>
      <c r="G3" s="55">
        <v>6</v>
      </c>
      <c r="H3" s="55">
        <v>7</v>
      </c>
      <c r="I3" s="55">
        <v>8</v>
      </c>
    </row>
    <row r="4" spans="1:9" x14ac:dyDescent="0.3">
      <c r="A4" s="56" t="s">
        <v>121</v>
      </c>
      <c r="B4" s="57">
        <v>26900</v>
      </c>
      <c r="C4" s="57">
        <v>30750</v>
      </c>
      <c r="D4" s="57">
        <v>34600</v>
      </c>
      <c r="E4" s="57">
        <v>38400</v>
      </c>
      <c r="F4" s="57">
        <v>41500</v>
      </c>
      <c r="G4" s="57">
        <v>44550</v>
      </c>
      <c r="H4" s="57">
        <v>47650</v>
      </c>
      <c r="I4" s="57">
        <v>50700</v>
      </c>
    </row>
    <row r="5" spans="1:9" x14ac:dyDescent="0.3">
      <c r="A5" s="56" t="s">
        <v>122</v>
      </c>
      <c r="B5" s="57">
        <v>26900</v>
      </c>
      <c r="C5" s="57">
        <v>30750</v>
      </c>
      <c r="D5" s="57">
        <v>34600</v>
      </c>
      <c r="E5" s="57">
        <v>38400</v>
      </c>
      <c r="F5" s="57">
        <v>41500</v>
      </c>
      <c r="G5" s="57">
        <v>44550</v>
      </c>
      <c r="H5" s="57">
        <v>47650</v>
      </c>
      <c r="I5" s="57">
        <v>50700</v>
      </c>
    </row>
    <row r="6" spans="1:9" x14ac:dyDescent="0.3">
      <c r="A6" s="56" t="s">
        <v>123</v>
      </c>
      <c r="B6" s="57">
        <v>36200</v>
      </c>
      <c r="C6" s="57">
        <v>41400</v>
      </c>
      <c r="D6" s="57">
        <v>46550</v>
      </c>
      <c r="E6" s="57">
        <v>51700</v>
      </c>
      <c r="F6" s="57">
        <v>55850</v>
      </c>
      <c r="G6" s="57">
        <v>60000</v>
      </c>
      <c r="H6" s="57">
        <v>64150</v>
      </c>
      <c r="I6" s="57">
        <v>68250</v>
      </c>
    </row>
    <row r="7" spans="1:9" x14ac:dyDescent="0.3">
      <c r="A7" s="56" t="s">
        <v>124</v>
      </c>
      <c r="B7" s="57">
        <v>30750</v>
      </c>
      <c r="C7" s="57">
        <v>35150</v>
      </c>
      <c r="D7" s="57">
        <v>39550</v>
      </c>
      <c r="E7" s="57">
        <v>43900</v>
      </c>
      <c r="F7" s="57">
        <v>47450</v>
      </c>
      <c r="G7" s="57">
        <v>50950</v>
      </c>
      <c r="H7" s="57">
        <v>54450</v>
      </c>
      <c r="I7" s="57">
        <v>57950</v>
      </c>
    </row>
    <row r="8" spans="1:9" x14ac:dyDescent="0.3">
      <c r="A8" s="56" t="s">
        <v>125</v>
      </c>
      <c r="B8" s="57">
        <v>26900</v>
      </c>
      <c r="C8" s="57">
        <v>30750</v>
      </c>
      <c r="D8" s="57">
        <v>34600</v>
      </c>
      <c r="E8" s="57">
        <v>38400</v>
      </c>
      <c r="F8" s="57">
        <v>41500</v>
      </c>
      <c r="G8" s="57">
        <v>44550</v>
      </c>
      <c r="H8" s="57">
        <v>47650</v>
      </c>
      <c r="I8" s="57">
        <v>50700</v>
      </c>
    </row>
    <row r="9" spans="1:9" x14ac:dyDescent="0.3">
      <c r="A9" s="56" t="s">
        <v>126</v>
      </c>
      <c r="B9" s="57">
        <v>30550</v>
      </c>
      <c r="C9" s="57">
        <v>34900</v>
      </c>
      <c r="D9" s="57">
        <v>39250</v>
      </c>
      <c r="E9" s="57">
        <v>43600</v>
      </c>
      <c r="F9" s="57">
        <v>47100</v>
      </c>
      <c r="G9" s="57">
        <v>50600</v>
      </c>
      <c r="H9" s="57">
        <v>54100</v>
      </c>
      <c r="I9" s="57">
        <v>57600</v>
      </c>
    </row>
    <row r="10" spans="1:9" x14ac:dyDescent="0.3">
      <c r="A10" s="56" t="s">
        <v>127</v>
      </c>
      <c r="B10" s="57">
        <v>26900</v>
      </c>
      <c r="C10" s="57">
        <v>30750</v>
      </c>
      <c r="D10" s="57">
        <v>34600</v>
      </c>
      <c r="E10" s="57">
        <v>38400</v>
      </c>
      <c r="F10" s="57">
        <v>41500</v>
      </c>
      <c r="G10" s="57">
        <v>44550</v>
      </c>
      <c r="H10" s="57">
        <v>47650</v>
      </c>
      <c r="I10" s="57">
        <v>50700</v>
      </c>
    </row>
    <row r="11" spans="1:9" x14ac:dyDescent="0.3">
      <c r="A11" s="56" t="s">
        <v>128</v>
      </c>
      <c r="B11" s="57">
        <v>31100</v>
      </c>
      <c r="C11" s="57">
        <v>35550</v>
      </c>
      <c r="D11" s="57">
        <v>40000</v>
      </c>
      <c r="E11" s="57">
        <v>44400</v>
      </c>
      <c r="F11" s="57">
        <v>48000</v>
      </c>
      <c r="G11" s="57">
        <v>51550</v>
      </c>
      <c r="H11" s="57">
        <v>55100</v>
      </c>
      <c r="I11" s="57">
        <v>58650</v>
      </c>
    </row>
    <row r="12" spans="1:9" s="58" customFormat="1" x14ac:dyDescent="0.3">
      <c r="A12" s="56" t="s">
        <v>129</v>
      </c>
      <c r="B12" s="57">
        <v>31100</v>
      </c>
      <c r="C12" s="57">
        <v>35550</v>
      </c>
      <c r="D12" s="57">
        <v>40000</v>
      </c>
      <c r="E12" s="57">
        <v>44400</v>
      </c>
      <c r="F12" s="57">
        <v>48000</v>
      </c>
      <c r="G12" s="57">
        <v>51550</v>
      </c>
      <c r="H12" s="57">
        <v>55100</v>
      </c>
      <c r="I12" s="57">
        <v>58650</v>
      </c>
    </row>
    <row r="13" spans="1:9" x14ac:dyDescent="0.3">
      <c r="A13" s="56" t="s">
        <v>130</v>
      </c>
      <c r="B13" s="57">
        <v>32200</v>
      </c>
      <c r="C13" s="57">
        <v>36800</v>
      </c>
      <c r="D13" s="57">
        <v>41400</v>
      </c>
      <c r="E13" s="57">
        <v>46000</v>
      </c>
      <c r="F13" s="57">
        <v>49700</v>
      </c>
      <c r="G13" s="57">
        <v>53400</v>
      </c>
      <c r="H13" s="57">
        <v>57050</v>
      </c>
      <c r="I13" s="57">
        <v>60750</v>
      </c>
    </row>
    <row r="14" spans="1:9" x14ac:dyDescent="0.3">
      <c r="A14" s="56" t="s">
        <v>131</v>
      </c>
      <c r="B14" s="57">
        <v>27450</v>
      </c>
      <c r="C14" s="57">
        <v>31400</v>
      </c>
      <c r="D14" s="57">
        <v>35300</v>
      </c>
      <c r="E14" s="57">
        <v>39200</v>
      </c>
      <c r="F14" s="57">
        <v>42350</v>
      </c>
      <c r="G14" s="57">
        <v>45500</v>
      </c>
      <c r="H14" s="57">
        <v>48650</v>
      </c>
      <c r="I14" s="57">
        <v>51750</v>
      </c>
    </row>
    <row r="15" spans="1:9" x14ac:dyDescent="0.3">
      <c r="A15" s="56" t="s">
        <v>132</v>
      </c>
      <c r="B15" s="57">
        <v>32200</v>
      </c>
      <c r="C15" s="57">
        <v>36800</v>
      </c>
      <c r="D15" s="57">
        <v>41400</v>
      </c>
      <c r="E15" s="57">
        <v>46000</v>
      </c>
      <c r="F15" s="57">
        <v>49700</v>
      </c>
      <c r="G15" s="57">
        <v>53400</v>
      </c>
      <c r="H15" s="57">
        <v>57050</v>
      </c>
      <c r="I15" s="57">
        <v>60750</v>
      </c>
    </row>
    <row r="16" spans="1:9" x14ac:dyDescent="0.3">
      <c r="A16" s="56" t="s">
        <v>133</v>
      </c>
      <c r="B16" s="57">
        <v>26900</v>
      </c>
      <c r="C16" s="57">
        <v>30750</v>
      </c>
      <c r="D16" s="57">
        <v>34600</v>
      </c>
      <c r="E16" s="57">
        <v>38400</v>
      </c>
      <c r="F16" s="57">
        <v>41500</v>
      </c>
      <c r="G16" s="57">
        <v>44550</v>
      </c>
      <c r="H16" s="57">
        <v>47650</v>
      </c>
      <c r="I16" s="57">
        <v>50700</v>
      </c>
    </row>
    <row r="17" spans="1:9" x14ac:dyDescent="0.3">
      <c r="A17" s="56" t="s">
        <v>134</v>
      </c>
      <c r="B17" s="57">
        <v>26900</v>
      </c>
      <c r="C17" s="57">
        <v>30750</v>
      </c>
      <c r="D17" s="57">
        <v>34600</v>
      </c>
      <c r="E17" s="57">
        <v>38400</v>
      </c>
      <c r="F17" s="57">
        <v>41500</v>
      </c>
      <c r="G17" s="57">
        <v>44550</v>
      </c>
      <c r="H17" s="57">
        <v>47650</v>
      </c>
      <c r="I17" s="57">
        <v>50700</v>
      </c>
    </row>
    <row r="18" spans="1:9" x14ac:dyDescent="0.3">
      <c r="A18" s="56" t="s">
        <v>135</v>
      </c>
      <c r="B18" s="57">
        <v>26900</v>
      </c>
      <c r="C18" s="57">
        <v>30750</v>
      </c>
      <c r="D18" s="57">
        <v>34600</v>
      </c>
      <c r="E18" s="57">
        <v>38400</v>
      </c>
      <c r="F18" s="57">
        <v>41500</v>
      </c>
      <c r="G18" s="57">
        <v>44550</v>
      </c>
      <c r="H18" s="57">
        <v>47650</v>
      </c>
      <c r="I18" s="57">
        <v>50700</v>
      </c>
    </row>
    <row r="19" spans="1:9" x14ac:dyDescent="0.3">
      <c r="A19" s="56" t="s">
        <v>136</v>
      </c>
      <c r="B19" s="57">
        <v>31100</v>
      </c>
      <c r="C19" s="57">
        <v>35550</v>
      </c>
      <c r="D19" s="57">
        <v>40000</v>
      </c>
      <c r="E19" s="57">
        <v>44400</v>
      </c>
      <c r="F19" s="57">
        <v>48000</v>
      </c>
      <c r="G19" s="57">
        <v>51550</v>
      </c>
      <c r="H19" s="57">
        <v>55100</v>
      </c>
      <c r="I19" s="57">
        <v>58650</v>
      </c>
    </row>
    <row r="20" spans="1:9" x14ac:dyDescent="0.3">
      <c r="A20" s="56" t="s">
        <v>137</v>
      </c>
      <c r="B20" s="57">
        <v>36200</v>
      </c>
      <c r="C20" s="57">
        <v>41400</v>
      </c>
      <c r="D20" s="57">
        <v>46550</v>
      </c>
      <c r="E20" s="57">
        <v>51700</v>
      </c>
      <c r="F20" s="57">
        <v>55850</v>
      </c>
      <c r="G20" s="57">
        <v>60000</v>
      </c>
      <c r="H20" s="57">
        <v>64150</v>
      </c>
      <c r="I20" s="57">
        <v>68250</v>
      </c>
    </row>
    <row r="21" spans="1:9" x14ac:dyDescent="0.3">
      <c r="A21" s="56" t="s">
        <v>138</v>
      </c>
      <c r="B21" s="57">
        <v>26900</v>
      </c>
      <c r="C21" s="57">
        <v>30750</v>
      </c>
      <c r="D21" s="57">
        <v>34600</v>
      </c>
      <c r="E21" s="57">
        <v>38400</v>
      </c>
      <c r="F21" s="57">
        <v>41500</v>
      </c>
      <c r="G21" s="57">
        <v>44550</v>
      </c>
      <c r="H21" s="57">
        <v>47650</v>
      </c>
      <c r="I21" s="57">
        <v>50700</v>
      </c>
    </row>
    <row r="22" spans="1:9" x14ac:dyDescent="0.3">
      <c r="A22" s="56" t="s">
        <v>139</v>
      </c>
      <c r="B22" s="57">
        <v>36200</v>
      </c>
      <c r="C22" s="57">
        <v>41400</v>
      </c>
      <c r="D22" s="57">
        <v>46550</v>
      </c>
      <c r="E22" s="57">
        <v>51700</v>
      </c>
      <c r="F22" s="57">
        <v>55850</v>
      </c>
      <c r="G22" s="57">
        <v>60000</v>
      </c>
      <c r="H22" s="57">
        <v>64150</v>
      </c>
      <c r="I22" s="57">
        <v>68250</v>
      </c>
    </row>
    <row r="23" spans="1:9" x14ac:dyDescent="0.3">
      <c r="A23" s="56" t="s">
        <v>140</v>
      </c>
      <c r="B23" s="57">
        <v>26900</v>
      </c>
      <c r="C23" s="57">
        <v>30750</v>
      </c>
      <c r="D23" s="57">
        <v>34600</v>
      </c>
      <c r="E23" s="57">
        <v>38400</v>
      </c>
      <c r="F23" s="57">
        <v>41500</v>
      </c>
      <c r="G23" s="57">
        <v>44550</v>
      </c>
      <c r="H23" s="57">
        <v>47650</v>
      </c>
      <c r="I23" s="57">
        <v>50700</v>
      </c>
    </row>
    <row r="24" spans="1:9" x14ac:dyDescent="0.3">
      <c r="A24" s="56" t="s">
        <v>141</v>
      </c>
      <c r="B24" s="57">
        <v>26900</v>
      </c>
      <c r="C24" s="57">
        <v>30750</v>
      </c>
      <c r="D24" s="57">
        <v>34600</v>
      </c>
      <c r="E24" s="57">
        <v>38400</v>
      </c>
      <c r="F24" s="57">
        <v>41500</v>
      </c>
      <c r="G24" s="57">
        <v>44550</v>
      </c>
      <c r="H24" s="57">
        <v>47650</v>
      </c>
      <c r="I24" s="57">
        <v>50700</v>
      </c>
    </row>
    <row r="25" spans="1:9" x14ac:dyDescent="0.3">
      <c r="A25" s="56" t="s">
        <v>142</v>
      </c>
      <c r="B25" s="57">
        <v>29400</v>
      </c>
      <c r="C25" s="57">
        <v>33600</v>
      </c>
      <c r="D25" s="57">
        <v>37800</v>
      </c>
      <c r="E25" s="57">
        <v>42000</v>
      </c>
      <c r="F25" s="57">
        <v>45400</v>
      </c>
      <c r="G25" s="57">
        <v>48750</v>
      </c>
      <c r="H25" s="57">
        <v>52100</v>
      </c>
      <c r="I25" s="57">
        <v>55450</v>
      </c>
    </row>
    <row r="26" spans="1:9" x14ac:dyDescent="0.3">
      <c r="A26" s="56" t="s">
        <v>143</v>
      </c>
      <c r="B26" s="57">
        <v>28250</v>
      </c>
      <c r="C26" s="57">
        <v>32250</v>
      </c>
      <c r="D26" s="57">
        <v>36300</v>
      </c>
      <c r="E26" s="57">
        <v>40300</v>
      </c>
      <c r="F26" s="57">
        <v>43550</v>
      </c>
      <c r="G26" s="57">
        <v>46750</v>
      </c>
      <c r="H26" s="57">
        <v>50000</v>
      </c>
      <c r="I26" s="57">
        <v>53200</v>
      </c>
    </row>
    <row r="27" spans="1:9" x14ac:dyDescent="0.3">
      <c r="A27" s="56" t="s">
        <v>144</v>
      </c>
      <c r="B27" s="57">
        <v>30550</v>
      </c>
      <c r="C27" s="57">
        <v>34900</v>
      </c>
      <c r="D27" s="57">
        <v>39250</v>
      </c>
      <c r="E27" s="57">
        <v>43600</v>
      </c>
      <c r="F27" s="57">
        <v>47100</v>
      </c>
      <c r="G27" s="57">
        <v>50600</v>
      </c>
      <c r="H27" s="57">
        <v>54100</v>
      </c>
      <c r="I27" s="57">
        <v>57600</v>
      </c>
    </row>
    <row r="28" spans="1:9" x14ac:dyDescent="0.3">
      <c r="A28" s="56" t="s">
        <v>145</v>
      </c>
      <c r="B28" s="57">
        <v>29800</v>
      </c>
      <c r="C28" s="57">
        <v>34050</v>
      </c>
      <c r="D28" s="57">
        <v>38300</v>
      </c>
      <c r="E28" s="57">
        <v>42550</v>
      </c>
      <c r="F28" s="57">
        <v>46000</v>
      </c>
      <c r="G28" s="57">
        <v>49400</v>
      </c>
      <c r="H28" s="57">
        <v>52800</v>
      </c>
      <c r="I28" s="57">
        <v>56200</v>
      </c>
    </row>
    <row r="29" spans="1:9" x14ac:dyDescent="0.3">
      <c r="A29" s="56" t="s">
        <v>146</v>
      </c>
      <c r="B29" s="57">
        <v>33800</v>
      </c>
      <c r="C29" s="57">
        <v>38600</v>
      </c>
      <c r="D29" s="57">
        <v>43450</v>
      </c>
      <c r="E29" s="57">
        <v>48250</v>
      </c>
      <c r="F29" s="57">
        <v>52150</v>
      </c>
      <c r="G29" s="57">
        <v>56000</v>
      </c>
      <c r="H29" s="57">
        <v>59850</v>
      </c>
      <c r="I29" s="57">
        <v>63700</v>
      </c>
    </row>
    <row r="30" spans="1:9" x14ac:dyDescent="0.3">
      <c r="A30" s="56" t="s">
        <v>147</v>
      </c>
      <c r="B30" s="57">
        <v>28950</v>
      </c>
      <c r="C30" s="57">
        <v>33100</v>
      </c>
      <c r="D30" s="57">
        <v>37250</v>
      </c>
      <c r="E30" s="57">
        <v>41350</v>
      </c>
      <c r="F30" s="57">
        <v>44700</v>
      </c>
      <c r="G30" s="57">
        <v>48000</v>
      </c>
      <c r="H30" s="57">
        <v>51300</v>
      </c>
      <c r="I30" s="57">
        <v>54600</v>
      </c>
    </row>
    <row r="31" spans="1:9" x14ac:dyDescent="0.3">
      <c r="A31" s="56" t="s">
        <v>148</v>
      </c>
      <c r="B31" s="57">
        <v>34800</v>
      </c>
      <c r="C31" s="57">
        <v>39800</v>
      </c>
      <c r="D31" s="57">
        <v>44750</v>
      </c>
      <c r="E31" s="57">
        <v>49700</v>
      </c>
      <c r="F31" s="57">
        <v>53700</v>
      </c>
      <c r="G31" s="57">
        <v>57700</v>
      </c>
      <c r="H31" s="57">
        <v>61650</v>
      </c>
      <c r="I31" s="57">
        <v>65650</v>
      </c>
    </row>
    <row r="32" spans="1:9" x14ac:dyDescent="0.3">
      <c r="A32" s="56" t="s">
        <v>149</v>
      </c>
      <c r="B32" s="57">
        <v>34300</v>
      </c>
      <c r="C32" s="57">
        <v>39200</v>
      </c>
      <c r="D32" s="57">
        <v>44100</v>
      </c>
      <c r="E32" s="57">
        <v>49000</v>
      </c>
      <c r="F32" s="57">
        <v>52950</v>
      </c>
      <c r="G32" s="57">
        <v>56850</v>
      </c>
      <c r="H32" s="57">
        <v>60800</v>
      </c>
      <c r="I32" s="57">
        <v>64700</v>
      </c>
    </row>
    <row r="33" spans="1:9" x14ac:dyDescent="0.3">
      <c r="A33" s="56" t="s">
        <v>150</v>
      </c>
      <c r="B33" s="57">
        <v>27900</v>
      </c>
      <c r="C33" s="57">
        <v>31900</v>
      </c>
      <c r="D33" s="57">
        <v>35900</v>
      </c>
      <c r="E33" s="57">
        <v>39850</v>
      </c>
      <c r="F33" s="57">
        <v>43050</v>
      </c>
      <c r="G33" s="57">
        <v>46250</v>
      </c>
      <c r="H33" s="57">
        <v>49450</v>
      </c>
      <c r="I33" s="57">
        <v>52650</v>
      </c>
    </row>
    <row r="34" spans="1:9" s="58" customFormat="1" x14ac:dyDescent="0.3">
      <c r="A34" s="56" t="s">
        <v>151</v>
      </c>
      <c r="B34" s="57">
        <v>28800</v>
      </c>
      <c r="C34" s="57">
        <v>32900</v>
      </c>
      <c r="D34" s="57">
        <v>37000</v>
      </c>
      <c r="E34" s="57">
        <v>41100</v>
      </c>
      <c r="F34" s="57">
        <v>44400</v>
      </c>
      <c r="G34" s="57">
        <v>47700</v>
      </c>
      <c r="H34" s="57">
        <v>51000</v>
      </c>
      <c r="I34" s="57">
        <v>54300</v>
      </c>
    </row>
    <row r="35" spans="1:9" x14ac:dyDescent="0.3">
      <c r="A35" s="56" t="s">
        <v>152</v>
      </c>
      <c r="B35" s="57">
        <v>36200</v>
      </c>
      <c r="C35" s="57">
        <v>41400</v>
      </c>
      <c r="D35" s="57">
        <v>46550</v>
      </c>
      <c r="E35" s="57">
        <v>51700</v>
      </c>
      <c r="F35" s="57">
        <v>55850</v>
      </c>
      <c r="G35" s="57">
        <v>60000</v>
      </c>
      <c r="H35" s="57">
        <v>64150</v>
      </c>
      <c r="I35" s="57">
        <v>68250</v>
      </c>
    </row>
    <row r="36" spans="1:9" x14ac:dyDescent="0.3">
      <c r="A36" s="56" t="s">
        <v>153</v>
      </c>
      <c r="B36" s="57">
        <v>26900</v>
      </c>
      <c r="C36" s="57">
        <v>30750</v>
      </c>
      <c r="D36" s="57">
        <v>34600</v>
      </c>
      <c r="E36" s="57">
        <v>38400</v>
      </c>
      <c r="F36" s="57">
        <v>41500</v>
      </c>
      <c r="G36" s="57">
        <v>44550</v>
      </c>
      <c r="H36" s="57">
        <v>47650</v>
      </c>
      <c r="I36" s="57">
        <v>50700</v>
      </c>
    </row>
    <row r="37" spans="1:9" x14ac:dyDescent="0.3">
      <c r="A37" s="56" t="s">
        <v>154</v>
      </c>
      <c r="B37" s="57">
        <v>26900</v>
      </c>
      <c r="C37" s="57">
        <v>30750</v>
      </c>
      <c r="D37" s="57">
        <v>34600</v>
      </c>
      <c r="E37" s="57">
        <v>38400</v>
      </c>
      <c r="F37" s="57">
        <v>41500</v>
      </c>
      <c r="G37" s="57">
        <v>44550</v>
      </c>
      <c r="H37" s="57">
        <v>47650</v>
      </c>
      <c r="I37" s="57">
        <v>50700</v>
      </c>
    </row>
    <row r="38" spans="1:9" x14ac:dyDescent="0.3">
      <c r="A38" s="56" t="s">
        <v>155</v>
      </c>
      <c r="B38" s="57">
        <v>26900</v>
      </c>
      <c r="C38" s="57">
        <v>30750</v>
      </c>
      <c r="D38" s="57">
        <v>34600</v>
      </c>
      <c r="E38" s="57">
        <v>38400</v>
      </c>
      <c r="F38" s="57">
        <v>41500</v>
      </c>
      <c r="G38" s="57">
        <v>44550</v>
      </c>
      <c r="H38" s="57">
        <v>47650</v>
      </c>
      <c r="I38" s="57">
        <v>50700</v>
      </c>
    </row>
    <row r="39" spans="1:9" x14ac:dyDescent="0.3">
      <c r="A39" s="56" t="s">
        <v>156</v>
      </c>
      <c r="B39" s="57">
        <v>33800</v>
      </c>
      <c r="C39" s="57">
        <v>38600</v>
      </c>
      <c r="D39" s="57">
        <v>43450</v>
      </c>
      <c r="E39" s="57">
        <v>48250</v>
      </c>
      <c r="F39" s="57">
        <v>52150</v>
      </c>
      <c r="G39" s="57">
        <v>56000</v>
      </c>
      <c r="H39" s="57">
        <v>59850</v>
      </c>
      <c r="I39" s="57">
        <v>63700</v>
      </c>
    </row>
    <row r="40" spans="1:9" x14ac:dyDescent="0.3">
      <c r="A40" s="56" t="s">
        <v>157</v>
      </c>
      <c r="B40" s="57">
        <v>28800</v>
      </c>
      <c r="C40" s="57">
        <v>32900</v>
      </c>
      <c r="D40" s="57">
        <v>37000</v>
      </c>
      <c r="E40" s="57">
        <v>41100</v>
      </c>
      <c r="F40" s="57">
        <v>44400</v>
      </c>
      <c r="G40" s="57">
        <v>47700</v>
      </c>
      <c r="H40" s="57">
        <v>51000</v>
      </c>
      <c r="I40" s="57">
        <v>54300</v>
      </c>
    </row>
    <row r="41" spans="1:9" x14ac:dyDescent="0.3">
      <c r="A41" s="56" t="s">
        <v>158</v>
      </c>
      <c r="B41" s="57">
        <v>33800</v>
      </c>
      <c r="C41" s="57">
        <v>38600</v>
      </c>
      <c r="D41" s="57">
        <v>43450</v>
      </c>
      <c r="E41" s="57">
        <v>48250</v>
      </c>
      <c r="F41" s="57">
        <v>52150</v>
      </c>
      <c r="G41" s="57">
        <v>56000</v>
      </c>
      <c r="H41" s="57">
        <v>59850</v>
      </c>
      <c r="I41" s="57">
        <v>63700</v>
      </c>
    </row>
    <row r="42" spans="1:9" x14ac:dyDescent="0.3">
      <c r="A42" s="56" t="s">
        <v>159</v>
      </c>
      <c r="B42" s="57">
        <v>36200</v>
      </c>
      <c r="C42" s="57">
        <v>41400</v>
      </c>
      <c r="D42" s="57">
        <v>46550</v>
      </c>
      <c r="E42" s="57">
        <v>51700</v>
      </c>
      <c r="F42" s="57">
        <v>55850</v>
      </c>
      <c r="G42" s="57">
        <v>60000</v>
      </c>
      <c r="H42" s="57">
        <v>64150</v>
      </c>
      <c r="I42" s="57">
        <v>68250</v>
      </c>
    </row>
    <row r="43" spans="1:9" x14ac:dyDescent="0.3">
      <c r="A43" s="56" t="s">
        <v>160</v>
      </c>
      <c r="B43" s="57">
        <v>29400</v>
      </c>
      <c r="C43" s="57">
        <v>33600</v>
      </c>
      <c r="D43" s="57">
        <v>37800</v>
      </c>
      <c r="E43" s="57">
        <v>42000</v>
      </c>
      <c r="F43" s="57">
        <v>45400</v>
      </c>
      <c r="G43" s="57">
        <v>48750</v>
      </c>
      <c r="H43" s="57">
        <v>52100</v>
      </c>
      <c r="I43" s="57">
        <v>55450</v>
      </c>
    </row>
    <row r="44" spans="1:9" x14ac:dyDescent="0.3">
      <c r="A44" s="56" t="s">
        <v>161</v>
      </c>
      <c r="B44" s="57">
        <v>26900</v>
      </c>
      <c r="C44" s="57">
        <v>30750</v>
      </c>
      <c r="D44" s="57">
        <v>34600</v>
      </c>
      <c r="E44" s="57">
        <v>38400</v>
      </c>
      <c r="F44" s="57">
        <v>41500</v>
      </c>
      <c r="G44" s="57">
        <v>44550</v>
      </c>
      <c r="H44" s="57">
        <v>47650</v>
      </c>
      <c r="I44" s="57">
        <v>50700</v>
      </c>
    </row>
    <row r="45" spans="1:9" x14ac:dyDescent="0.3">
      <c r="A45" s="56" t="s">
        <v>162</v>
      </c>
      <c r="B45" s="57">
        <v>26900</v>
      </c>
      <c r="C45" s="57">
        <v>30750</v>
      </c>
      <c r="D45" s="57">
        <v>34600</v>
      </c>
      <c r="E45" s="57">
        <v>38400</v>
      </c>
      <c r="F45" s="57">
        <v>41500</v>
      </c>
      <c r="G45" s="57">
        <v>44550</v>
      </c>
      <c r="H45" s="57">
        <v>47650</v>
      </c>
      <c r="I45" s="57">
        <v>50700</v>
      </c>
    </row>
    <row r="46" spans="1:9" x14ac:dyDescent="0.3">
      <c r="A46" s="56" t="s">
        <v>163</v>
      </c>
      <c r="B46" s="57">
        <v>27350</v>
      </c>
      <c r="C46" s="57">
        <v>31250</v>
      </c>
      <c r="D46" s="57">
        <v>35150</v>
      </c>
      <c r="E46" s="57">
        <v>39050</v>
      </c>
      <c r="F46" s="57">
        <v>42200</v>
      </c>
      <c r="G46" s="57">
        <v>45300</v>
      </c>
      <c r="H46" s="57">
        <v>48450</v>
      </c>
      <c r="I46" s="57">
        <v>51550</v>
      </c>
    </row>
    <row r="47" spans="1:9" x14ac:dyDescent="0.3">
      <c r="A47" s="56" t="s">
        <v>164</v>
      </c>
      <c r="B47" s="57">
        <v>33800</v>
      </c>
      <c r="C47" s="57">
        <v>38600</v>
      </c>
      <c r="D47" s="57">
        <v>43450</v>
      </c>
      <c r="E47" s="57">
        <v>48250</v>
      </c>
      <c r="F47" s="57">
        <v>52150</v>
      </c>
      <c r="G47" s="57">
        <v>56000</v>
      </c>
      <c r="H47" s="57">
        <v>59850</v>
      </c>
      <c r="I47" s="57">
        <v>63700</v>
      </c>
    </row>
    <row r="48" spans="1:9" x14ac:dyDescent="0.3">
      <c r="A48" s="56" t="s">
        <v>165</v>
      </c>
      <c r="B48" s="57">
        <v>33800</v>
      </c>
      <c r="C48" s="57">
        <v>38600</v>
      </c>
      <c r="D48" s="57">
        <v>43450</v>
      </c>
      <c r="E48" s="57">
        <v>48250</v>
      </c>
      <c r="F48" s="57">
        <v>52150</v>
      </c>
      <c r="G48" s="57">
        <v>56000</v>
      </c>
      <c r="H48" s="57">
        <v>59850</v>
      </c>
      <c r="I48" s="57">
        <v>63700</v>
      </c>
    </row>
    <row r="49" spans="1:9" x14ac:dyDescent="0.3">
      <c r="A49" s="56" t="s">
        <v>166</v>
      </c>
      <c r="B49" s="57">
        <v>36200</v>
      </c>
      <c r="C49" s="57">
        <v>41400</v>
      </c>
      <c r="D49" s="57">
        <v>46550</v>
      </c>
      <c r="E49" s="57">
        <v>51700</v>
      </c>
      <c r="F49" s="57">
        <v>55850</v>
      </c>
      <c r="G49" s="57">
        <v>60000</v>
      </c>
      <c r="H49" s="57">
        <v>64150</v>
      </c>
      <c r="I49" s="57">
        <v>68250</v>
      </c>
    </row>
    <row r="50" spans="1:9" x14ac:dyDescent="0.3">
      <c r="A50" s="56" t="s">
        <v>167</v>
      </c>
      <c r="B50" s="57">
        <v>35350</v>
      </c>
      <c r="C50" s="57">
        <v>40400</v>
      </c>
      <c r="D50" s="57">
        <v>45450</v>
      </c>
      <c r="E50" s="57">
        <v>50500</v>
      </c>
      <c r="F50" s="57">
        <v>54550</v>
      </c>
      <c r="G50" s="57">
        <v>58600</v>
      </c>
      <c r="H50" s="57">
        <v>62650</v>
      </c>
      <c r="I50" s="57">
        <v>66700</v>
      </c>
    </row>
    <row r="51" spans="1:9" x14ac:dyDescent="0.3">
      <c r="A51" s="56" t="s">
        <v>168</v>
      </c>
      <c r="B51" s="57">
        <v>33800</v>
      </c>
      <c r="C51" s="57">
        <v>38600</v>
      </c>
      <c r="D51" s="57">
        <v>43450</v>
      </c>
      <c r="E51" s="57">
        <v>48250</v>
      </c>
      <c r="F51" s="57">
        <v>52150</v>
      </c>
      <c r="G51" s="57">
        <v>56000</v>
      </c>
      <c r="H51" s="57">
        <v>59850</v>
      </c>
      <c r="I51" s="57">
        <v>63700</v>
      </c>
    </row>
    <row r="52" spans="1:9" x14ac:dyDescent="0.3">
      <c r="A52" s="56" t="s">
        <v>169</v>
      </c>
      <c r="B52" s="57">
        <v>26900</v>
      </c>
      <c r="C52" s="57">
        <v>30750</v>
      </c>
      <c r="D52" s="57">
        <v>34600</v>
      </c>
      <c r="E52" s="57">
        <v>38400</v>
      </c>
      <c r="F52" s="57">
        <v>41500</v>
      </c>
      <c r="G52" s="57">
        <v>44550</v>
      </c>
      <c r="H52" s="57">
        <v>47650</v>
      </c>
      <c r="I52" s="57">
        <v>50700</v>
      </c>
    </row>
    <row r="53" spans="1:9" x14ac:dyDescent="0.3">
      <c r="A53" s="56" t="s">
        <v>170</v>
      </c>
      <c r="B53" s="57">
        <v>34800</v>
      </c>
      <c r="C53" s="57">
        <v>39800</v>
      </c>
      <c r="D53" s="57">
        <v>44750</v>
      </c>
      <c r="E53" s="57">
        <v>49700</v>
      </c>
      <c r="F53" s="57">
        <v>53700</v>
      </c>
      <c r="G53" s="57">
        <v>57700</v>
      </c>
      <c r="H53" s="57">
        <v>61650</v>
      </c>
      <c r="I53" s="57">
        <v>65650</v>
      </c>
    </row>
    <row r="54" spans="1:9" x14ac:dyDescent="0.3">
      <c r="A54" s="56" t="s">
        <v>171</v>
      </c>
      <c r="B54" s="57">
        <v>27650</v>
      </c>
      <c r="C54" s="57">
        <v>31600</v>
      </c>
      <c r="D54" s="57">
        <v>35550</v>
      </c>
      <c r="E54" s="57">
        <v>39450</v>
      </c>
      <c r="F54" s="57">
        <v>42650</v>
      </c>
      <c r="G54" s="57">
        <v>45800</v>
      </c>
      <c r="H54" s="57">
        <v>48950</v>
      </c>
      <c r="I54" s="57">
        <v>52100</v>
      </c>
    </row>
    <row r="55" spans="1:9" x14ac:dyDescent="0.3">
      <c r="A55" s="56" t="s">
        <v>172</v>
      </c>
      <c r="B55" s="57">
        <v>33800</v>
      </c>
      <c r="C55" s="57">
        <v>38600</v>
      </c>
      <c r="D55" s="57">
        <v>43450</v>
      </c>
      <c r="E55" s="57">
        <v>48250</v>
      </c>
      <c r="F55" s="57">
        <v>52150</v>
      </c>
      <c r="G55" s="57">
        <v>56000</v>
      </c>
      <c r="H55" s="57">
        <v>59850</v>
      </c>
      <c r="I55" s="57">
        <v>63700</v>
      </c>
    </row>
    <row r="56" spans="1:9" x14ac:dyDescent="0.3">
      <c r="A56" s="56" t="s">
        <v>173</v>
      </c>
      <c r="B56" s="57">
        <v>30050</v>
      </c>
      <c r="C56" s="57">
        <v>34350</v>
      </c>
      <c r="D56" s="57">
        <v>38650</v>
      </c>
      <c r="E56" s="57">
        <v>42900</v>
      </c>
      <c r="F56" s="57">
        <v>46350</v>
      </c>
      <c r="G56" s="57">
        <v>49800</v>
      </c>
      <c r="H56" s="57">
        <v>53200</v>
      </c>
      <c r="I56" s="57">
        <v>56650</v>
      </c>
    </row>
    <row r="57" spans="1:9" x14ac:dyDescent="0.3">
      <c r="A57" s="56" t="s">
        <v>174</v>
      </c>
      <c r="B57" s="57">
        <v>26900</v>
      </c>
      <c r="C57" s="57">
        <v>30750</v>
      </c>
      <c r="D57" s="57">
        <v>34600</v>
      </c>
      <c r="E57" s="57">
        <v>38400</v>
      </c>
      <c r="F57" s="57">
        <v>41500</v>
      </c>
      <c r="G57" s="57">
        <v>44550</v>
      </c>
      <c r="H57" s="57">
        <v>47650</v>
      </c>
      <c r="I57" s="57">
        <v>50700</v>
      </c>
    </row>
    <row r="58" spans="1:9" x14ac:dyDescent="0.3">
      <c r="A58" s="56" t="s">
        <v>175</v>
      </c>
      <c r="B58" s="57">
        <v>34300</v>
      </c>
      <c r="C58" s="57">
        <v>39200</v>
      </c>
      <c r="D58" s="57">
        <v>44100</v>
      </c>
      <c r="E58" s="57">
        <v>49000</v>
      </c>
      <c r="F58" s="57">
        <v>52950</v>
      </c>
      <c r="G58" s="57">
        <v>56850</v>
      </c>
      <c r="H58" s="57">
        <v>60800</v>
      </c>
      <c r="I58" s="57">
        <v>64700</v>
      </c>
    </row>
    <row r="59" spans="1:9" x14ac:dyDescent="0.3">
      <c r="A59" s="56" t="s">
        <v>176</v>
      </c>
      <c r="B59" s="57">
        <v>28800</v>
      </c>
      <c r="C59" s="57">
        <v>32900</v>
      </c>
      <c r="D59" s="57">
        <v>37000</v>
      </c>
      <c r="E59" s="57">
        <v>41100</v>
      </c>
      <c r="F59" s="57">
        <v>44400</v>
      </c>
      <c r="G59" s="57">
        <v>47700</v>
      </c>
      <c r="H59" s="57">
        <v>51000</v>
      </c>
      <c r="I59" s="57">
        <v>54300</v>
      </c>
    </row>
    <row r="60" spans="1:9" x14ac:dyDescent="0.3">
      <c r="A60" s="56" t="s">
        <v>177</v>
      </c>
      <c r="B60" s="57">
        <v>31850</v>
      </c>
      <c r="C60" s="57">
        <v>36400</v>
      </c>
      <c r="D60" s="57">
        <v>40950</v>
      </c>
      <c r="E60" s="57">
        <v>45450</v>
      </c>
      <c r="F60" s="57">
        <v>49100</v>
      </c>
      <c r="G60" s="57">
        <v>52750</v>
      </c>
      <c r="H60" s="57">
        <v>56400</v>
      </c>
      <c r="I60" s="57">
        <v>60000</v>
      </c>
    </row>
    <row r="61" spans="1:9" x14ac:dyDescent="0.3">
      <c r="A61" s="56" t="s">
        <v>178</v>
      </c>
      <c r="B61" s="57">
        <v>27800</v>
      </c>
      <c r="C61" s="57">
        <v>31800</v>
      </c>
      <c r="D61" s="57">
        <v>35750</v>
      </c>
      <c r="E61" s="57">
        <v>39700</v>
      </c>
      <c r="F61" s="57">
        <v>42900</v>
      </c>
      <c r="G61" s="57">
        <v>46100</v>
      </c>
      <c r="H61" s="57">
        <v>49250</v>
      </c>
      <c r="I61" s="57">
        <v>52450</v>
      </c>
    </row>
    <row r="62" spans="1:9" x14ac:dyDescent="0.3">
      <c r="A62" s="56" t="s">
        <v>179</v>
      </c>
      <c r="B62" s="57">
        <v>26900</v>
      </c>
      <c r="C62" s="57">
        <v>30750</v>
      </c>
      <c r="D62" s="57">
        <v>34600</v>
      </c>
      <c r="E62" s="57">
        <v>38400</v>
      </c>
      <c r="F62" s="57">
        <v>41500</v>
      </c>
      <c r="G62" s="57">
        <v>44550</v>
      </c>
      <c r="H62" s="57">
        <v>47650</v>
      </c>
      <c r="I62" s="57">
        <v>50700</v>
      </c>
    </row>
    <row r="63" spans="1:9" x14ac:dyDescent="0.3">
      <c r="A63" s="56" t="s">
        <v>180</v>
      </c>
      <c r="B63" s="57">
        <v>26900</v>
      </c>
      <c r="C63" s="57">
        <v>30750</v>
      </c>
      <c r="D63" s="57">
        <v>34600</v>
      </c>
      <c r="E63" s="57">
        <v>38400</v>
      </c>
      <c r="F63" s="57">
        <v>41500</v>
      </c>
      <c r="G63" s="57">
        <v>44550</v>
      </c>
      <c r="H63" s="57">
        <v>47650</v>
      </c>
      <c r="I63" s="57">
        <v>50700</v>
      </c>
    </row>
    <row r="64" spans="1:9" x14ac:dyDescent="0.3">
      <c r="A64" s="56" t="s">
        <v>181</v>
      </c>
      <c r="B64" s="57">
        <v>36200</v>
      </c>
      <c r="C64" s="57">
        <v>41400</v>
      </c>
      <c r="D64" s="57">
        <v>46550</v>
      </c>
      <c r="E64" s="57">
        <v>51700</v>
      </c>
      <c r="F64" s="57">
        <v>55850</v>
      </c>
      <c r="G64" s="57">
        <v>60000</v>
      </c>
      <c r="H64" s="57">
        <v>64150</v>
      </c>
      <c r="I64" s="57">
        <v>68250</v>
      </c>
    </row>
    <row r="65" spans="1:9" x14ac:dyDescent="0.3">
      <c r="A65" s="56" t="s">
        <v>182</v>
      </c>
      <c r="B65" s="57">
        <v>26900</v>
      </c>
      <c r="C65" s="57">
        <v>30750</v>
      </c>
      <c r="D65" s="57">
        <v>34600</v>
      </c>
      <c r="E65" s="57">
        <v>38400</v>
      </c>
      <c r="F65" s="57">
        <v>41500</v>
      </c>
      <c r="G65" s="57">
        <v>44550</v>
      </c>
      <c r="H65" s="57">
        <v>47650</v>
      </c>
      <c r="I65" s="57">
        <v>50700</v>
      </c>
    </row>
    <row r="66" spans="1:9" x14ac:dyDescent="0.3">
      <c r="A66" s="56" t="s">
        <v>183</v>
      </c>
      <c r="B66" s="57">
        <v>36200</v>
      </c>
      <c r="C66" s="57">
        <v>41400</v>
      </c>
      <c r="D66" s="57">
        <v>46550</v>
      </c>
      <c r="E66" s="57">
        <v>51700</v>
      </c>
      <c r="F66" s="57">
        <v>55850</v>
      </c>
      <c r="G66" s="57">
        <v>60000</v>
      </c>
      <c r="H66" s="57">
        <v>64150</v>
      </c>
      <c r="I66" s="57">
        <v>68250</v>
      </c>
    </row>
    <row r="67" spans="1:9" x14ac:dyDescent="0.3">
      <c r="A67" s="56" t="s">
        <v>184</v>
      </c>
      <c r="B67" s="57">
        <v>26900</v>
      </c>
      <c r="C67" s="57">
        <v>30750</v>
      </c>
      <c r="D67" s="57">
        <v>34600</v>
      </c>
      <c r="E67" s="57">
        <v>38400</v>
      </c>
      <c r="F67" s="57">
        <v>41500</v>
      </c>
      <c r="G67" s="57">
        <v>44550</v>
      </c>
      <c r="H67" s="57">
        <v>47650</v>
      </c>
      <c r="I67" s="57">
        <v>50700</v>
      </c>
    </row>
  </sheetData>
  <sheetProtection password="D6BF" sheet="1" objects="1" scenarios="1"/>
  <mergeCells count="2">
    <mergeCell ref="A1:I1"/>
    <mergeCell ref="B2:I2"/>
  </mergeCells>
  <printOptions horizontalCentered="1" verticalCentered="1"/>
  <pageMargins left="0.25" right="0.25" top="0.25" bottom="0.25" header="0" footer="0"/>
  <pageSetup scale="8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B73E4561C0CB9418880B083DF00757A" ma:contentTypeVersion="14" ma:contentTypeDescription="Create a new document." ma:contentTypeScope="" ma:versionID="1eeb68c2f2bd053012f2d8073b276819">
  <xsd:schema xmlns:xsd="http://www.w3.org/2001/XMLSchema" xmlns:xs="http://www.w3.org/2001/XMLSchema" xmlns:p="http://schemas.microsoft.com/office/2006/metadata/properties" xmlns:ns1="http://schemas.microsoft.com/sharepoint/v3" xmlns:ns2="794adb0b-7e3a-448f-985f-28b682c761af" xmlns:ns3="467e8a32-a4c8-4d53-8185-0fcd20875a8e" targetNamespace="http://schemas.microsoft.com/office/2006/metadata/properties" ma:root="true" ma:fieldsID="2a3bce3a6824ecd757ae29ae86ec4e7d" ns1:_="" ns2:_="" ns3:_="">
    <xsd:import namespace="http://schemas.microsoft.com/sharepoint/v3"/>
    <xsd:import namespace="794adb0b-7e3a-448f-985f-28b682c761af"/>
    <xsd:import namespace="467e8a32-a4c8-4d53-8185-0fcd20875a8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4adb0b-7e3a-448f-985f-28b682c761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7e8a32-a4c8-4d53-8185-0fcd20875a8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8e79fd9-4b62-405e-ad20-4a02e826e1f6}" ma:internalName="TaxCatchAll" ma:showField="CatchAllData" ma:web="467e8a32-a4c8-4d53-8185-0fcd20875a8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467e8a32-a4c8-4d53-8185-0fcd20875a8e" xsi:nil="true"/>
    <lcf76f155ced4ddcb4097134ff3c332f xmlns="794adb0b-7e3a-448f-985f-28b682c761a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14A4DBE-AECF-4AAE-92B8-AE7E37487168}">
  <ds:schemaRefs>
    <ds:schemaRef ds:uri="http://schemas.microsoft.com/sharepoint/v3/contenttype/forms"/>
  </ds:schemaRefs>
</ds:datastoreItem>
</file>

<file path=customXml/itemProps2.xml><?xml version="1.0" encoding="utf-8"?>
<ds:datastoreItem xmlns:ds="http://schemas.openxmlformats.org/officeDocument/2006/customXml" ds:itemID="{8020A940-EBCC-493F-8B4F-1A1698D76108}"/>
</file>

<file path=customXml/itemProps3.xml><?xml version="1.0" encoding="utf-8"?>
<ds:datastoreItem xmlns:ds="http://schemas.openxmlformats.org/officeDocument/2006/customXml" ds:itemID="{FEFA2913-09F5-4101-A340-60D64C146FE9}">
  <ds:schemaRefs>
    <ds:schemaRef ds:uri="http://schemas.microsoft.com/office/infopath/2007/PartnerControls"/>
    <ds:schemaRef ds:uri="http://purl.org/dc/dcmitype/"/>
    <ds:schemaRef ds:uri="http://schemas.openxmlformats.org/package/2006/metadata/core-properties"/>
    <ds:schemaRef ds:uri="http://schemas.microsoft.com/office/2006/metadata/properties"/>
    <ds:schemaRef ds:uri="56f38a8a-f240-48b6-a4c8-b5c495f2beb0"/>
    <ds:schemaRef ds:uri="http://schemas.microsoft.com/office/2006/documentManagement/types"/>
    <ds:schemaRef ds:uri="http://purl.org/dc/terms/"/>
    <ds:schemaRef ds:uri="http://purl.org/dc/elements/1.1/"/>
    <ds:schemaRef ds:uri="http://schemas.microsoft.com/sharepoint/v3"/>
    <ds:schemaRef ds:uri="46c250f9-933f-4101-9465-b4c6ef62d68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Business LMI</vt:lpstr>
      <vt:lpstr>Instructions</vt:lpstr>
      <vt:lpstr>Race &amp; Ethnicity Summary</vt:lpstr>
      <vt:lpstr>BUS_Income Limits by County</vt:lpstr>
      <vt:lpstr>HSLD_Income Limits by Parish</vt:lpstr>
      <vt:lpstr>'BUS_Income Limits by County'!Print_Area</vt:lpstr>
      <vt:lpstr>'Business LMI'!Print_Area</vt:lpstr>
      <vt:lpstr>'HSLD_Income Limits by Parish'!Print_Area</vt:lpstr>
      <vt:lpstr>'Race &amp; Ethnicity Summary'!Print_Area</vt:lpstr>
    </vt:vector>
  </TitlesOfParts>
  <Manager/>
  <Company>State of Louisiana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Garrett Lieux</dc:creator>
  <cp:keywords/>
  <dc:description/>
  <cp:lastModifiedBy>Meyer, Jeremy@HCD</cp:lastModifiedBy>
  <cp:revision/>
  <dcterms:created xsi:type="dcterms:W3CDTF">2011-04-25T18:05:10Z</dcterms:created>
  <dcterms:modified xsi:type="dcterms:W3CDTF">2023-03-28T18:08:42Z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0x0101003B73E4561C0CB9418880B083DF00757A</vt:lpwstr>
  </property>
  <property fmtid="{D5CDD505-2E9C-101B-9397-08002B2CF9AE}" pid="3" name="_dlc_DocIdItemGuid">
    <vt:lpwstr>036b7816-56f5-4572-89d5-abc0ca455966</vt:lpwstr>
  </property>
  <property fmtid="{D5CDD505-2E9C-101B-9397-08002B2CF9AE}" pid="4" name="_ExtendedDescription">
    <vt:lpwstr/>
  </property>
  <property fmtid="{D5CDD505-2E9C-101B-9397-08002B2CF9AE}" pid="5" name="MediaServiceImageTags">
    <vt:lpwstr/>
  </property>
</Properties>
</file>