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https://cahcd-my.sharepoint.com/personal/allison_miller_hcd_ca_gov/Documents/Desktop/Web Requests/SGM/7.11.24/CalHome/"/>
    </mc:Choice>
  </mc:AlternateContent>
  <xr:revisionPtr revIDLastSave="19" documentId="13_ncr:1_{48D68315-5A47-4324-B2C6-2C266DA2D137}" xr6:coauthVersionLast="47" xr6:coauthVersionMax="47" xr10:uidLastSave="{188D977B-C520-4176-ADDB-A9251B204F2A}"/>
  <workbookProtection workbookAlgorithmName="SHA-512" workbookHashValue="qhLrWV3rZYhd9HfrBXmYqdQc+0b2AjhGIUN7aaPytiViwD4AuX7SrfvL9TBENWAjNF4FBRbceUT9bqNEng5zpw==" workbookSaltValue="1EjbEaLvUU9ITWJIHxjM/w==" workbookSpinCount="100000" lockStructure="1"/>
  <bookViews>
    <workbookView xWindow="-120" yWindow="-120" windowWidth="16440" windowHeight="28440" firstSheet="1" activeTab="1" xr2:uid="{00000000-000D-0000-FFFF-FFFF00000000}"/>
  </bookViews>
  <sheets>
    <sheet name="Instructions" sheetId="8" r:id="rId1"/>
    <sheet name="1. Annual Reuse Report" sheetId="7" r:id="rId2"/>
    <sheet name="2. New Reuse Loans " sheetId="4" r:id="rId3"/>
    <sheet name="3. Narrative" sheetId="5" r:id="rId4"/>
    <sheet name="Data Tab" sheetId="9" state="hidden" r:id="rId5"/>
  </sheets>
  <definedNames>
    <definedName name="_xlnm.Print_Area" localSheetId="1">'1. Annual Reuse Report'!$B$6:$U$73</definedName>
    <definedName name="_xlnm.Print_Area" localSheetId="2">'2. New Reuse Loans '!$A$1:$J$41</definedName>
    <definedName name="_xlnm.Print_Area" localSheetId="3">'3. Narrative'!$A$1:$O$55</definedName>
    <definedName name="_xlnm.Print_Area" localSheetId="0">Instructions!$A$1:$M$47</definedName>
    <definedName name="Z_B225021D_B575_4A60_B74D_9F5A3B459DA0_.wvu.PrintArea" localSheetId="2" hidden="1">'2. New Reuse Loans '!$B$1:$J$41</definedName>
    <definedName name="Z_B225021D_B575_4A60_B74D_9F5A3B459DA0_.wvu.PrintArea" localSheetId="3" hidden="1">'3. Narrative'!$B$2:$N$55</definedName>
  </definedNames>
  <calcPr calcId="191029"/>
  <customWorkbookViews>
    <customWorkbookView name="Jeremiah, Justin@HCD - Personal View" guid="{B225021D-B575-4A60-B74D-9F5A3B459DA0}" mergeInterval="0" personalView="1" maximized="1" xWindow="-8" yWindow="-8" windowWidth="1616" windowHeight="87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9" l="1"/>
  <c r="I39" i="4"/>
  <c r="AJ3" i="9"/>
  <c r="AI3" i="9"/>
  <c r="AH3" i="9"/>
  <c r="AG3" i="9"/>
  <c r="U3" i="9"/>
  <c r="T3" i="9"/>
  <c r="S3" i="9"/>
  <c r="Q3" i="9"/>
  <c r="P3" i="9"/>
  <c r="O3" i="9"/>
  <c r="E3" i="9"/>
  <c r="C3" i="9"/>
  <c r="B3" i="9"/>
  <c r="A3" i="9"/>
  <c r="AO26" i="7"/>
  <c r="C39" i="4"/>
  <c r="W3" i="9"/>
  <c r="D45" i="7"/>
  <c r="F3" i="9" s="1"/>
  <c r="AO28" i="7"/>
  <c r="AO29" i="7"/>
  <c r="AO30" i="7"/>
  <c r="AO31" i="7"/>
  <c r="AO32" i="7"/>
  <c r="AO33" i="7"/>
  <c r="AO34" i="7"/>
  <c r="AO35" i="7"/>
  <c r="AO36" i="7"/>
  <c r="AO37" i="7"/>
  <c r="AO38" i="7"/>
  <c r="AO39" i="7"/>
  <c r="AO40" i="7"/>
  <c r="AO41" i="7"/>
  <c r="AO42" i="7"/>
  <c r="AO43" i="7"/>
  <c r="AO44" i="7"/>
  <c r="AO27" i="7"/>
  <c r="T26" i="7"/>
  <c r="AM26" i="7"/>
  <c r="T33" i="7"/>
  <c r="AM33" i="7"/>
  <c r="T31" i="7"/>
  <c r="AM31" i="7"/>
  <c r="T32" i="7"/>
  <c r="AM32" i="7"/>
  <c r="T34" i="7"/>
  <c r="AM34" i="7"/>
  <c r="T35" i="7"/>
  <c r="AM35" i="7"/>
  <c r="T36" i="7"/>
  <c r="AM36" i="7"/>
  <c r="T37" i="7"/>
  <c r="AM37" i="7"/>
  <c r="T38" i="7"/>
  <c r="AM38" i="7"/>
  <c r="T39" i="7"/>
  <c r="AM39" i="7"/>
  <c r="T40" i="7"/>
  <c r="AM40" i="7"/>
  <c r="T41" i="7"/>
  <c r="AM41" i="7"/>
  <c r="T42" i="7"/>
  <c r="AM42" i="7"/>
  <c r="T43" i="7"/>
  <c r="AM43" i="7"/>
  <c r="T44" i="7"/>
  <c r="AM44" i="7"/>
  <c r="T27" i="7"/>
  <c r="AM27" i="7"/>
  <c r="G29" i="7"/>
  <c r="T28" i="7"/>
  <c r="AM28" i="7"/>
  <c r="T29" i="7"/>
  <c r="AM29" i="7"/>
  <c r="T30" i="7"/>
  <c r="AM30" i="7"/>
  <c r="T52" i="7"/>
  <c r="V3" i="9"/>
  <c r="S45" i="7"/>
  <c r="M3" i="9"/>
  <c r="R45" i="7"/>
  <c r="L3" i="9"/>
  <c r="Q45" i="7"/>
  <c r="K3" i="9"/>
  <c r="O45" i="7"/>
  <c r="J3" i="9"/>
  <c r="T51" i="7"/>
  <c r="R3" i="9"/>
  <c r="M45" i="7"/>
  <c r="I3" i="9"/>
  <c r="E45" i="7"/>
  <c r="G3" i="9"/>
  <c r="I44" i="7"/>
  <c r="G44" i="7"/>
  <c r="I43" i="7"/>
  <c r="G43" i="7"/>
  <c r="I42" i="7"/>
  <c r="G42" i="7"/>
  <c r="I41" i="7"/>
  <c r="G41" i="7"/>
  <c r="I40" i="7"/>
  <c r="G40" i="7"/>
  <c r="I39" i="7"/>
  <c r="G39" i="7"/>
  <c r="I38" i="7"/>
  <c r="G38" i="7"/>
  <c r="I37" i="7"/>
  <c r="G37" i="7"/>
  <c r="I36" i="7"/>
  <c r="G36" i="7"/>
  <c r="I35" i="7"/>
  <c r="G35" i="7"/>
  <c r="I34" i="7"/>
  <c r="G34" i="7"/>
  <c r="I32" i="7"/>
  <c r="G32" i="7"/>
  <c r="I31" i="7"/>
  <c r="G31" i="7"/>
  <c r="W26" i="7"/>
  <c r="X27" i="7" s="1"/>
  <c r="Y27" i="7" s="1"/>
  <c r="T45" i="7"/>
  <c r="N3" i="9"/>
  <c r="I29" i="7"/>
  <c r="G27" i="7"/>
  <c r="I27" i="7"/>
  <c r="G30" i="7"/>
  <c r="I30" i="7"/>
  <c r="G33" i="7"/>
  <c r="I33" i="7"/>
  <c r="G26" i="7"/>
  <c r="I26" i="7"/>
  <c r="G28" i="7"/>
  <c r="I28" i="7"/>
  <c r="H40" i="4"/>
  <c r="Y3" i="9" s="1"/>
  <c r="J39" i="4"/>
  <c r="AD3" i="9"/>
  <c r="J41" i="4"/>
  <c r="AF3" i="9" s="1"/>
  <c r="I41" i="4"/>
  <c r="AC3" i="9" s="1"/>
  <c r="H41" i="4"/>
  <c r="Z3" i="9" s="1"/>
  <c r="J40" i="4"/>
  <c r="AE3" i="9" s="1"/>
  <c r="I40" i="4"/>
  <c r="AB3" i="9" s="1"/>
  <c r="H39" i="4"/>
  <c r="X3" i="9"/>
  <c r="AA3" i="9"/>
  <c r="G45" i="7" l="1"/>
  <c r="H3" i="9" s="1"/>
  <c r="X43" i="7"/>
  <c r="Y43" i="7" s="1"/>
  <c r="X28" i="7"/>
  <c r="Y28" i="7" s="1"/>
  <c r="X29" i="7"/>
  <c r="Y29" i="7" s="1"/>
  <c r="X39" i="7"/>
  <c r="Y39" i="7" s="1"/>
  <c r="X37" i="7"/>
  <c r="Y37" i="7" s="1"/>
  <c r="X35" i="7"/>
  <c r="Y35" i="7" s="1"/>
  <c r="X34" i="7"/>
  <c r="Y34" i="7" s="1"/>
  <c r="X41" i="7"/>
  <c r="Y41" i="7" s="1"/>
  <c r="X30" i="7"/>
  <c r="Y30" i="7" s="1"/>
  <c r="X40" i="7"/>
  <c r="Y40" i="7" s="1"/>
  <c r="X31" i="7"/>
  <c r="Y31" i="7" s="1"/>
  <c r="X32" i="7"/>
  <c r="Y32" i="7" s="1"/>
  <c r="X36" i="7"/>
  <c r="Y36" i="7" s="1"/>
  <c r="X42" i="7"/>
  <c r="Y42" i="7" s="1"/>
  <c r="X38" i="7"/>
  <c r="Y38" i="7" s="1"/>
  <c r="X44" i="7"/>
  <c r="Y44" i="7" s="1"/>
  <c r="X26" i="7"/>
  <c r="Y26" i="7" s="1"/>
  <c r="X33" i="7"/>
  <c r="Y33" i="7" s="1"/>
</calcChain>
</file>

<file path=xl/sharedStrings.xml><?xml version="1.0" encoding="utf-8"?>
<sst xmlns="http://schemas.openxmlformats.org/spreadsheetml/2006/main" count="227" uniqueCount="173">
  <si>
    <t>General Instructions:</t>
  </si>
  <si>
    <t xml:space="preserve">3. This report is due on or before July 31st of each year. </t>
  </si>
  <si>
    <t>CalHomereports@hcd.ca.gov</t>
  </si>
  <si>
    <t>1. Annual Reuse Report</t>
  </si>
  <si>
    <t>1. Enter the Contractors name (Entity on your State Contract).</t>
  </si>
  <si>
    <t>2. Enter the Contractor Mailing Address - City, State, and Zip Code.</t>
  </si>
  <si>
    <t>4. Enter the name of the person responsible for completing the report.</t>
  </si>
  <si>
    <t>5. Enter the phone number of the person responsible for completing the report.</t>
  </si>
  <si>
    <t>6. Enter the email address of the person responsible for completing the report.</t>
  </si>
  <si>
    <t>7. From the drop down enter the reporting/fiscal year this report is being filed.</t>
  </si>
  <si>
    <t>1. Enter the HCD Contract Number.</t>
  </si>
  <si>
    <t xml:space="preserve">4. Enter the beginning balance of the reuse account for each specific HCD contract. These are the funds that are available and associated from </t>
  </si>
  <si>
    <t xml:space="preserve"> each contract. This should correspond with the ending balance from the previous year.</t>
  </si>
  <si>
    <t>6. Enter the total amount of new loans made from reuse funds during the reporting period.</t>
  </si>
  <si>
    <t>7. Enter the total dollar amount of activity delivery fees charged to new loans made from reuse funds.</t>
  </si>
  <si>
    <t xml:space="preserve">     Final entry will auto populate ending balance for each specific contract.</t>
  </si>
  <si>
    <t>Section 2:  Reuse Portfolio Summary</t>
  </si>
  <si>
    <t>1. Enter the number of units at the beginning of the reporting period.</t>
  </si>
  <si>
    <t>2. Enter the number of new units assisted during the reporting period.</t>
  </si>
  <si>
    <t xml:space="preserve">      Final entry will auto populate total amount of units remaining in loan servicing.</t>
  </si>
  <si>
    <t>2. New Reuse Loans</t>
  </si>
  <si>
    <t>1. Enter the name(s) of the new borrower.</t>
  </si>
  <si>
    <t>2. Enter the property address for the new loan.</t>
  </si>
  <si>
    <t>3. Enter the closing date of the new loan.</t>
  </si>
  <si>
    <t>5. Enter the Activity Delivery Fee ($), if any.</t>
  </si>
  <si>
    <t>6. Enter the Homebuyer Education Fee ($), if any.</t>
  </si>
  <si>
    <t xml:space="preserve">7. Enter the new loan amount ($). </t>
  </si>
  <si>
    <t>3. Narrative</t>
  </si>
  <si>
    <t>1. Describe the action being taken to promote and spend CalHome/BEGIN reuse funds.</t>
  </si>
  <si>
    <t>2. Describe any difficulties the contractor is having in deploying reuse funds into new projects, what is impeding forward progress.</t>
  </si>
  <si>
    <t>3. Describe the conditions of your local real estate market, and any other funding sources available or that you are pursuing.</t>
  </si>
  <si>
    <t>4. Please describe the real estate demand for low income housing in your area.</t>
  </si>
  <si>
    <t>STATE OF CALIFORNIA</t>
  </si>
  <si>
    <t>DEPARTMENT OF HOUSING AND COMMUNITY DEVELOPMENT</t>
  </si>
  <si>
    <t>CalHome &amp; BEGIN</t>
  </si>
  <si>
    <t>Annual Reuse Report</t>
  </si>
  <si>
    <t xml:space="preserve">HCD SR-3 (REV 06/2019)                                    </t>
  </si>
  <si>
    <t>Contractor</t>
  </si>
  <si>
    <t>Contractor Mailing Address</t>
  </si>
  <si>
    <t xml:space="preserve">City </t>
  </si>
  <si>
    <t>State</t>
  </si>
  <si>
    <t>Zip</t>
  </si>
  <si>
    <t>Report Contact Title</t>
  </si>
  <si>
    <t>Year</t>
  </si>
  <si>
    <t>Section 1 - Reuse Contract Detail</t>
  </si>
  <si>
    <t>HCD Contract #</t>
  </si>
  <si>
    <t xml:space="preserve">Loans Made During the Standard Agreement </t>
  </si>
  <si>
    <t xml:space="preserve">Standard Agreement Execution Date </t>
  </si>
  <si>
    <t># Years in Reuse</t>
  </si>
  <si>
    <t>Reuse Balance at Beginning of Reporting Period</t>
  </si>
  <si>
    <t>Deposits During Reporting Period</t>
  </si>
  <si>
    <t>New Loans Made During Reporting Period</t>
  </si>
  <si>
    <t>Activity Delivery Fees Charged</t>
  </si>
  <si>
    <t>Service Fees Charged</t>
  </si>
  <si>
    <t>Ending  Balance</t>
  </si>
  <si>
    <t xml:space="preserve"> </t>
  </si>
  <si>
    <t>Total Contracts</t>
  </si>
  <si>
    <t>Totals</t>
  </si>
  <si>
    <t>Section 2 - Reuse Portfolio Summary</t>
  </si>
  <si>
    <t>How many of each of the following units were assisted during the reporting period?</t>
  </si>
  <si>
    <t>Program Activity</t>
  </si>
  <si>
    <t>New Loans</t>
  </si>
  <si>
    <t>Mortgage Assistance</t>
  </si>
  <si>
    <t>Owner-Occupied Rehabilitation</t>
  </si>
  <si>
    <t>Print Name</t>
  </si>
  <si>
    <t>Title</t>
  </si>
  <si>
    <t>Date</t>
  </si>
  <si>
    <t>*Must be executed by the Authorized Signatory per the Resolution on file</t>
  </si>
  <si>
    <t>.</t>
  </si>
  <si>
    <t>List all borrowers that received "New" loans from Reuse funds in this Reporting Period.</t>
  </si>
  <si>
    <t>Name(s) of Borrower</t>
  </si>
  <si>
    <t>Property Address</t>
  </si>
  <si>
    <t>Closing Date</t>
  </si>
  <si>
    <t>Activity Delivery Fee ($)</t>
  </si>
  <si>
    <t>Home Buyer Education Fee ($)</t>
  </si>
  <si>
    <t>New Loan Amount ($)</t>
  </si>
  <si>
    <t># New Loans</t>
  </si>
  <si>
    <t>Total MA</t>
  </si>
  <si>
    <t>Total OOR</t>
  </si>
  <si>
    <t>Narrative</t>
  </si>
  <si>
    <t>If facing difficulty in deploying reuse funds into new projects, what obstacles are impeding forward progress?</t>
  </si>
  <si>
    <t>Describe the conditions of your local real estate market, and any other funding sources available or that you are pursuing.</t>
  </si>
  <si>
    <t>CalHome/BEGIN Annual Reuse Report</t>
  </si>
  <si>
    <t>HCD USE ONLY-Testing data</t>
  </si>
  <si>
    <t>Beginning</t>
  </si>
  <si>
    <t>1. All three workbook tabs; 1. Annual Reuse Report, 2. New Reuse Loans, and 3. Narrative must be completed before submission.</t>
  </si>
  <si>
    <t>CalHome/BEGIN Annual Reuse Report Instructions</t>
  </si>
  <si>
    <t>Section 1: Reuse Contract Detail - Enter each HCD Contract in reuse individually</t>
  </si>
  <si>
    <t>5. Enter the total amount deposited (payoffs, interest, payments, etc.) into reuse for this contract during the current year.</t>
  </si>
  <si>
    <t>* Any interest accrued on the balance of the reuse account during the reporting period can be averaged and spread out between as many reported contracts.</t>
  </si>
  <si>
    <t>3. Report Contact Title - Enter the title of the person completing the report.</t>
  </si>
  <si>
    <t>Paid Off Loans</t>
  </si>
  <si>
    <t xml:space="preserve">8. Enter the total amount charged for servicing fees per contract during the reporting period. </t>
  </si>
  <si>
    <t>Is there sufficient demand for low income housing and or rehabilitation in your area to drive expenditure of reuse funds?</t>
  </si>
  <si>
    <t>What action is being taken to promote and spend CalHome/BEGIN reuse funds?</t>
  </si>
  <si>
    <t>Program Activity - MA or OOR</t>
  </si>
  <si>
    <t xml:space="preserve">  The data entry onto the form will auto calculate the # of years in reuse and if a filing is required.</t>
  </si>
  <si>
    <t>Individual Reuse Contract Information  (Whole Numbers Only)</t>
  </si>
  <si>
    <t>2. CalHome and BEGIN Program reporting must be submitted separately.</t>
  </si>
  <si>
    <t>4. Using the dropdown, indicate the type of loan that was provided - Mortgage Assistance (MA) or Owner Occupied Rehab (OOR).</t>
  </si>
  <si>
    <t>* If a contract is reporting zero reuse balance during the reporting period, servicing fees from that contract may be able to be charged to a contract with a reuse balance*</t>
  </si>
  <si>
    <t>Filing Required  If "No", reporting is not required.</t>
  </si>
  <si>
    <t>4. The completed Excel workbook should be emailed to:</t>
  </si>
  <si>
    <t>Report CalHome and BEGIN contracts on separate forms.</t>
  </si>
  <si>
    <t>3. Enter the number of units paid off during the reporting period.</t>
  </si>
  <si>
    <t>County</t>
  </si>
  <si>
    <t>General Informations</t>
  </si>
  <si>
    <t>Resuse Contract Detail</t>
  </si>
  <si>
    <t>Reuse Portfolio Summary</t>
  </si>
  <si>
    <t>Questions</t>
  </si>
  <si>
    <t>City</t>
  </si>
  <si>
    <t>Reporting Period</t>
  </si>
  <si>
    <t>Fiscal Year</t>
  </si>
  <si>
    <t>Total Loans Made During the Standard Agreement</t>
  </si>
  <si>
    <t>Total Reuse Balance at Beginning of Reporting Period</t>
  </si>
  <si>
    <t>Total Deposits During Reporting period</t>
  </si>
  <si>
    <t>Total New Loans Made During Reporting Period</t>
  </si>
  <si>
    <t>Total Activity Delivery Fees Charged</t>
  </si>
  <si>
    <t>Total Service Fees Charged</t>
  </si>
  <si>
    <t>Total Ending Balance</t>
  </si>
  <si>
    <t>Mortgage Assistance Beginning</t>
  </si>
  <si>
    <t>Mortgage Assistance New Loans</t>
  </si>
  <si>
    <t>Mortgage Assistance Paid Off Loans</t>
  </si>
  <si>
    <t>Mortgage Assistance Totals</t>
  </si>
  <si>
    <t>Owner-Occupied Rehab Beginning</t>
  </si>
  <si>
    <t>Owner-Occupied Rehab New Loans</t>
  </si>
  <si>
    <t>Owner-Occupied Rehab Paid Off Loans</t>
  </si>
  <si>
    <t>Owner-Occupied Rehab Totals</t>
  </si>
  <si>
    <t>Total # of New Loans</t>
  </si>
  <si>
    <t>Total Activity Delivery Fee</t>
  </si>
  <si>
    <t>Total MA Activity Delivery Fee</t>
  </si>
  <si>
    <t>Total OOR Activity Delivery Fee</t>
  </si>
  <si>
    <t>Total Home Buyer Education Fee</t>
  </si>
  <si>
    <t>Total MA Home Buyer Education Fee</t>
  </si>
  <si>
    <t>Total OOR Home Buyer Education Fee</t>
  </si>
  <si>
    <t>Total New Loan Amount</t>
  </si>
  <si>
    <t>Total New Loan MA Amount</t>
  </si>
  <si>
    <t>Total New Loan OOR Amount</t>
  </si>
  <si>
    <t>What action is being taken to promote and spend CalHome/Begin reuse funds?</t>
  </si>
  <si>
    <t>If facing difficulty in deploying reuse funds into a new projects, what obstacles are impeding forward progress?</t>
  </si>
  <si>
    <t>General Information</t>
  </si>
  <si>
    <r>
      <t>Reporting Period July 1</t>
    </r>
    <r>
      <rPr>
        <b/>
        <vertAlign val="superscript"/>
        <sz val="14"/>
        <color theme="1"/>
        <rFont val="Arial"/>
        <family val="2"/>
      </rPr>
      <t>st</t>
    </r>
    <r>
      <rPr>
        <b/>
        <sz val="14"/>
        <color theme="1"/>
        <rFont val="Arial"/>
        <family val="2"/>
      </rPr>
      <t xml:space="preserve"> through June 30</t>
    </r>
    <r>
      <rPr>
        <b/>
        <vertAlign val="superscript"/>
        <sz val="14"/>
        <color theme="1"/>
        <rFont val="Arial"/>
        <family val="2"/>
      </rPr>
      <t>th</t>
    </r>
  </si>
  <si>
    <r>
      <t>(</t>
    </r>
    <r>
      <rPr>
        <b/>
        <sz val="12"/>
        <color theme="1"/>
        <rFont val="Arial"/>
        <family val="2"/>
      </rPr>
      <t>Contracts in Reuse</t>
    </r>
    <r>
      <rPr>
        <sz val="12"/>
        <color theme="1"/>
        <rFont val="Arial"/>
        <family val="2"/>
      </rPr>
      <t>) Enter each CalHome or BEGIN  contract reporting reuse.  (</t>
    </r>
    <r>
      <rPr>
        <b/>
        <sz val="12"/>
        <rFont val="Arial"/>
        <family val="2"/>
      </rPr>
      <t>Standard Agreement Date</t>
    </r>
    <r>
      <rPr>
        <sz val="12"/>
        <color theme="1"/>
        <rFont val="Arial"/>
        <family val="2"/>
      </rPr>
      <t>) Enter the contract's original execution/start date.  (</t>
    </r>
    <r>
      <rPr>
        <b/>
        <sz val="12"/>
        <color theme="1"/>
        <rFont val="Arial"/>
        <family val="2"/>
      </rPr>
      <t>Beginning Reuse Balance</t>
    </r>
    <r>
      <rPr>
        <sz val="12"/>
        <color theme="1"/>
        <rFont val="Arial"/>
        <family val="2"/>
      </rPr>
      <t>) Enter the reuse balance from the previous reporting year.  (</t>
    </r>
    <r>
      <rPr>
        <b/>
        <sz val="12"/>
        <color theme="1"/>
        <rFont val="Arial"/>
        <family val="2"/>
      </rPr>
      <t>Ending Reuse Balance</t>
    </r>
    <r>
      <rPr>
        <sz val="12"/>
        <color theme="1"/>
        <rFont val="Arial"/>
        <family val="2"/>
      </rPr>
      <t>) Total reuse deposits made in the current reporting period.</t>
    </r>
  </si>
  <si>
    <r>
      <rPr>
        <b/>
        <sz val="12"/>
        <rFont val="Arial"/>
        <family val="2"/>
      </rPr>
      <t xml:space="preserve">(Beginning)  </t>
    </r>
    <r>
      <rPr>
        <sz val="12"/>
        <rFont val="Arial"/>
        <family val="2"/>
      </rPr>
      <t xml:space="preserve">Enter the number of units assisted with reuse funds at the beginning of this reporting period.  </t>
    </r>
    <r>
      <rPr>
        <b/>
        <sz val="12"/>
        <rFont val="Arial"/>
        <family val="2"/>
      </rPr>
      <t xml:space="preserve">(New Loans) </t>
    </r>
    <r>
      <rPr>
        <sz val="12"/>
        <rFont val="Arial"/>
        <family val="2"/>
      </rPr>
      <t>Enter the number of units assisted with reuse funds during this period. (</t>
    </r>
    <r>
      <rPr>
        <b/>
        <sz val="12"/>
        <rFont val="Arial"/>
        <family val="2"/>
      </rPr>
      <t>Paid Off Loans</t>
    </r>
    <r>
      <rPr>
        <sz val="12"/>
        <rFont val="Arial"/>
        <family val="2"/>
      </rPr>
      <t>) Enter the number of loans that were paid off during the reporting period.</t>
    </r>
  </si>
  <si>
    <r>
      <t xml:space="preserve"> Authorized Signatory</t>
    </r>
    <r>
      <rPr>
        <b/>
        <sz val="12"/>
        <color rgb="FFFF0000"/>
        <rFont val="Arial"/>
        <family val="2"/>
      </rPr>
      <t>*</t>
    </r>
    <r>
      <rPr>
        <b/>
        <sz val="12"/>
        <color theme="1"/>
        <rFont val="Arial"/>
        <family val="2"/>
      </rPr>
      <t xml:space="preserve"> </t>
    </r>
  </si>
  <si>
    <r>
      <t xml:space="preserve">New Loans From CalHome/BEGIN Reuse Funds                                                                                                                                     </t>
    </r>
    <r>
      <rPr>
        <b/>
        <sz val="12"/>
        <color theme="1"/>
        <rFont val="Arial"/>
        <family val="2"/>
      </rPr>
      <t xml:space="preserve"> </t>
    </r>
  </si>
  <si>
    <t xml:space="preserve">Instructions: Please provides answers and information for each section below. </t>
  </si>
  <si>
    <t>Total # of years in reuse</t>
  </si>
  <si>
    <t>State of California
On behalf of the entity identified in the signature block below, I certify that:</t>
  </si>
  <si>
    <t>2. I possess the legal authority to submit this application on belief of the entity identified in the signature block.</t>
  </si>
  <si>
    <t>Name of Authorized Person</t>
  </si>
  <si>
    <t>Title of Authorized Person</t>
  </si>
  <si>
    <t>Signature of Authorized Person</t>
  </si>
  <si>
    <t>Section 3 - Certification</t>
  </si>
  <si>
    <t>1. The information, statements and attachments included in this report are, to the best of my knowledge and belief, true and correct</t>
  </si>
  <si>
    <t>HCD USE ONLY</t>
  </si>
  <si>
    <t>SGM Representative Printed Name</t>
  </si>
  <si>
    <t>SGM Representative Signature</t>
  </si>
  <si>
    <t>Signature Method:</t>
  </si>
  <si>
    <t>Select One</t>
  </si>
  <si>
    <t xml:space="preserve">In addition, I acknowledge that all information in this report and attachments is public, and may be disclosed by the State
Note: Authorization to sign may be delegated. </t>
  </si>
  <si>
    <t>Report Contact Name</t>
  </si>
  <si>
    <t>Report Contact Phone</t>
  </si>
  <si>
    <t>Report Contact Email Address</t>
  </si>
  <si>
    <r>
      <t>2. Enter the dollar ($) amount made in loans during the standard agreement period. This amount is</t>
    </r>
    <r>
      <rPr>
        <b/>
        <sz val="11"/>
        <rFont val="Calibri"/>
        <family val="2"/>
        <scheme val="minor"/>
      </rPr>
      <t xml:space="preserve"> NOT</t>
    </r>
    <r>
      <rPr>
        <sz val="11"/>
        <rFont val="Calibri"/>
        <family val="2"/>
        <scheme val="minor"/>
      </rPr>
      <t xml:space="preserve"> the award amount.</t>
    </r>
  </si>
  <si>
    <r>
      <t xml:space="preserve">3. Enter the effective date of the contract. This is the date the standard agreement was fully executed.   </t>
    </r>
    <r>
      <rPr>
        <b/>
        <sz val="11"/>
        <rFont val="Calibri"/>
        <family val="2"/>
        <scheme val="minor"/>
      </rPr>
      <t xml:space="preserve"> </t>
    </r>
  </si>
  <si>
    <t>DIVISION OF STATE FINANCIAL ASSISTANCE</t>
  </si>
  <si>
    <t>Note:  This report is due on or before July 30th of each year, and applies to any contract that has received returning loan proceeds or voluntary interest payments whether active or not.  Incomplete forms will not be accepted.</t>
  </si>
  <si>
    <r>
      <rPr>
        <b/>
        <sz val="11"/>
        <color theme="1"/>
        <rFont val="Arial"/>
        <family val="2"/>
      </rPr>
      <t xml:space="preserve">Note: </t>
    </r>
    <r>
      <rPr>
        <sz val="11"/>
        <color theme="1"/>
        <rFont val="Arial"/>
        <family val="2"/>
      </rPr>
      <t xml:space="preserve">You may choose "Certification by Printed Name" from the drop-down below and by doing so you are agreeing to all the information detailed in "Section 3 - Certification" without having to submit a copy of this document with a digital signature. If you select this option, please be sure to type out your name in both the "Name of Authorized Person" and "Signature of Authorized Person" fields. If you select "Certification by Digital Signature," you must submit the following: 1) Copy of the Excel version of this document and 2) PDF copy with digital signature. </t>
    </r>
  </si>
  <si>
    <t>STATE GRANT MANAGEMENT BRANCH</t>
  </si>
  <si>
    <t>651 Bannon Street, 8th Floor</t>
  </si>
  <si>
    <t>Sacramento, CA  95811</t>
  </si>
  <si>
    <t>Last Revised 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</si>
</sst>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quot;$&quot;#,##0.00"/>
    <numFmt numFmtId="165" formatCode="m/d/yy;@"/>
    <numFmt numFmtId="166" formatCode="[&lt;=9999999]###\-####;\(###\)\ ###\-####"/>
    <numFmt numFmtId="167" formatCode="mm/dd/yy;@"/>
    <numFmt numFmtId="168" formatCode="&quot;$&quot;#,##0"/>
    <numFmt numFmtId="169" formatCode="00000"/>
    <numFmt numFmtId="170" formatCode="_(&quot;$&quot;* #,##0_);_(&quot;$&quot;* \(#,##0\);_(&quot;$&quot;* &quot;-&quot;??_);_(@_)"/>
  </numFmts>
  <fonts count="30" x14ac:knownFonts="1">
    <font>
      <sz val="11"/>
      <color theme="1"/>
      <name val="Calibri"/>
      <family val="2"/>
      <scheme val="minor"/>
    </font>
    <font>
      <sz val="8"/>
      <color theme="1"/>
      <name val="Arial"/>
      <family val="2"/>
    </font>
    <font>
      <b/>
      <sz val="14"/>
      <color theme="1"/>
      <name val="Arial"/>
      <family val="2"/>
    </font>
    <font>
      <u/>
      <sz val="11"/>
      <color theme="10"/>
      <name val="Calibri"/>
      <family val="2"/>
      <scheme val="minor"/>
    </font>
    <font>
      <b/>
      <sz val="11"/>
      <name val="Calibri"/>
      <family val="2"/>
      <scheme val="minor"/>
    </font>
    <font>
      <b/>
      <sz val="11"/>
      <color theme="1"/>
      <name val="Arial"/>
      <family val="2"/>
    </font>
    <font>
      <b/>
      <sz val="8"/>
      <color theme="1"/>
      <name val="Arial"/>
      <family val="2"/>
    </font>
    <font>
      <sz val="11"/>
      <color theme="1"/>
      <name val="Calibri"/>
      <family val="2"/>
      <scheme val="minor"/>
    </font>
    <font>
      <b/>
      <sz val="12"/>
      <color theme="1"/>
      <name val="Arial"/>
      <family val="2"/>
    </font>
    <font>
      <b/>
      <sz val="12"/>
      <name val="Arial"/>
      <family val="2"/>
    </font>
    <font>
      <sz val="11"/>
      <color theme="1"/>
      <name val="Arial"/>
      <family val="2"/>
    </font>
    <font>
      <b/>
      <sz val="18"/>
      <name val="Arial"/>
      <family val="2"/>
    </font>
    <font>
      <sz val="12"/>
      <color theme="1"/>
      <name val="Arial"/>
      <family val="2"/>
    </font>
    <font>
      <sz val="12"/>
      <name val="Arial"/>
      <family val="2"/>
    </font>
    <font>
      <b/>
      <sz val="11"/>
      <name val="Arial"/>
      <family val="2"/>
    </font>
    <font>
      <b/>
      <vertAlign val="superscript"/>
      <sz val="14"/>
      <color theme="1"/>
      <name val="Arial"/>
      <family val="2"/>
    </font>
    <font>
      <b/>
      <sz val="14"/>
      <name val="Arial"/>
      <family val="2"/>
    </font>
    <font>
      <b/>
      <sz val="12"/>
      <color rgb="FFFF0000"/>
      <name val="Arial"/>
      <family val="2"/>
    </font>
    <font>
      <b/>
      <sz val="18"/>
      <color theme="1"/>
      <name val="Arial"/>
      <family val="2"/>
    </font>
    <font>
      <b/>
      <sz val="11"/>
      <color rgb="FFFF0000"/>
      <name val="Arial"/>
      <family val="2"/>
    </font>
    <font>
      <b/>
      <sz val="14"/>
      <color rgb="FFFF0000"/>
      <name val="Arial"/>
      <family val="2"/>
    </font>
    <font>
      <i/>
      <sz val="12"/>
      <color theme="1"/>
      <name val="Arial"/>
      <family val="2"/>
    </font>
    <font>
      <sz val="10"/>
      <color theme="1"/>
      <name val="Arial"/>
      <family val="2"/>
    </font>
    <font>
      <b/>
      <u/>
      <sz val="14"/>
      <color theme="1"/>
      <name val="Arial"/>
      <family val="2"/>
    </font>
    <font>
      <sz val="11"/>
      <color rgb="FFCC0000"/>
      <name val="Arial"/>
      <family val="2"/>
    </font>
    <font>
      <sz val="11"/>
      <name val="Calibri"/>
      <family val="2"/>
      <scheme val="minor"/>
    </font>
    <font>
      <sz val="24"/>
      <name val="Calibri"/>
      <family val="2"/>
      <scheme val="minor"/>
    </font>
    <font>
      <u/>
      <sz val="11"/>
      <name val="Calibri"/>
      <family val="2"/>
      <scheme val="minor"/>
    </font>
    <font>
      <b/>
      <i/>
      <sz val="12"/>
      <name val="Arial"/>
      <family val="2"/>
    </font>
    <font>
      <b/>
      <u/>
      <sz val="12"/>
      <name val="Arial"/>
      <family val="2"/>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BFECE"/>
        <bgColor indexed="64"/>
      </patternFill>
    </fill>
    <fill>
      <patternFill patternType="solid">
        <fgColor rgb="FFFFFFCC"/>
        <bgColor indexed="64"/>
      </patternFill>
    </fill>
    <fill>
      <patternFill patternType="solid">
        <fgColor rgb="FFCEFCCE"/>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indexed="64"/>
      </right>
      <top style="medium">
        <color indexed="64"/>
      </top>
      <bottom style="medium">
        <color indexed="64"/>
      </bottom>
      <diagonal/>
    </border>
    <border>
      <left/>
      <right/>
      <top style="medium">
        <color auto="1"/>
      </top>
      <bottom style="medium">
        <color indexed="64"/>
      </bottom>
      <diagonal/>
    </border>
    <border>
      <left style="medium">
        <color auto="1"/>
      </left>
      <right/>
      <top style="medium">
        <color auto="1"/>
      </top>
      <bottom style="medium">
        <color auto="1"/>
      </bottom>
      <diagonal/>
    </border>
    <border>
      <left/>
      <right style="medium">
        <color indexed="64"/>
      </right>
      <top/>
      <bottom style="thin">
        <color auto="1"/>
      </bottom>
      <diagonal/>
    </border>
    <border>
      <left style="thin">
        <color auto="1"/>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indexed="64"/>
      </right>
      <top style="medium">
        <color auto="1"/>
      </top>
      <bottom style="thin">
        <color indexed="64"/>
      </bottom>
      <diagonal/>
    </border>
    <border>
      <left style="thin">
        <color indexed="64"/>
      </left>
      <right style="thin">
        <color indexed="64"/>
      </right>
      <top style="medium">
        <color auto="1"/>
      </top>
      <bottom style="thin">
        <color indexed="64"/>
      </bottom>
      <diagonal/>
    </border>
    <border>
      <left style="thin">
        <color indexed="64"/>
      </left>
      <right/>
      <top style="medium">
        <color auto="1"/>
      </top>
      <bottom style="thin">
        <color indexed="64"/>
      </bottom>
      <diagonal/>
    </border>
    <border>
      <left style="thin">
        <color auto="1"/>
      </left>
      <right style="medium">
        <color indexed="64"/>
      </right>
      <top style="medium">
        <color indexed="64"/>
      </top>
      <bottom style="thin">
        <color auto="1"/>
      </bottom>
      <diagonal/>
    </border>
    <border>
      <left/>
      <right/>
      <top style="medium">
        <color indexed="64"/>
      </top>
      <bottom/>
      <diagonal/>
    </border>
    <border>
      <left/>
      <right style="medium">
        <color indexed="64"/>
      </right>
      <top style="medium">
        <color indexed="64"/>
      </top>
      <bottom/>
      <diagonal/>
    </border>
    <border>
      <left style="thin">
        <color auto="1"/>
      </left>
      <right/>
      <top style="medium">
        <color auto="1"/>
      </top>
      <bottom style="medium">
        <color auto="1"/>
      </bottom>
      <diagonal/>
    </border>
    <border>
      <left style="medium">
        <color auto="1"/>
      </left>
      <right style="thin">
        <color auto="1"/>
      </right>
      <top/>
      <bottom style="thin">
        <color auto="1"/>
      </bottom>
      <diagonal/>
    </border>
    <border>
      <left/>
      <right style="thin">
        <color auto="1"/>
      </right>
      <top style="medium">
        <color indexed="64"/>
      </top>
      <bottom style="medium">
        <color indexed="64"/>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medium">
        <color indexed="64"/>
      </right>
      <top style="medium">
        <color indexed="64"/>
      </top>
      <bottom/>
      <diagonal/>
    </border>
    <border>
      <left style="thin">
        <color auto="1"/>
      </left>
      <right style="medium">
        <color auto="1"/>
      </right>
      <top/>
      <bottom style="thin">
        <color auto="1"/>
      </bottom>
      <diagonal/>
    </border>
  </borders>
  <cellStyleXfs count="3">
    <xf numFmtId="0" fontId="0" fillId="0" borderId="0"/>
    <xf numFmtId="0" fontId="3" fillId="0" borderId="0" applyNumberFormat="0" applyFill="0" applyBorder="0" applyAlignment="0" applyProtection="0"/>
    <xf numFmtId="44" fontId="7" fillId="0" borderId="0" applyFont="0" applyFill="0" applyBorder="0" applyAlignment="0" applyProtection="0"/>
  </cellStyleXfs>
  <cellXfs count="366">
    <xf numFmtId="0" fontId="0" fillId="0" borderId="0" xfId="0"/>
    <xf numFmtId="0" fontId="0" fillId="0" borderId="0" xfId="0" applyProtection="1"/>
    <xf numFmtId="0" fontId="6" fillId="2" borderId="7" xfId="0" applyFont="1" applyFill="1" applyBorder="1" applyAlignment="1" applyProtection="1">
      <alignment vertical="center"/>
    </xf>
    <xf numFmtId="0" fontId="6" fillId="2" borderId="5" xfId="0" applyFont="1" applyFill="1" applyBorder="1" applyAlignment="1" applyProtection="1">
      <alignment vertical="center"/>
    </xf>
    <xf numFmtId="0" fontId="6" fillId="2" borderId="6" xfId="0" applyFont="1" applyFill="1" applyBorder="1" applyAlignment="1" applyProtection="1">
      <alignment horizontal="right" vertical="center"/>
    </xf>
    <xf numFmtId="0" fontId="0" fillId="0" borderId="0" xfId="0" applyAlignment="1">
      <alignment wrapText="1"/>
    </xf>
    <xf numFmtId="0" fontId="10" fillId="2" borderId="0" xfId="0" applyFont="1" applyFill="1" applyAlignment="1" applyProtection="1">
      <alignment horizontal="center"/>
    </xf>
    <xf numFmtId="0" fontId="10" fillId="0" borderId="0" xfId="0" applyFont="1" applyProtection="1"/>
    <xf numFmtId="0" fontId="14" fillId="2" borderId="0" xfId="0" applyFont="1" applyFill="1" applyAlignment="1" applyProtection="1">
      <alignment horizontal="center"/>
    </xf>
    <xf numFmtId="0" fontId="14" fillId="0" borderId="0" xfId="0" applyFont="1" applyProtection="1"/>
    <xf numFmtId="0" fontId="14" fillId="2" borderId="0" xfId="0" applyFont="1" applyFill="1" applyProtection="1"/>
    <xf numFmtId="0" fontId="14" fillId="0" borderId="0" xfId="0" applyFont="1" applyAlignment="1" applyProtection="1">
      <alignment horizontal="center"/>
    </xf>
    <xf numFmtId="0" fontId="2" fillId="5" borderId="3"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10" fillId="0" borderId="0" xfId="0" applyFont="1" applyAlignment="1" applyProtection="1">
      <alignment horizontal="left" vertical="center"/>
    </xf>
    <xf numFmtId="14" fontId="10" fillId="0" borderId="0" xfId="0" applyNumberFormat="1" applyFont="1" applyProtection="1"/>
    <xf numFmtId="2" fontId="10" fillId="0" borderId="0" xfId="0" applyNumberFormat="1" applyFont="1" applyProtection="1"/>
    <xf numFmtId="170" fontId="10" fillId="0" borderId="0" xfId="2" applyNumberFormat="1" applyFont="1" applyAlignment="1" applyProtection="1">
      <alignment horizontal="center"/>
    </xf>
    <xf numFmtId="168" fontId="10" fillId="0" borderId="0" xfId="0" applyNumberFormat="1" applyFont="1" applyAlignment="1" applyProtection="1">
      <alignment horizontal="center"/>
    </xf>
    <xf numFmtId="0" fontId="8" fillId="3" borderId="1" xfId="0" applyFont="1" applyFill="1" applyBorder="1" applyAlignment="1" applyProtection="1">
      <alignment horizontal="center" vertical="center" wrapText="1"/>
    </xf>
    <xf numFmtId="0" fontId="18" fillId="2" borderId="0" xfId="0" applyFont="1" applyFill="1" applyProtection="1"/>
    <xf numFmtId="0" fontId="12" fillId="2" borderId="14" xfId="0" applyFont="1" applyFill="1" applyBorder="1" applyAlignment="1" applyProtection="1">
      <alignment vertical="center"/>
    </xf>
    <xf numFmtId="0" fontId="10" fillId="2" borderId="14" xfId="0" applyFont="1" applyFill="1" applyBorder="1" applyProtection="1"/>
    <xf numFmtId="0" fontId="10" fillId="0" borderId="0" xfId="0" applyFont="1" applyAlignment="1" applyProtection="1">
      <alignment horizontal="center"/>
    </xf>
    <xf numFmtId="0" fontId="12" fillId="2" borderId="0" xfId="0" applyFont="1" applyFill="1" applyAlignment="1" applyProtection="1">
      <alignment vertical="center"/>
    </xf>
    <xf numFmtId="0" fontId="8" fillId="4" borderId="0" xfId="0" applyFont="1" applyFill="1" applyAlignment="1" applyProtection="1">
      <alignment horizontal="center" wrapText="1"/>
    </xf>
    <xf numFmtId="0" fontId="8" fillId="2" borderId="0" xfId="0" applyFont="1" applyFill="1" applyAlignment="1" applyProtection="1">
      <alignment vertical="center"/>
    </xf>
    <xf numFmtId="0" fontId="10" fillId="2" borderId="0" xfId="0" applyFont="1" applyFill="1" applyProtection="1"/>
    <xf numFmtId="0" fontId="8" fillId="0" borderId="0" xfId="0" applyFont="1" applyAlignment="1" applyProtection="1">
      <alignment vertical="center"/>
    </xf>
    <xf numFmtId="0" fontId="8" fillId="0" borderId="0" xfId="0" applyFont="1" applyAlignment="1" applyProtection="1">
      <alignment horizontal="center" vertical="center"/>
    </xf>
    <xf numFmtId="0" fontId="5" fillId="0" borderId="0" xfId="0" applyFont="1" applyProtection="1"/>
    <xf numFmtId="0" fontId="12" fillId="0" borderId="3"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168" fontId="12" fillId="9" borderId="9" xfId="0" applyNumberFormat="1" applyFont="1" applyFill="1" applyBorder="1" applyAlignment="1" applyProtection="1">
      <alignment horizontal="center" vertical="center"/>
      <protection locked="0"/>
    </xf>
    <xf numFmtId="165" fontId="12" fillId="9" borderId="1" xfId="0" applyNumberFormat="1" applyFont="1" applyFill="1" applyBorder="1" applyAlignment="1" applyProtection="1">
      <alignment horizontal="center" vertical="center"/>
      <protection locked="0"/>
    </xf>
    <xf numFmtId="168" fontId="12" fillId="9" borderId="2" xfId="0" applyNumberFormat="1" applyFont="1" applyFill="1" applyBorder="1" applyAlignment="1" applyProtection="1">
      <alignment horizontal="center" vertical="center"/>
      <protection locked="0"/>
    </xf>
    <xf numFmtId="0" fontId="10" fillId="9" borderId="1" xfId="0" applyFont="1" applyFill="1" applyBorder="1" applyAlignment="1" applyProtection="1">
      <alignment horizontal="center"/>
      <protection locked="0"/>
    </xf>
    <xf numFmtId="0" fontId="10" fillId="0" borderId="0" xfId="0" applyFont="1" applyBorder="1" applyProtection="1"/>
    <xf numFmtId="0" fontId="10" fillId="0" borderId="0" xfId="0" applyFont="1" applyAlignment="1" applyProtection="1">
      <alignment wrapText="1"/>
    </xf>
    <xf numFmtId="0" fontId="10" fillId="0" borderId="0" xfId="0" applyFont="1" applyBorder="1" applyAlignment="1" applyProtection="1">
      <alignment horizontal="center"/>
    </xf>
    <xf numFmtId="10" fontId="10" fillId="0" borderId="0" xfId="0" applyNumberFormat="1" applyFont="1" applyProtection="1"/>
    <xf numFmtId="168" fontId="5" fillId="7" borderId="16" xfId="0" applyNumberFormat="1" applyFont="1" applyFill="1" applyBorder="1" applyAlignment="1" applyProtection="1">
      <alignment horizontal="center" vertical="center" wrapText="1"/>
    </xf>
    <xf numFmtId="168" fontId="5" fillId="7" borderId="30" xfId="0" applyNumberFormat="1" applyFont="1" applyFill="1" applyBorder="1" applyAlignment="1" applyProtection="1">
      <alignment horizontal="center" vertical="center" wrapText="1"/>
    </xf>
    <xf numFmtId="167" fontId="5" fillId="7" borderId="17" xfId="0" applyNumberFormat="1" applyFont="1" applyFill="1" applyBorder="1" applyAlignment="1" applyProtection="1">
      <alignment horizontal="center" vertical="center" wrapText="1"/>
    </xf>
    <xf numFmtId="167" fontId="10" fillId="9" borderId="9" xfId="0" applyNumberFormat="1" applyFont="1" applyFill="1" applyBorder="1" applyAlignment="1" applyProtection="1">
      <alignment horizontal="center" vertical="center"/>
      <protection locked="0"/>
    </xf>
    <xf numFmtId="0" fontId="10" fillId="9" borderId="9" xfId="0" applyFont="1" applyFill="1" applyBorder="1" applyAlignment="1" applyProtection="1">
      <alignment horizontal="center" vertical="center"/>
      <protection locked="0"/>
    </xf>
    <xf numFmtId="168" fontId="10" fillId="9" borderId="9" xfId="0" applyNumberFormat="1" applyFont="1" applyFill="1" applyBorder="1" applyAlignment="1" applyProtection="1">
      <alignment horizontal="center" vertical="center"/>
      <protection locked="0"/>
    </xf>
    <xf numFmtId="168" fontId="10" fillId="9" borderId="20" xfId="0" applyNumberFormat="1"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164" fontId="5" fillId="3" borderId="6" xfId="0" applyNumberFormat="1"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164" fontId="5" fillId="3" borderId="12" xfId="0" applyNumberFormat="1" applyFont="1" applyFill="1" applyBorder="1" applyAlignment="1" applyProtection="1">
      <alignment horizontal="center" vertical="center"/>
    </xf>
    <xf numFmtId="0" fontId="12" fillId="0" borderId="0" xfId="0" applyFont="1" applyAlignment="1" applyProtection="1">
      <alignment vertical="center"/>
    </xf>
    <xf numFmtId="0" fontId="8" fillId="2" borderId="0" xfId="0" applyFont="1" applyFill="1" applyBorder="1" applyAlignment="1" applyProtection="1">
      <alignment horizontal="center" vertical="center" wrapText="1"/>
    </xf>
    <xf numFmtId="0" fontId="12" fillId="0" borderId="0" xfId="0" applyFont="1" applyAlignment="1" applyProtection="1">
      <alignment horizontal="left" vertical="center" indent="8"/>
    </xf>
    <xf numFmtId="0" fontId="12" fillId="0" borderId="0" xfId="0" applyFont="1" applyAlignment="1" applyProtection="1">
      <alignment horizontal="left" vertical="center" indent="5"/>
    </xf>
    <xf numFmtId="0" fontId="22" fillId="0" borderId="0" xfId="0" applyFont="1" applyAlignment="1" applyProtection="1">
      <alignment horizontal="left" vertical="center" indent="5"/>
    </xf>
    <xf numFmtId="0" fontId="12" fillId="2" borderId="0" xfId="0" applyFont="1" applyFill="1" applyBorder="1" applyAlignment="1" applyProtection="1">
      <alignment vertical="center" wrapText="1"/>
    </xf>
    <xf numFmtId="0" fontId="22" fillId="0" borderId="0" xfId="0" applyFont="1" applyAlignment="1" applyProtection="1">
      <alignment vertical="center"/>
    </xf>
    <xf numFmtId="0" fontId="23" fillId="0" borderId="0" xfId="0" applyFont="1" applyAlignment="1" applyProtection="1">
      <alignment horizontal="center" vertical="center"/>
    </xf>
    <xf numFmtId="0" fontId="17" fillId="0" borderId="0" xfId="0" applyFont="1" applyProtection="1"/>
    <xf numFmtId="0" fontId="10" fillId="7" borderId="0" xfId="0" applyFont="1" applyFill="1" applyBorder="1" applyProtection="1"/>
    <xf numFmtId="0" fontId="10" fillId="7" borderId="5" xfId="0" applyFont="1" applyFill="1" applyBorder="1" applyAlignment="1" applyProtection="1">
      <alignment horizontal="center"/>
    </xf>
    <xf numFmtId="0" fontId="6" fillId="7" borderId="5" xfId="0" applyFont="1" applyFill="1" applyBorder="1" applyAlignment="1" applyProtection="1">
      <alignment horizontal="right" vertical="top"/>
    </xf>
    <xf numFmtId="0" fontId="6" fillId="7" borderId="6" xfId="0" applyFont="1" applyFill="1" applyBorder="1" applyAlignment="1" applyProtection="1">
      <alignment horizontal="right" vertical="top"/>
    </xf>
    <xf numFmtId="0" fontId="10" fillId="7" borderId="0" xfId="0" applyFont="1" applyFill="1" applyBorder="1" applyAlignment="1" applyProtection="1">
      <alignment horizontal="center"/>
    </xf>
    <xf numFmtId="0" fontId="6" fillId="7" borderId="0" xfId="0" applyFont="1" applyFill="1" applyBorder="1" applyAlignment="1" applyProtection="1">
      <alignment horizontal="right" vertical="top"/>
    </xf>
    <xf numFmtId="0" fontId="6" fillId="7" borderId="14" xfId="0" applyFont="1" applyFill="1" applyBorder="1" applyAlignment="1" applyProtection="1">
      <alignment horizontal="right" vertical="top"/>
    </xf>
    <xf numFmtId="0" fontId="11" fillId="7" borderId="8" xfId="0" applyFont="1" applyFill="1" applyBorder="1" applyAlignment="1" applyProtection="1">
      <alignment horizontal="center" vertical="center"/>
    </xf>
    <xf numFmtId="0" fontId="11" fillId="7" borderId="12" xfId="0" applyFont="1" applyFill="1" applyBorder="1" applyAlignment="1" applyProtection="1">
      <alignment horizontal="center" vertical="center"/>
    </xf>
    <xf numFmtId="0" fontId="5" fillId="7" borderId="10" xfId="0" applyFont="1" applyFill="1" applyBorder="1" applyAlignment="1" applyProtection="1">
      <alignment horizontal="center" vertical="center" wrapText="1"/>
    </xf>
    <xf numFmtId="0" fontId="5" fillId="7" borderId="1" xfId="0" applyFont="1" applyFill="1" applyBorder="1" applyAlignment="1" applyProtection="1">
      <alignment horizontal="center" vertical="center" wrapText="1"/>
    </xf>
    <xf numFmtId="0" fontId="10" fillId="7" borderId="0" xfId="0" applyFont="1" applyFill="1" applyBorder="1" applyAlignment="1" applyProtection="1"/>
    <xf numFmtId="0" fontId="10" fillId="7" borderId="14" xfId="0" applyFont="1" applyFill="1" applyBorder="1" applyAlignment="1" applyProtection="1"/>
    <xf numFmtId="2" fontId="0" fillId="0" borderId="0" xfId="0" applyNumberFormat="1"/>
    <xf numFmtId="0" fontId="19" fillId="0" borderId="0" xfId="0" applyFont="1" applyBorder="1" applyAlignment="1" applyProtection="1">
      <alignment horizontal="right"/>
    </xf>
    <xf numFmtId="0" fontId="19" fillId="0" borderId="0" xfId="0" applyFont="1" applyBorder="1" applyProtection="1"/>
    <xf numFmtId="2" fontId="10" fillId="0" borderId="0" xfId="0" applyNumberFormat="1" applyFont="1"/>
    <xf numFmtId="0" fontId="5" fillId="0" borderId="2" xfId="0" applyFont="1" applyBorder="1" applyAlignment="1">
      <alignment wrapText="1"/>
    </xf>
    <xf numFmtId="0" fontId="5" fillId="0" borderId="0" xfId="0" applyFont="1" applyBorder="1" applyAlignment="1">
      <alignment wrapText="1"/>
    </xf>
    <xf numFmtId="0" fontId="17" fillId="0" borderId="0" xfId="0" applyFont="1" applyAlignment="1" applyProtection="1">
      <alignment horizontal="center" vertical="center"/>
    </xf>
    <xf numFmtId="0" fontId="8" fillId="0" borderId="3"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5" fillId="7" borderId="6" xfId="0" applyFont="1" applyFill="1" applyBorder="1" applyAlignment="1" applyProtection="1">
      <alignment horizontal="center" vertical="center" wrapText="1"/>
    </xf>
    <xf numFmtId="0" fontId="12" fillId="0" borderId="0" xfId="0" applyFont="1" applyBorder="1" applyAlignment="1" applyProtection="1">
      <alignment vertical="center" wrapText="1"/>
    </xf>
    <xf numFmtId="168" fontId="8" fillId="2" borderId="1" xfId="0" applyNumberFormat="1"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protection locked="0"/>
    </xf>
    <xf numFmtId="168" fontId="5" fillId="2" borderId="26" xfId="0" applyNumberFormat="1" applyFont="1" applyFill="1" applyBorder="1" applyAlignment="1" applyProtection="1">
      <alignment horizontal="center" vertical="center"/>
      <protection locked="0"/>
    </xf>
    <xf numFmtId="168" fontId="5" fillId="2" borderId="25" xfId="0" applyNumberFormat="1" applyFont="1" applyFill="1" applyBorder="1" applyAlignment="1" applyProtection="1">
      <alignment horizontal="center" vertical="center"/>
      <protection locked="0"/>
    </xf>
    <xf numFmtId="168" fontId="5" fillId="2" borderId="27" xfId="0" applyNumberFormat="1" applyFont="1" applyFill="1" applyBorder="1" applyAlignment="1" applyProtection="1">
      <alignment horizontal="center" vertical="center"/>
      <protection locked="0"/>
    </xf>
    <xf numFmtId="168" fontId="5" fillId="2" borderId="2" xfId="0" applyNumberFormat="1" applyFont="1" applyFill="1" applyBorder="1" applyAlignment="1" applyProtection="1">
      <alignment horizontal="center" vertical="center"/>
      <protection locked="0"/>
    </xf>
    <xf numFmtId="168" fontId="5" fillId="2" borderId="23" xfId="0" applyNumberFormat="1" applyFont="1" applyFill="1" applyBorder="1" applyAlignment="1" applyProtection="1">
      <alignment horizontal="center" vertical="center"/>
      <protection locked="0"/>
    </xf>
    <xf numFmtId="0" fontId="5" fillId="2" borderId="35" xfId="0" applyFont="1" applyFill="1" applyBorder="1" applyAlignment="1" applyProtection="1">
      <alignment horizontal="center" vertical="center"/>
      <protection locked="0"/>
    </xf>
    <xf numFmtId="0" fontId="24" fillId="2" borderId="0" xfId="0" applyFont="1" applyFill="1" applyAlignment="1" applyProtection="1">
      <alignment horizontal="center"/>
    </xf>
    <xf numFmtId="0" fontId="24" fillId="0" borderId="0" xfId="0" applyFont="1" applyProtection="1"/>
    <xf numFmtId="0" fontId="24" fillId="0" borderId="0" xfId="0" applyFont="1" applyAlignment="1" applyProtection="1">
      <alignment horizontal="center"/>
    </xf>
    <xf numFmtId="0" fontId="8" fillId="7" borderId="13" xfId="0" applyFont="1" applyFill="1" applyBorder="1" applyAlignment="1" applyProtection="1">
      <alignment vertical="top"/>
      <protection locked="0"/>
    </xf>
    <xf numFmtId="0" fontId="8" fillId="7" borderId="0" xfId="0" applyFont="1" applyFill="1" applyBorder="1" applyAlignment="1" applyProtection="1">
      <alignment vertical="top"/>
    </xf>
    <xf numFmtId="0" fontId="25" fillId="2" borderId="2" xfId="0" applyFont="1" applyFill="1" applyBorder="1" applyAlignment="1" applyProtection="1">
      <alignment horizontal="left" vertical="top" wrapText="1"/>
      <protection locked="0"/>
    </xf>
    <xf numFmtId="0" fontId="25" fillId="2" borderId="3" xfId="0" applyFont="1" applyFill="1" applyBorder="1" applyAlignment="1" applyProtection="1">
      <alignment horizontal="left" vertical="top" wrapText="1"/>
      <protection locked="0"/>
    </xf>
    <xf numFmtId="0" fontId="25" fillId="2" borderId="4" xfId="0" applyFont="1" applyFill="1" applyBorder="1" applyAlignment="1" applyProtection="1">
      <alignment horizontal="left" vertical="top" wrapText="1"/>
      <protection locked="0"/>
    </xf>
    <xf numFmtId="0" fontId="25" fillId="2" borderId="5" xfId="0" applyFont="1" applyFill="1" applyBorder="1" applyAlignment="1" applyProtection="1">
      <alignment horizontal="left" vertical="center" wrapText="1"/>
      <protection locked="0"/>
    </xf>
    <xf numFmtId="0" fontId="4" fillId="7" borderId="19" xfId="0" applyFont="1" applyFill="1" applyBorder="1" applyAlignment="1" applyProtection="1">
      <alignment horizontal="left" vertical="center" wrapText="1"/>
      <protection locked="0"/>
    </xf>
    <xf numFmtId="0" fontId="4" fillId="7" borderId="18" xfId="0" applyFont="1" applyFill="1" applyBorder="1" applyAlignment="1" applyProtection="1">
      <alignment horizontal="left" vertical="center" wrapText="1"/>
      <protection locked="0"/>
    </xf>
    <xf numFmtId="0" fontId="4" fillId="7" borderId="17" xfId="0" applyFont="1" applyFill="1" applyBorder="1" applyAlignment="1" applyProtection="1">
      <alignment horizontal="left" vertical="center" wrapText="1"/>
      <protection locked="0"/>
    </xf>
    <xf numFmtId="0" fontId="25" fillId="2" borderId="1" xfId="0" applyFont="1" applyFill="1" applyBorder="1" applyAlignment="1" applyProtection="1">
      <alignment horizontal="left" vertical="center" wrapText="1"/>
      <protection locked="0"/>
    </xf>
    <xf numFmtId="0" fontId="4" fillId="7" borderId="33" xfId="0" applyFont="1" applyFill="1" applyBorder="1" applyAlignment="1" applyProtection="1">
      <alignment horizontal="left" vertical="center" wrapText="1"/>
      <protection locked="0"/>
    </xf>
    <xf numFmtId="0" fontId="4" fillId="7" borderId="28" xfId="0" applyFont="1" applyFill="1" applyBorder="1" applyAlignment="1" applyProtection="1">
      <alignment horizontal="left" vertical="center" wrapText="1"/>
      <protection locked="0"/>
    </xf>
    <xf numFmtId="0" fontId="4" fillId="7" borderId="29" xfId="0" applyFont="1" applyFill="1" applyBorder="1" applyAlignment="1" applyProtection="1">
      <alignment horizontal="left" vertical="center" wrapText="1"/>
      <protection locked="0"/>
    </xf>
    <xf numFmtId="0" fontId="25" fillId="2" borderId="1" xfId="0" applyFont="1" applyFill="1" applyBorder="1" applyAlignment="1" applyProtection="1">
      <alignment horizontal="left" vertical="top" wrapText="1"/>
      <protection locked="0"/>
    </xf>
    <xf numFmtId="0" fontId="25" fillId="2" borderId="2" xfId="0" applyFont="1" applyFill="1" applyBorder="1" applyAlignment="1" applyProtection="1">
      <alignment horizontal="left"/>
      <protection locked="0"/>
    </xf>
    <xf numFmtId="0" fontId="25" fillId="2" borderId="3" xfId="0" applyFont="1" applyFill="1" applyBorder="1" applyAlignment="1" applyProtection="1">
      <alignment horizontal="left"/>
      <protection locked="0"/>
    </xf>
    <xf numFmtId="0" fontId="25" fillId="2" borderId="4" xfId="0" applyFont="1" applyFill="1" applyBorder="1" applyAlignment="1" applyProtection="1">
      <alignment horizontal="left"/>
      <protection locked="0"/>
    </xf>
    <xf numFmtId="0" fontId="4" fillId="7" borderId="19" xfId="0" applyFont="1" applyFill="1" applyBorder="1" applyAlignment="1" applyProtection="1">
      <alignment horizontal="left"/>
      <protection locked="0"/>
    </xf>
    <xf numFmtId="0" fontId="4" fillId="7" borderId="18" xfId="0" applyFont="1" applyFill="1" applyBorder="1" applyAlignment="1" applyProtection="1">
      <alignment horizontal="left"/>
      <protection locked="0"/>
    </xf>
    <xf numFmtId="0" fontId="4" fillId="7" borderId="17" xfId="0" applyFont="1" applyFill="1" applyBorder="1" applyAlignment="1" applyProtection="1">
      <alignment horizontal="left"/>
      <protection locked="0"/>
    </xf>
    <xf numFmtId="0" fontId="25" fillId="2" borderId="2" xfId="0" applyFont="1" applyFill="1" applyBorder="1" applyAlignment="1" applyProtection="1">
      <alignment horizontal="left" vertical="center"/>
      <protection locked="0"/>
    </xf>
    <xf numFmtId="0" fontId="25" fillId="2" borderId="3" xfId="0" applyFont="1" applyFill="1" applyBorder="1" applyAlignment="1" applyProtection="1">
      <alignment horizontal="left" vertical="center"/>
      <protection locked="0"/>
    </xf>
    <xf numFmtId="0" fontId="25" fillId="2" borderId="4" xfId="0" applyFont="1" applyFill="1" applyBorder="1" applyAlignment="1" applyProtection="1">
      <alignment horizontal="left" vertical="center"/>
      <protection locked="0"/>
    </xf>
    <xf numFmtId="0" fontId="25" fillId="2" borderId="2" xfId="0" applyFont="1" applyFill="1" applyBorder="1" applyAlignment="1" applyProtection="1">
      <alignment horizontal="left" vertical="center" wrapText="1"/>
      <protection locked="0"/>
    </xf>
    <xf numFmtId="0" fontId="25" fillId="2" borderId="3" xfId="0" applyFont="1" applyFill="1" applyBorder="1" applyAlignment="1" applyProtection="1">
      <alignment horizontal="left" vertical="center" wrapText="1"/>
      <protection locked="0"/>
    </xf>
    <xf numFmtId="0" fontId="25" fillId="2" borderId="4" xfId="0" applyFont="1" applyFill="1" applyBorder="1" applyAlignment="1" applyProtection="1">
      <alignment horizontal="left" vertical="center" wrapText="1"/>
      <protection locked="0"/>
    </xf>
    <xf numFmtId="0" fontId="25" fillId="2" borderId="7" xfId="0" applyFont="1" applyFill="1" applyBorder="1" applyAlignment="1" applyProtection="1">
      <alignment horizontal="left" vertical="center" wrapText="1"/>
      <protection locked="0"/>
    </xf>
    <xf numFmtId="0" fontId="25" fillId="2" borderId="6" xfId="0" applyFont="1" applyFill="1" applyBorder="1" applyAlignment="1" applyProtection="1">
      <alignment horizontal="left" vertical="center" wrapText="1"/>
      <protection locked="0"/>
    </xf>
    <xf numFmtId="0" fontId="25" fillId="2" borderId="1" xfId="0" applyFont="1" applyFill="1" applyBorder="1" applyAlignment="1" applyProtection="1">
      <alignment horizontal="left" vertical="center" wrapText="1" indent="1"/>
      <protection locked="0"/>
    </xf>
    <xf numFmtId="0" fontId="25" fillId="2" borderId="9" xfId="0" applyFont="1" applyFill="1" applyBorder="1" applyAlignment="1" applyProtection="1">
      <alignment horizontal="left" vertical="center" wrapText="1"/>
      <protection locked="0"/>
    </xf>
    <xf numFmtId="0" fontId="25" fillId="2" borderId="10" xfId="0" applyFont="1" applyFill="1" applyBorder="1" applyAlignment="1" applyProtection="1">
      <alignment horizontal="left" vertical="center" wrapText="1" indent="1"/>
      <protection locked="0"/>
    </xf>
    <xf numFmtId="0" fontId="25" fillId="0" borderId="7" xfId="0" applyFont="1" applyBorder="1" applyAlignment="1" applyProtection="1">
      <protection locked="0"/>
    </xf>
    <xf numFmtId="0" fontId="25" fillId="0" borderId="5" xfId="0" applyFont="1" applyBorder="1" applyAlignment="1" applyProtection="1">
      <protection locked="0"/>
    </xf>
    <xf numFmtId="0" fontId="25" fillId="0" borderId="6" xfId="0" applyFont="1" applyBorder="1" applyAlignment="1" applyProtection="1">
      <protection locked="0"/>
    </xf>
    <xf numFmtId="0" fontId="27" fillId="2" borderId="11" xfId="1" applyFont="1" applyFill="1" applyBorder="1" applyAlignment="1" applyProtection="1">
      <alignment horizontal="center" vertical="center"/>
      <protection locked="0"/>
    </xf>
    <xf numFmtId="0" fontId="4" fillId="2" borderId="8" xfId="1" applyFont="1" applyFill="1" applyBorder="1" applyAlignment="1" applyProtection="1">
      <alignment horizontal="center" vertical="center"/>
      <protection locked="0"/>
    </xf>
    <xf numFmtId="0" fontId="4" fillId="2" borderId="12" xfId="1" applyFont="1" applyFill="1" applyBorder="1" applyAlignment="1" applyProtection="1">
      <alignment horizontal="center" vertical="center"/>
      <protection locked="0"/>
    </xf>
    <xf numFmtId="0" fontId="4" fillId="7" borderId="19" xfId="0" applyFont="1" applyFill="1" applyBorder="1" applyAlignment="1" applyProtection="1">
      <alignment horizontal="left" vertical="center"/>
      <protection locked="0"/>
    </xf>
    <xf numFmtId="0" fontId="4" fillId="7" borderId="18" xfId="0" applyFont="1" applyFill="1" applyBorder="1" applyAlignment="1" applyProtection="1">
      <alignment horizontal="left" vertical="center"/>
      <protection locked="0"/>
    </xf>
    <xf numFmtId="0" fontId="4" fillId="7" borderId="17" xfId="0" applyFont="1" applyFill="1" applyBorder="1" applyAlignment="1" applyProtection="1">
      <alignment horizontal="left" vertical="center"/>
      <protection locked="0"/>
    </xf>
    <xf numFmtId="0" fontId="26" fillId="7" borderId="15" xfId="0" applyFont="1" applyFill="1" applyBorder="1" applyAlignment="1" applyProtection="1">
      <alignment horizontal="center" vertical="center"/>
      <protection locked="0"/>
    </xf>
    <xf numFmtId="0" fontId="26" fillId="7" borderId="16" xfId="0" applyFont="1" applyFill="1" applyBorder="1" applyAlignment="1" applyProtection="1">
      <alignment horizontal="center" vertical="center"/>
      <protection locked="0"/>
    </xf>
    <xf numFmtId="0" fontId="26" fillId="7" borderId="21" xfId="0" applyFont="1" applyFill="1" applyBorder="1" applyAlignment="1" applyProtection="1">
      <alignment horizontal="center" vertical="center"/>
      <protection locked="0"/>
    </xf>
    <xf numFmtId="0" fontId="4" fillId="2" borderId="19" xfId="0" applyFont="1" applyFill="1" applyBorder="1" applyAlignment="1" applyProtection="1">
      <alignment horizontal="left" vertical="center"/>
      <protection locked="0"/>
    </xf>
    <xf numFmtId="0" fontId="4" fillId="2" borderId="18" xfId="0" applyFont="1" applyFill="1" applyBorder="1" applyAlignment="1" applyProtection="1">
      <alignment horizontal="left" vertical="center"/>
      <protection locked="0"/>
    </xf>
    <xf numFmtId="0" fontId="4" fillId="2" borderId="17" xfId="0" applyFont="1" applyFill="1" applyBorder="1" applyAlignment="1" applyProtection="1">
      <alignment horizontal="left" vertical="center"/>
      <protection locked="0"/>
    </xf>
    <xf numFmtId="0" fontId="5" fillId="0" borderId="2" xfId="0" applyFont="1" applyBorder="1" applyAlignment="1" applyProtection="1">
      <alignment horizontal="center" wrapText="1"/>
    </xf>
    <xf numFmtId="0" fontId="5" fillId="0" borderId="4" xfId="0" applyFont="1" applyBorder="1" applyAlignment="1" applyProtection="1">
      <alignment horizontal="center" wrapText="1"/>
    </xf>
    <xf numFmtId="0" fontId="5" fillId="9" borderId="2" xfId="0" applyFont="1" applyFill="1" applyBorder="1" applyAlignment="1" applyProtection="1">
      <alignment horizontal="center" wrapText="1"/>
    </xf>
    <xf numFmtId="0" fontId="5" fillId="9" borderId="3" xfId="0" applyFont="1" applyFill="1" applyBorder="1" applyAlignment="1" applyProtection="1">
      <alignment horizontal="center" wrapText="1"/>
    </xf>
    <xf numFmtId="0" fontId="5" fillId="9" borderId="4" xfId="0" applyFont="1" applyFill="1" applyBorder="1" applyAlignment="1" applyProtection="1">
      <alignment horizontal="center" wrapText="1"/>
    </xf>
    <xf numFmtId="0" fontId="10" fillId="0" borderId="2" xfId="0" applyFont="1" applyBorder="1" applyAlignment="1" applyProtection="1">
      <alignment horizontal="center" wrapText="1"/>
    </xf>
    <xf numFmtId="0" fontId="10" fillId="0" borderId="3" xfId="0" applyFont="1" applyBorder="1" applyAlignment="1" applyProtection="1">
      <alignment horizontal="center" wrapText="1"/>
    </xf>
    <xf numFmtId="0" fontId="10" fillId="0" borderId="4" xfId="0" applyFont="1" applyBorder="1" applyAlignment="1" applyProtection="1">
      <alignment horizontal="center" wrapText="1"/>
    </xf>
    <xf numFmtId="0" fontId="11" fillId="7" borderId="7" xfId="0" applyFont="1" applyFill="1" applyBorder="1" applyAlignment="1" applyProtection="1">
      <alignment horizontal="center"/>
    </xf>
    <xf numFmtId="0" fontId="11" fillId="7" borderId="5" xfId="0" applyFont="1" applyFill="1" applyBorder="1" applyAlignment="1" applyProtection="1">
      <alignment horizontal="center"/>
    </xf>
    <xf numFmtId="0" fontId="11" fillId="7" borderId="6" xfId="0" applyFont="1" applyFill="1" applyBorder="1" applyAlignment="1" applyProtection="1">
      <alignment horizontal="center"/>
    </xf>
    <xf numFmtId="0" fontId="11" fillId="7" borderId="11" xfId="0" applyFont="1" applyFill="1" applyBorder="1" applyAlignment="1" applyProtection="1">
      <alignment horizontal="center"/>
    </xf>
    <xf numFmtId="0" fontId="11" fillId="7" borderId="8" xfId="0" applyFont="1" applyFill="1" applyBorder="1" applyAlignment="1" applyProtection="1">
      <alignment horizontal="center"/>
    </xf>
    <xf numFmtId="0" fontId="11" fillId="7" borderId="0" xfId="0" applyFont="1" applyFill="1" applyBorder="1" applyAlignment="1" applyProtection="1">
      <alignment horizontal="center"/>
    </xf>
    <xf numFmtId="0" fontId="11" fillId="7" borderId="14" xfId="0" applyFont="1" applyFill="1" applyBorder="1" applyAlignment="1" applyProtection="1">
      <alignment horizontal="center"/>
    </xf>
    <xf numFmtId="0" fontId="5" fillId="0" borderId="2" xfId="0" applyFont="1" applyBorder="1" applyAlignment="1" applyProtection="1">
      <alignment horizontal="center"/>
    </xf>
    <xf numFmtId="0" fontId="5" fillId="0" borderId="3" xfId="0" applyFont="1" applyBorder="1" applyAlignment="1" applyProtection="1">
      <alignment horizontal="center"/>
    </xf>
    <xf numFmtId="0" fontId="5" fillId="0" borderId="4" xfId="0" applyFont="1" applyBorder="1" applyAlignment="1" applyProtection="1">
      <alignment horizontal="center"/>
    </xf>
    <xf numFmtId="0" fontId="12" fillId="10" borderId="2" xfId="0" applyFont="1" applyFill="1" applyBorder="1" applyAlignment="1" applyProtection="1">
      <alignment horizontal="center" vertical="top"/>
    </xf>
    <xf numFmtId="0" fontId="12" fillId="10" borderId="3" xfId="0" applyFont="1" applyFill="1" applyBorder="1" applyAlignment="1" applyProtection="1">
      <alignment horizontal="center" vertical="top"/>
    </xf>
    <xf numFmtId="0" fontId="12" fillId="10" borderId="4" xfId="0" applyFont="1" applyFill="1" applyBorder="1" applyAlignment="1" applyProtection="1">
      <alignment horizontal="center" vertical="top"/>
    </xf>
    <xf numFmtId="0" fontId="5" fillId="0" borderId="7" xfId="0" applyFont="1" applyBorder="1" applyAlignment="1" applyProtection="1">
      <alignment horizontal="center"/>
    </xf>
    <xf numFmtId="0" fontId="5" fillId="0" borderId="5" xfId="0" applyFont="1" applyBorder="1" applyAlignment="1" applyProtection="1">
      <alignment horizontal="center"/>
    </xf>
    <xf numFmtId="0" fontId="5" fillId="0" borderId="6" xfId="0" applyFont="1" applyBorder="1" applyAlignment="1" applyProtection="1">
      <alignment horizontal="center"/>
    </xf>
    <xf numFmtId="0" fontId="19" fillId="0" borderId="0" xfId="0" applyFont="1" applyAlignment="1" applyProtection="1">
      <alignment horizontal="center"/>
    </xf>
    <xf numFmtId="0" fontId="9" fillId="0" borderId="7"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10" fillId="0" borderId="1" xfId="0" applyFont="1" applyFill="1" applyBorder="1" applyAlignment="1" applyProtection="1">
      <alignment horizontal="center"/>
      <protection locked="0"/>
    </xf>
    <xf numFmtId="0" fontId="10" fillId="0" borderId="11" xfId="0" applyFont="1" applyFill="1" applyBorder="1" applyAlignment="1" applyProtection="1">
      <alignment horizontal="center"/>
      <protection locked="0"/>
    </xf>
    <xf numFmtId="0" fontId="10" fillId="0" borderId="12" xfId="0" applyFont="1" applyFill="1" applyBorder="1" applyAlignment="1" applyProtection="1">
      <alignment horizontal="center"/>
      <protection locked="0"/>
    </xf>
    <xf numFmtId="167" fontId="8" fillId="4" borderId="8" xfId="0" applyNumberFormat="1" applyFont="1" applyFill="1" applyBorder="1" applyAlignment="1" applyProtection="1">
      <alignment horizontal="center" wrapText="1"/>
    </xf>
    <xf numFmtId="0" fontId="5" fillId="2" borderId="8" xfId="0" applyFont="1" applyFill="1" applyBorder="1" applyAlignment="1" applyProtection="1">
      <alignment horizontal="center" vertical="center"/>
    </xf>
    <xf numFmtId="0" fontId="18" fillId="7" borderId="9"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13" fillId="2" borderId="2" xfId="0" applyFont="1" applyFill="1" applyBorder="1" applyAlignment="1" applyProtection="1">
      <alignment horizontal="left" vertical="center" wrapText="1"/>
      <protection locked="0"/>
    </xf>
    <xf numFmtId="0" fontId="13" fillId="2" borderId="3" xfId="0" applyFont="1" applyFill="1" applyBorder="1" applyAlignment="1" applyProtection="1">
      <alignment horizontal="left" vertical="center" wrapText="1"/>
      <protection locked="0"/>
    </xf>
    <xf numFmtId="0" fontId="13" fillId="2" borderId="4"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right" vertical="center" indent="2"/>
    </xf>
    <xf numFmtId="0" fontId="2" fillId="0" borderId="3" xfId="0" applyFont="1" applyFill="1" applyBorder="1" applyAlignment="1" applyProtection="1">
      <alignment horizontal="right" vertical="center" indent="2"/>
    </xf>
    <xf numFmtId="0" fontId="2" fillId="0" borderId="4" xfId="0" applyFont="1" applyFill="1" applyBorder="1" applyAlignment="1" applyProtection="1">
      <alignment horizontal="right" vertical="center" indent="2"/>
    </xf>
    <xf numFmtId="0" fontId="12" fillId="0" borderId="2" xfId="0" applyFont="1" applyFill="1" applyBorder="1" applyAlignment="1" applyProtection="1">
      <alignment horizontal="right" vertical="center" indent="2"/>
    </xf>
    <xf numFmtId="0" fontId="12" fillId="0" borderId="3" xfId="0" applyFont="1" applyFill="1" applyBorder="1" applyAlignment="1" applyProtection="1">
      <alignment horizontal="right" vertical="center" indent="2"/>
    </xf>
    <xf numFmtId="0" fontId="12" fillId="0" borderId="4" xfId="0" applyFont="1" applyFill="1" applyBorder="1" applyAlignment="1" applyProtection="1">
      <alignment horizontal="right" vertical="center" indent="2"/>
    </xf>
    <xf numFmtId="0" fontId="18" fillId="7" borderId="2" xfId="0" applyFont="1" applyFill="1" applyBorder="1" applyAlignment="1" applyProtection="1">
      <alignment horizontal="center" vertical="center"/>
      <protection locked="0"/>
    </xf>
    <xf numFmtId="0" fontId="18" fillId="7" borderId="3" xfId="0" applyFont="1" applyFill="1" applyBorder="1" applyAlignment="1" applyProtection="1">
      <alignment horizontal="center" vertical="center"/>
      <protection locked="0"/>
    </xf>
    <xf numFmtId="0" fontId="18" fillId="7" borderId="4" xfId="0" applyFont="1" applyFill="1" applyBorder="1" applyAlignment="1" applyProtection="1">
      <alignment horizontal="center" vertical="center"/>
      <protection locked="0"/>
    </xf>
    <xf numFmtId="0" fontId="10" fillId="0" borderId="7" xfId="0" applyFont="1" applyBorder="1" applyAlignment="1" applyProtection="1">
      <alignment horizontal="center" wrapText="1"/>
      <protection locked="0"/>
    </xf>
    <xf numFmtId="0" fontId="10" fillId="0" borderId="5" xfId="0" applyFont="1" applyBorder="1" applyAlignment="1" applyProtection="1">
      <alignment horizontal="center" wrapText="1"/>
      <protection locked="0"/>
    </xf>
    <xf numFmtId="0" fontId="10" fillId="0" borderId="6" xfId="0" applyFont="1" applyBorder="1" applyAlignment="1" applyProtection="1">
      <alignment horizontal="center" wrapText="1"/>
      <protection locked="0"/>
    </xf>
    <xf numFmtId="0" fontId="10" fillId="0" borderId="13" xfId="0" applyFont="1" applyBorder="1" applyAlignment="1" applyProtection="1">
      <alignment horizontal="center"/>
      <protection locked="0"/>
    </xf>
    <xf numFmtId="0" fontId="10" fillId="0" borderId="0" xfId="0" applyFont="1" applyBorder="1" applyAlignment="1" applyProtection="1">
      <alignment horizontal="center"/>
      <protection locked="0"/>
    </xf>
    <xf numFmtId="0" fontId="10" fillId="0" borderId="14" xfId="0" applyFont="1" applyBorder="1" applyAlignment="1" applyProtection="1">
      <alignment horizontal="center"/>
      <protection locked="0"/>
    </xf>
    <xf numFmtId="0" fontId="10" fillId="0" borderId="11" xfId="0" applyFont="1" applyBorder="1" applyAlignment="1" applyProtection="1">
      <alignment horizontal="center" wrapText="1"/>
      <protection locked="0"/>
    </xf>
    <xf numFmtId="0" fontId="10" fillId="0" borderId="8" xfId="0" applyFont="1" applyBorder="1" applyAlignment="1" applyProtection="1">
      <alignment horizontal="center"/>
      <protection locked="0"/>
    </xf>
    <xf numFmtId="0" fontId="10" fillId="0" borderId="12" xfId="0" applyFont="1" applyBorder="1" applyAlignment="1" applyProtection="1">
      <alignment horizontal="center"/>
      <protection locked="0"/>
    </xf>
    <xf numFmtId="0" fontId="12" fillId="9" borderId="1" xfId="0" applyFont="1" applyFill="1" applyBorder="1" applyAlignment="1" applyProtection="1">
      <alignment horizontal="center" vertical="center"/>
      <protection locked="0"/>
    </xf>
    <xf numFmtId="0" fontId="5" fillId="0" borderId="2" xfId="0" applyFont="1" applyBorder="1" applyAlignment="1">
      <alignment horizontal="center"/>
    </xf>
    <xf numFmtId="0" fontId="5" fillId="0" borderId="3" xfId="0" applyFont="1" applyBorder="1" applyAlignment="1">
      <alignment horizontal="center"/>
    </xf>
    <xf numFmtId="0" fontId="0" fillId="8" borderId="2" xfId="0" applyFill="1" applyBorder="1" applyAlignment="1" applyProtection="1">
      <alignment horizontal="center"/>
      <protection locked="0"/>
    </xf>
    <xf numFmtId="0" fontId="0" fillId="8" borderId="3" xfId="0" applyFill="1" applyBorder="1" applyAlignment="1" applyProtection="1">
      <alignment horizontal="center"/>
      <protection locked="0"/>
    </xf>
    <xf numFmtId="0" fontId="5" fillId="0" borderId="4" xfId="0" applyFont="1" applyBorder="1" applyAlignment="1">
      <alignment horizontal="center"/>
    </xf>
    <xf numFmtId="168" fontId="12" fillId="9" borderId="1" xfId="0" applyNumberFormat="1" applyFont="1" applyFill="1" applyBorder="1" applyAlignment="1" applyProtection="1">
      <alignment horizontal="center" vertical="center"/>
      <protection locked="0"/>
    </xf>
    <xf numFmtId="168" fontId="12" fillId="3" borderId="2" xfId="0" applyNumberFormat="1" applyFont="1" applyFill="1" applyBorder="1" applyAlignment="1" applyProtection="1">
      <alignment horizontal="center" vertical="center"/>
      <protection locked="0"/>
    </xf>
    <xf numFmtId="168" fontId="12" fillId="3" borderId="4" xfId="0" applyNumberFormat="1" applyFont="1" applyFill="1" applyBorder="1" applyAlignment="1" applyProtection="1">
      <alignment horizontal="center" vertical="center"/>
      <protection locked="0"/>
    </xf>
    <xf numFmtId="0" fontId="17" fillId="0" borderId="0" xfId="0" applyFont="1" applyAlignment="1" applyProtection="1">
      <alignment horizontal="center" vertical="center"/>
    </xf>
    <xf numFmtId="0" fontId="20" fillId="0" borderId="0" xfId="0" applyFont="1" applyAlignment="1" applyProtection="1">
      <alignment horizontal="center"/>
    </xf>
    <xf numFmtId="0" fontId="12" fillId="4" borderId="8" xfId="0" applyFont="1" applyFill="1" applyBorder="1" applyAlignment="1" applyProtection="1">
      <alignment horizontal="center"/>
    </xf>
    <xf numFmtId="0" fontId="8" fillId="4" borderId="8" xfId="0" applyFont="1" applyFill="1" applyBorder="1" applyAlignment="1" applyProtection="1">
      <alignment horizontal="center" wrapText="1"/>
    </xf>
    <xf numFmtId="0" fontId="0" fillId="8" borderId="4" xfId="0" applyFill="1" applyBorder="1" applyAlignment="1" applyProtection="1">
      <alignment horizontal="center"/>
      <protection locked="0"/>
    </xf>
    <xf numFmtId="0" fontId="8" fillId="0" borderId="5" xfId="0" applyFont="1" applyBorder="1" applyAlignment="1" applyProtection="1">
      <alignment horizontal="center" vertical="center"/>
    </xf>
    <xf numFmtId="0" fontId="8" fillId="0" borderId="0" xfId="0" applyFont="1" applyAlignment="1" applyProtection="1">
      <alignment horizontal="center"/>
    </xf>
    <xf numFmtId="0" fontId="8" fillId="0" borderId="5" xfId="0" applyFont="1" applyBorder="1" applyAlignment="1" applyProtection="1">
      <alignment horizontal="center"/>
    </xf>
    <xf numFmtId="0" fontId="10" fillId="0" borderId="2"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5" fillId="9" borderId="2" xfId="0" applyFont="1" applyFill="1" applyBorder="1" applyAlignment="1" applyProtection="1">
      <alignment horizontal="center" wrapText="1"/>
      <protection locked="0"/>
    </xf>
    <xf numFmtId="0" fontId="5" fillId="9" borderId="3" xfId="0" applyFont="1" applyFill="1" applyBorder="1" applyAlignment="1" applyProtection="1">
      <alignment horizontal="center" wrapText="1"/>
      <protection locked="0"/>
    </xf>
    <xf numFmtId="0" fontId="5" fillId="9" borderId="4" xfId="0" applyFont="1" applyFill="1" applyBorder="1" applyAlignment="1" applyProtection="1">
      <alignment horizontal="center" wrapText="1"/>
      <protection locked="0"/>
    </xf>
    <xf numFmtId="0" fontId="10" fillId="0" borderId="2" xfId="0" applyFont="1" applyBorder="1" applyAlignment="1">
      <alignment horizontal="center" wrapText="1"/>
    </xf>
    <xf numFmtId="0" fontId="10" fillId="0" borderId="3" xfId="0" applyFont="1" applyBorder="1" applyAlignment="1">
      <alignment horizontal="center" wrapText="1"/>
    </xf>
    <xf numFmtId="0" fontId="10" fillId="0" borderId="4" xfId="0" applyFont="1" applyBorder="1" applyAlignment="1">
      <alignment horizontal="center" wrapText="1"/>
    </xf>
    <xf numFmtId="0" fontId="5" fillId="0" borderId="2" xfId="0" applyFont="1" applyBorder="1" applyAlignment="1">
      <alignment horizontal="center" wrapText="1"/>
    </xf>
    <xf numFmtId="0" fontId="5" fillId="0" borderId="4" xfId="0" applyFont="1" applyBorder="1" applyAlignment="1">
      <alignment horizontal="center" wrapText="1"/>
    </xf>
    <xf numFmtId="2" fontId="9" fillId="3" borderId="1"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168" fontId="12" fillId="9" borderId="2" xfId="0" applyNumberFormat="1" applyFont="1" applyFill="1" applyBorder="1" applyAlignment="1" applyProtection="1">
      <alignment horizontal="center" vertical="center"/>
      <protection locked="0"/>
    </xf>
    <xf numFmtId="168" fontId="12" fillId="9" borderId="4" xfId="0" applyNumberFormat="1" applyFont="1" applyFill="1" applyBorder="1" applyAlignment="1" applyProtection="1">
      <alignment horizontal="center" vertical="center"/>
      <protection locked="0"/>
    </xf>
    <xf numFmtId="2" fontId="9" fillId="3" borderId="2" xfId="0" applyNumberFormat="1" applyFont="1" applyFill="1" applyBorder="1" applyAlignment="1" applyProtection="1">
      <alignment horizontal="center" vertical="center" wrapText="1"/>
      <protection locked="0"/>
    </xf>
    <xf numFmtId="2" fontId="9" fillId="3" borderId="4" xfId="0" applyNumberFormat="1"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168" fontId="8" fillId="2"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10" fillId="2" borderId="7" xfId="0" applyFont="1" applyFill="1" applyBorder="1" applyAlignment="1" applyProtection="1"/>
    <xf numFmtId="0" fontId="10" fillId="2" borderId="6" xfId="0" applyFont="1" applyFill="1" applyBorder="1" applyAlignment="1" applyProtection="1"/>
    <xf numFmtId="0" fontId="10" fillId="2" borderId="13" xfId="0" applyFont="1" applyFill="1" applyBorder="1" applyAlignment="1" applyProtection="1"/>
    <xf numFmtId="0" fontId="10" fillId="2" borderId="14" xfId="0" applyFont="1" applyFill="1" applyBorder="1" applyAlignment="1" applyProtection="1"/>
    <xf numFmtId="0" fontId="10" fillId="2" borderId="11" xfId="0" applyFont="1" applyFill="1" applyBorder="1" applyAlignment="1" applyProtection="1"/>
    <xf numFmtId="0" fontId="10" fillId="2" borderId="12" xfId="0" applyFont="1" applyFill="1" applyBorder="1" applyAlignment="1" applyProtection="1"/>
    <xf numFmtId="0" fontId="2" fillId="2" borderId="13" xfId="0" applyFont="1" applyFill="1" applyBorder="1" applyAlignment="1" applyProtection="1">
      <alignment horizontal="left" vertical="center"/>
    </xf>
    <xf numFmtId="0" fontId="2" fillId="2" borderId="0" xfId="0" applyFont="1" applyFill="1" applyAlignment="1" applyProtection="1">
      <alignment horizontal="left" vertical="center"/>
    </xf>
    <xf numFmtId="0" fontId="2" fillId="2" borderId="14" xfId="0" applyFont="1" applyFill="1" applyBorder="1" applyAlignment="1" applyProtection="1">
      <alignment horizontal="center" vertical="center"/>
    </xf>
    <xf numFmtId="0" fontId="1" fillId="2" borderId="13" xfId="0" applyFont="1" applyFill="1" applyBorder="1" applyAlignment="1" applyProtection="1">
      <alignment horizontal="left" vertical="center"/>
    </xf>
    <xf numFmtId="0" fontId="1" fillId="2" borderId="0" xfId="0" applyFont="1" applyFill="1" applyAlignment="1" applyProtection="1">
      <alignment horizontal="left" vertical="center"/>
    </xf>
    <xf numFmtId="0" fontId="10" fillId="2" borderId="13" xfId="0" applyFont="1" applyFill="1" applyBorder="1" applyAlignment="1" applyProtection="1">
      <alignment horizontal="center"/>
    </xf>
    <xf numFmtId="0" fontId="10" fillId="2" borderId="0" xfId="0" applyFont="1" applyFill="1" applyBorder="1" applyAlignment="1" applyProtection="1">
      <alignment horizontal="center"/>
    </xf>
    <xf numFmtId="0" fontId="10" fillId="2" borderId="14" xfId="0" applyFont="1" applyFill="1" applyBorder="1" applyAlignment="1" applyProtection="1">
      <alignment horizontal="center"/>
    </xf>
    <xf numFmtId="0" fontId="11" fillId="7" borderId="13" xfId="0" applyFont="1" applyFill="1" applyBorder="1" applyAlignment="1" applyProtection="1">
      <alignment horizontal="center" vertical="center"/>
      <protection locked="0"/>
    </xf>
    <xf numFmtId="0" fontId="11" fillId="7" borderId="0" xfId="0" applyFont="1" applyFill="1" applyBorder="1" applyAlignment="1" applyProtection="1">
      <alignment horizontal="center" vertical="center"/>
      <protection locked="0"/>
    </xf>
    <xf numFmtId="0" fontId="11" fillId="7" borderId="14" xfId="0" applyFont="1" applyFill="1" applyBorder="1" applyAlignment="1" applyProtection="1">
      <alignment horizontal="center" vertical="center"/>
      <protection locked="0"/>
    </xf>
    <xf numFmtId="0" fontId="11" fillId="7" borderId="1"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2" xfId="0" applyFont="1" applyFill="1" applyBorder="1" applyAlignment="1" applyProtection="1">
      <alignment horizontal="center"/>
    </xf>
    <xf numFmtId="0" fontId="8" fillId="0" borderId="3" xfId="0" applyFont="1" applyFill="1" applyBorder="1" applyAlignment="1" applyProtection="1">
      <alignment horizontal="center"/>
    </xf>
    <xf numFmtId="0" fontId="8" fillId="0" borderId="4" xfId="0" applyFont="1" applyFill="1" applyBorder="1" applyAlignment="1" applyProtection="1">
      <alignment horizontal="center"/>
    </xf>
    <xf numFmtId="0" fontId="0" fillId="8" borderId="2" xfId="0" applyFill="1" applyBorder="1" applyAlignment="1" applyProtection="1">
      <alignment horizontal="left"/>
      <protection locked="0"/>
    </xf>
    <xf numFmtId="0" fontId="0" fillId="8" borderId="3" xfId="0" applyFill="1" applyBorder="1" applyAlignment="1" applyProtection="1">
      <alignment horizontal="left"/>
      <protection locked="0"/>
    </xf>
    <xf numFmtId="0" fontId="12" fillId="9" borderId="2" xfId="0" applyFont="1" applyFill="1" applyBorder="1" applyAlignment="1" applyProtection="1">
      <alignment horizontal="left" vertical="center" wrapText="1"/>
      <protection locked="0"/>
    </xf>
    <xf numFmtId="0" fontId="12" fillId="9" borderId="3" xfId="0" applyFont="1" applyFill="1" applyBorder="1" applyAlignment="1" applyProtection="1">
      <alignment horizontal="left" vertical="center" wrapText="1"/>
      <protection locked="0"/>
    </xf>
    <xf numFmtId="0" fontId="13" fillId="9" borderId="2" xfId="0" applyFont="1" applyFill="1" applyBorder="1" applyAlignment="1" applyProtection="1">
      <alignment horizontal="left" vertical="center" wrapText="1"/>
      <protection locked="0"/>
    </xf>
    <xf numFmtId="0" fontId="13" fillId="9" borderId="3" xfId="0" applyFont="1" applyFill="1" applyBorder="1" applyAlignment="1" applyProtection="1">
      <alignment horizontal="left" vertical="center" wrapText="1"/>
      <protection locked="0"/>
    </xf>
    <xf numFmtId="0" fontId="13" fillId="9" borderId="4" xfId="0" applyFont="1" applyFill="1" applyBorder="1" applyAlignment="1" applyProtection="1">
      <alignment horizontal="left" vertical="center" wrapText="1"/>
      <protection locked="0"/>
    </xf>
    <xf numFmtId="0" fontId="13" fillId="9" borderId="2" xfId="0" applyFont="1" applyFill="1" applyBorder="1" applyAlignment="1" applyProtection="1">
      <alignment horizontal="left" vertical="center"/>
      <protection locked="0"/>
    </xf>
    <xf numFmtId="0" fontId="13" fillId="9" borderId="4" xfId="0" applyFont="1" applyFill="1" applyBorder="1" applyAlignment="1" applyProtection="1">
      <alignment horizontal="left" vertical="center"/>
      <protection locked="0"/>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16" fillId="9" borderId="2" xfId="0" applyFont="1" applyFill="1" applyBorder="1" applyAlignment="1" applyProtection="1">
      <alignment horizontal="center" vertical="center"/>
      <protection locked="0"/>
    </xf>
    <xf numFmtId="0" fontId="16" fillId="9" borderId="3" xfId="0" applyFont="1" applyFill="1" applyBorder="1" applyAlignment="1" applyProtection="1">
      <alignment horizontal="center" vertical="center"/>
      <protection locked="0"/>
    </xf>
    <xf numFmtId="0" fontId="16" fillId="9" borderId="4" xfId="0" applyFont="1" applyFill="1" applyBorder="1" applyAlignment="1" applyProtection="1">
      <alignment horizontal="center" vertical="center"/>
      <protection locked="0"/>
    </xf>
    <xf numFmtId="0" fontId="28" fillId="0" borderId="1" xfId="0" applyFont="1" applyFill="1" applyBorder="1" applyAlignment="1" applyProtection="1">
      <alignment horizontal="left" vertical="center" wrapText="1"/>
      <protection locked="0"/>
    </xf>
    <xf numFmtId="0" fontId="12" fillId="9" borderId="2" xfId="0" applyFont="1" applyFill="1" applyBorder="1" applyAlignment="1" applyProtection="1">
      <alignment horizontal="left"/>
      <protection locked="0"/>
    </xf>
    <xf numFmtId="0" fontId="12" fillId="9" borderId="4" xfId="0" applyFont="1" applyFill="1" applyBorder="1" applyAlignment="1" applyProtection="1">
      <alignment horizontal="left"/>
      <protection locked="0"/>
    </xf>
    <xf numFmtId="0" fontId="5" fillId="7" borderId="2" xfId="0" applyFont="1" applyFill="1" applyBorder="1" applyAlignment="1" applyProtection="1">
      <alignment horizontal="center" vertical="center" wrapText="1"/>
    </xf>
    <xf numFmtId="0" fontId="5" fillId="7" borderId="4" xfId="0" applyFont="1" applyFill="1" applyBorder="1" applyAlignment="1" applyProtection="1">
      <alignment horizontal="center" vertical="center" wrapText="1"/>
    </xf>
    <xf numFmtId="166" fontId="13" fillId="9" borderId="2" xfId="0" applyNumberFormat="1" applyFont="1" applyFill="1" applyBorder="1" applyAlignment="1" applyProtection="1">
      <alignment horizontal="center" vertical="center"/>
      <protection locked="0"/>
    </xf>
    <xf numFmtId="166" fontId="13" fillId="9" borderId="3" xfId="0" applyNumberFormat="1" applyFont="1" applyFill="1" applyBorder="1" applyAlignment="1" applyProtection="1">
      <alignment horizontal="center" vertical="center"/>
      <protection locked="0"/>
    </xf>
    <xf numFmtId="166" fontId="13" fillId="9" borderId="4" xfId="0" applyNumberFormat="1" applyFont="1" applyFill="1" applyBorder="1" applyAlignment="1" applyProtection="1">
      <alignment horizontal="center" vertical="center"/>
      <protection locked="0"/>
    </xf>
    <xf numFmtId="0" fontId="13" fillId="9" borderId="2" xfId="0" applyFont="1" applyFill="1" applyBorder="1" applyAlignment="1" applyProtection="1">
      <alignment horizontal="center" vertical="center"/>
      <protection locked="0"/>
    </xf>
    <xf numFmtId="0" fontId="13" fillId="9" borderId="3" xfId="0" applyFont="1" applyFill="1" applyBorder="1" applyAlignment="1" applyProtection="1">
      <alignment horizontal="center" vertical="center"/>
      <protection locked="0"/>
    </xf>
    <xf numFmtId="0" fontId="13" fillId="9" borderId="4" xfId="0" applyFont="1" applyFill="1" applyBorder="1" applyAlignment="1" applyProtection="1">
      <alignment horizontal="center" vertical="center"/>
      <protection locked="0"/>
    </xf>
    <xf numFmtId="0" fontId="8" fillId="7" borderId="7" xfId="0" applyFont="1" applyFill="1" applyBorder="1" applyAlignment="1" applyProtection="1">
      <alignment vertical="top"/>
      <protection locked="0"/>
    </xf>
    <xf numFmtId="0" fontId="8" fillId="7" borderId="5" xfId="0" applyFont="1" applyFill="1" applyBorder="1" applyAlignment="1" applyProtection="1">
      <alignment vertical="top"/>
      <protection locked="0"/>
    </xf>
    <xf numFmtId="0" fontId="8" fillId="7" borderId="13" xfId="0" applyFont="1" applyFill="1" applyBorder="1" applyAlignment="1" applyProtection="1">
      <alignment horizontal="left" vertical="top"/>
      <protection locked="0"/>
    </xf>
    <xf numFmtId="0" fontId="8" fillId="7" borderId="0" xfId="0" applyFont="1" applyFill="1" applyBorder="1" applyAlignment="1" applyProtection="1">
      <alignment horizontal="left" vertical="top"/>
      <protection locked="0"/>
    </xf>
    <xf numFmtId="0" fontId="29" fillId="7" borderId="13" xfId="1" applyFont="1" applyFill="1" applyBorder="1" applyAlignment="1" applyProtection="1">
      <alignment horizontal="left" vertical="top"/>
      <protection locked="0"/>
    </xf>
    <xf numFmtId="0" fontId="29" fillId="7" borderId="0" xfId="0" applyFont="1" applyFill="1" applyBorder="1" applyAlignment="1" applyProtection="1">
      <alignment horizontal="left" vertical="top"/>
      <protection locked="0"/>
    </xf>
    <xf numFmtId="17" fontId="6" fillId="7" borderId="11" xfId="0" quotePrefix="1" applyNumberFormat="1" applyFont="1" applyFill="1" applyBorder="1" applyAlignment="1" applyProtection="1">
      <alignment horizontal="left"/>
      <protection locked="0"/>
    </xf>
    <xf numFmtId="17" fontId="6" fillId="7" borderId="8" xfId="0" quotePrefix="1" applyNumberFormat="1" applyFont="1" applyFill="1" applyBorder="1" applyAlignment="1" applyProtection="1">
      <alignment horizontal="left"/>
      <protection locked="0"/>
    </xf>
    <xf numFmtId="0" fontId="12" fillId="3" borderId="1"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169" fontId="13" fillId="9" borderId="2" xfId="0" applyNumberFormat="1" applyFont="1" applyFill="1" applyBorder="1" applyAlignment="1" applyProtection="1">
      <alignment horizontal="left" vertical="center"/>
      <protection locked="0"/>
    </xf>
    <xf numFmtId="169" fontId="13" fillId="9" borderId="4" xfId="0" applyNumberFormat="1" applyFont="1" applyFill="1" applyBorder="1" applyAlignment="1" applyProtection="1">
      <alignment horizontal="left" vertical="center"/>
      <protection locked="0"/>
    </xf>
    <xf numFmtId="0" fontId="13" fillId="9" borderId="1" xfId="0" applyFont="1" applyFill="1" applyBorder="1" applyAlignment="1" applyProtection="1">
      <alignment horizontal="left" vertical="center" wrapText="1"/>
      <protection locked="0"/>
    </xf>
    <xf numFmtId="0" fontId="18" fillId="7"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center" vertical="center" wrapText="1"/>
    </xf>
    <xf numFmtId="0" fontId="5" fillId="7" borderId="32" xfId="0" applyFont="1" applyFill="1" applyBorder="1" applyAlignment="1" applyProtection="1">
      <alignment horizontal="center" vertical="center" wrapText="1"/>
    </xf>
    <xf numFmtId="0" fontId="10" fillId="9" borderId="31" xfId="0" applyNumberFormat="1" applyFont="1" applyFill="1" applyBorder="1" applyAlignment="1" applyProtection="1">
      <alignment horizontal="center" vertical="center" wrapText="1"/>
      <protection locked="0"/>
    </xf>
    <xf numFmtId="0" fontId="10" fillId="9" borderId="9" xfId="0" applyNumberFormat="1" applyFont="1" applyFill="1" applyBorder="1" applyAlignment="1" applyProtection="1">
      <alignment horizontal="center" vertical="center" wrapText="1"/>
      <protection locked="0"/>
    </xf>
    <xf numFmtId="0" fontId="10" fillId="9" borderId="11" xfId="0" applyFont="1" applyFill="1" applyBorder="1" applyAlignment="1" applyProtection="1">
      <alignment horizontal="center" vertical="center" wrapText="1"/>
      <protection locked="0"/>
    </xf>
    <xf numFmtId="0" fontId="10" fillId="9" borderId="12" xfId="0" applyFont="1" applyFill="1" applyBorder="1" applyAlignment="1" applyProtection="1">
      <alignment horizontal="center" vertical="center" wrapText="1"/>
      <protection locked="0"/>
    </xf>
    <xf numFmtId="0" fontId="18" fillId="7" borderId="11" xfId="0" applyFont="1" applyFill="1" applyBorder="1" applyAlignment="1" applyProtection="1">
      <alignment horizontal="center" vertical="center" wrapText="1"/>
      <protection locked="0"/>
    </xf>
    <xf numFmtId="0" fontId="18" fillId="7" borderId="8" xfId="0" applyFont="1" applyFill="1" applyBorder="1" applyAlignment="1" applyProtection="1">
      <alignment horizontal="center" vertical="center" wrapText="1"/>
      <protection locked="0"/>
    </xf>
    <xf numFmtId="0" fontId="18" fillId="7" borderId="12" xfId="0" applyFont="1" applyFill="1" applyBorder="1" applyAlignment="1" applyProtection="1">
      <alignment horizontal="center" vertical="center" wrapText="1"/>
      <protection locked="0"/>
    </xf>
    <xf numFmtId="0" fontId="14" fillId="0" borderId="31" xfId="0" applyFont="1" applyFill="1" applyBorder="1" applyAlignment="1" applyProtection="1">
      <alignment horizontal="center" vertical="center" wrapText="1"/>
      <protection locked="0"/>
    </xf>
    <xf numFmtId="0" fontId="14" fillId="0" borderId="9" xfId="0" applyFont="1" applyFill="1" applyBorder="1" applyAlignment="1" applyProtection="1">
      <alignment horizontal="center" vertical="center" wrapText="1"/>
      <protection locked="0"/>
    </xf>
    <xf numFmtId="0" fontId="14" fillId="0" borderId="36" xfId="0" applyFont="1" applyFill="1" applyBorder="1" applyAlignment="1" applyProtection="1">
      <alignment horizontal="center" vertical="center" wrapText="1"/>
      <protection locked="0"/>
    </xf>
    <xf numFmtId="0" fontId="5" fillId="7" borderId="19" xfId="0" applyFont="1" applyFill="1" applyBorder="1" applyAlignment="1" applyProtection="1">
      <alignment horizontal="center" vertical="center" wrapText="1"/>
    </xf>
    <xf numFmtId="164" fontId="5" fillId="2" borderId="3" xfId="0" applyNumberFormat="1" applyFont="1" applyFill="1" applyBorder="1" applyAlignment="1" applyProtection="1">
      <alignment horizontal="center" vertical="center"/>
    </xf>
    <xf numFmtId="164" fontId="5" fillId="2" borderId="4" xfId="0" applyNumberFormat="1" applyFont="1" applyFill="1" applyBorder="1" applyAlignment="1" applyProtection="1">
      <alignment horizontal="center" vertical="center"/>
    </xf>
    <xf numFmtId="164" fontId="5" fillId="2" borderId="22" xfId="0" applyNumberFormat="1" applyFont="1" applyFill="1" applyBorder="1" applyAlignment="1" applyProtection="1">
      <alignment horizontal="center" vertical="center"/>
    </xf>
    <xf numFmtId="164" fontId="5" fillId="2" borderId="24" xfId="0" applyNumberFormat="1" applyFont="1" applyFill="1" applyBorder="1" applyAlignment="1" applyProtection="1">
      <alignment horizontal="center" vertical="center"/>
    </xf>
    <xf numFmtId="0" fontId="5" fillId="2" borderId="33" xfId="0" applyFont="1" applyFill="1" applyBorder="1" applyAlignment="1" applyProtection="1">
      <alignment horizontal="center" vertical="center"/>
    </xf>
    <xf numFmtId="0" fontId="5" fillId="2" borderId="29" xfId="0" applyFont="1" applyFill="1" applyBorder="1" applyAlignment="1" applyProtection="1">
      <alignment horizontal="center" vertical="center"/>
    </xf>
    <xf numFmtId="0" fontId="9" fillId="7" borderId="13" xfId="1" applyFont="1" applyFill="1" applyBorder="1" applyAlignment="1" applyProtection="1">
      <alignment horizontal="left" vertical="top"/>
    </xf>
    <xf numFmtId="0" fontId="9" fillId="7" borderId="0" xfId="1" applyFont="1" applyFill="1" applyBorder="1" applyAlignment="1" applyProtection="1">
      <alignment horizontal="left" vertical="top"/>
    </xf>
    <xf numFmtId="0" fontId="18" fillId="7" borderId="11" xfId="0" applyFont="1" applyFill="1" applyBorder="1" applyAlignment="1" applyProtection="1">
      <alignment horizontal="center" vertical="center"/>
      <protection locked="0"/>
    </xf>
    <xf numFmtId="0" fontId="18" fillId="7" borderId="8" xfId="0" applyFont="1" applyFill="1" applyBorder="1" applyAlignment="1" applyProtection="1">
      <alignment horizontal="center" vertical="center"/>
      <protection locked="0"/>
    </xf>
    <xf numFmtId="0" fontId="18" fillId="7" borderId="12" xfId="0" applyFont="1" applyFill="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5" fillId="7" borderId="7" xfId="0" applyFont="1" applyFill="1" applyBorder="1" applyAlignment="1" applyProtection="1">
      <alignment horizontal="center" vertical="center"/>
      <protection locked="0"/>
    </xf>
    <xf numFmtId="0" fontId="5" fillId="7" borderId="5" xfId="0" applyFont="1" applyFill="1" applyBorder="1" applyAlignment="1" applyProtection="1">
      <alignment horizontal="center" vertical="center"/>
      <protection locked="0"/>
    </xf>
    <xf numFmtId="0" fontId="5" fillId="7" borderId="6" xfId="0"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protection locked="0"/>
    </xf>
    <xf numFmtId="0" fontId="5" fillId="7" borderId="8"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0" fontId="5" fillId="9" borderId="7" xfId="0" applyFont="1" applyFill="1" applyBorder="1" applyAlignment="1" applyProtection="1">
      <alignment horizontal="left" vertical="top" wrapText="1"/>
      <protection locked="0"/>
    </xf>
    <xf numFmtId="0" fontId="5" fillId="9" borderId="5" xfId="0" applyFont="1" applyFill="1" applyBorder="1" applyAlignment="1" applyProtection="1">
      <alignment horizontal="left" vertical="top" wrapText="1"/>
      <protection locked="0"/>
    </xf>
    <xf numFmtId="0" fontId="5" fillId="9" borderId="6" xfId="0" applyFont="1" applyFill="1" applyBorder="1" applyAlignment="1" applyProtection="1">
      <alignment horizontal="left" vertical="top" wrapText="1"/>
      <protection locked="0"/>
    </xf>
    <xf numFmtId="0" fontId="5" fillId="9" borderId="13" xfId="0" applyFont="1" applyFill="1" applyBorder="1" applyAlignment="1" applyProtection="1">
      <alignment horizontal="left" vertical="top" wrapText="1"/>
      <protection locked="0"/>
    </xf>
    <xf numFmtId="0" fontId="5" fillId="9" borderId="0" xfId="0" applyFont="1" applyFill="1" applyBorder="1" applyAlignment="1" applyProtection="1">
      <alignment horizontal="left" vertical="top" wrapText="1"/>
      <protection locked="0"/>
    </xf>
    <xf numFmtId="0" fontId="5" fillId="9" borderId="14" xfId="0" applyFont="1" applyFill="1" applyBorder="1" applyAlignment="1" applyProtection="1">
      <alignment horizontal="left" vertical="top" wrapText="1"/>
      <protection locked="0"/>
    </xf>
    <xf numFmtId="0" fontId="5" fillId="9" borderId="11" xfId="0" applyFont="1" applyFill="1" applyBorder="1" applyAlignment="1" applyProtection="1">
      <alignment horizontal="left" vertical="top" wrapText="1"/>
      <protection locked="0"/>
    </xf>
    <xf numFmtId="0" fontId="5" fillId="9" borderId="8" xfId="0" applyFont="1" applyFill="1" applyBorder="1" applyAlignment="1" applyProtection="1">
      <alignment horizontal="left" vertical="top" wrapText="1"/>
      <protection locked="0"/>
    </xf>
    <xf numFmtId="0" fontId="5" fillId="9" borderId="12" xfId="0" applyFont="1" applyFill="1" applyBorder="1" applyAlignment="1" applyProtection="1">
      <alignment horizontal="left" vertical="top" wrapText="1"/>
      <protection locked="0"/>
    </xf>
    <xf numFmtId="0" fontId="12" fillId="0" borderId="0" xfId="0" applyFont="1" applyBorder="1" applyAlignment="1" applyProtection="1">
      <alignment vertical="center" wrapText="1"/>
    </xf>
    <xf numFmtId="0" fontId="5" fillId="7" borderId="7"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wrapText="1"/>
      <protection locked="0"/>
    </xf>
    <xf numFmtId="0" fontId="5" fillId="7" borderId="6" xfId="0" applyFont="1" applyFill="1" applyBorder="1" applyAlignment="1" applyProtection="1">
      <alignment horizontal="center" vertical="center" wrapText="1"/>
      <protection locked="0"/>
    </xf>
    <xf numFmtId="0" fontId="5" fillId="7" borderId="11" xfId="0" applyFont="1" applyFill="1" applyBorder="1" applyAlignment="1" applyProtection="1">
      <alignment horizontal="center" vertical="center" wrapText="1"/>
      <protection locked="0"/>
    </xf>
    <xf numFmtId="0" fontId="5" fillId="7" borderId="8" xfId="0" applyFont="1" applyFill="1" applyBorder="1" applyAlignment="1" applyProtection="1">
      <alignment horizontal="center" vertical="center" wrapText="1"/>
      <protection locked="0"/>
    </xf>
    <xf numFmtId="0" fontId="5" fillId="7" borderId="12" xfId="0" applyFont="1" applyFill="1" applyBorder="1" applyAlignment="1" applyProtection="1">
      <alignment horizontal="center" vertical="center" wrapText="1"/>
      <protection locked="0"/>
    </xf>
    <xf numFmtId="0" fontId="5" fillId="7" borderId="7" xfId="0" applyFont="1" applyFill="1" applyBorder="1" applyAlignment="1" applyProtection="1">
      <alignment horizontal="center" wrapText="1"/>
      <protection locked="0"/>
    </xf>
    <xf numFmtId="0" fontId="5" fillId="7" borderId="5" xfId="0" applyFont="1" applyFill="1" applyBorder="1" applyAlignment="1" applyProtection="1">
      <alignment horizontal="center" wrapText="1"/>
      <protection locked="0"/>
    </xf>
    <xf numFmtId="0" fontId="5" fillId="7" borderId="6" xfId="0" applyFont="1" applyFill="1" applyBorder="1" applyAlignment="1" applyProtection="1">
      <alignment horizontal="center" wrapText="1"/>
      <protection locked="0"/>
    </xf>
    <xf numFmtId="0" fontId="5" fillId="7" borderId="11" xfId="0" applyFont="1" applyFill="1" applyBorder="1" applyAlignment="1" applyProtection="1">
      <alignment horizontal="center" wrapText="1"/>
      <protection locked="0"/>
    </xf>
    <xf numFmtId="0" fontId="5" fillId="7" borderId="8" xfId="0" applyFont="1" applyFill="1" applyBorder="1" applyAlignment="1" applyProtection="1">
      <alignment horizontal="center" wrapText="1"/>
      <protection locked="0"/>
    </xf>
    <xf numFmtId="0" fontId="5" fillId="7" borderId="12" xfId="0" applyFont="1" applyFill="1" applyBorder="1" applyAlignment="1" applyProtection="1">
      <alignment horizontal="center" wrapText="1"/>
      <protection locked="0"/>
    </xf>
    <xf numFmtId="0" fontId="0" fillId="6" borderId="2" xfId="0" applyFill="1" applyBorder="1" applyAlignment="1">
      <alignment horizontal="center"/>
    </xf>
    <xf numFmtId="0" fontId="0" fillId="6" borderId="3" xfId="0" applyFill="1" applyBorder="1" applyAlignment="1">
      <alignment horizontal="center"/>
    </xf>
    <xf numFmtId="0" fontId="0" fillId="6" borderId="4" xfId="0" applyFill="1" applyBorder="1" applyAlignment="1">
      <alignment horizontal="center"/>
    </xf>
  </cellXfs>
  <cellStyles count="3">
    <cellStyle name="Currency" xfId="2" builtinId="4"/>
    <cellStyle name="Hyperlink" xfId="1" builtinId="8"/>
    <cellStyle name="Normal" xfId="0" builtinId="0"/>
  </cellStyles>
  <dxfs count="0"/>
  <tableStyles count="0" defaultTableStyle="TableStyleMedium2" defaultPivotStyle="PivotStyleLight16"/>
  <colors>
    <mruColors>
      <color rgb="FFCC0000"/>
      <color rgb="FFFFFFCC"/>
      <color rgb="FF800000"/>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657225</xdr:colOff>
      <xdr:row>5</xdr:row>
      <xdr:rowOff>28575</xdr:rowOff>
    </xdr:from>
    <xdr:to>
      <xdr:col>20</xdr:col>
      <xdr:colOff>323850</xdr:colOff>
      <xdr:row>12</xdr:row>
      <xdr:rowOff>95250</xdr:rowOff>
    </xdr:to>
    <xdr:pic>
      <xdr:nvPicPr>
        <xdr:cNvPr id="4" name="Picture 3" descr="HCD Logo">
          <a:extLst>
            <a:ext uri="{FF2B5EF4-FFF2-40B4-BE49-F238E27FC236}">
              <a16:creationId xmlns:a16="http://schemas.microsoft.com/office/drawing/2014/main" id="{E8127460-05A9-4CE1-AC26-CAD3F65862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68075" y="28575"/>
          <a:ext cx="1562100" cy="1562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alHomereports@hcd.ca.gov" TargetMode="External"/><Relationship Id="rId1" Type="http://schemas.openxmlformats.org/officeDocument/2006/relationships/hyperlink" Target="mailto:calhomereports@hcd.ca.gov?subject=CalHome/%20BEGIN%20Annual%20Reuse%20Report%20Submission"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CalHomereports@hcd.ca.gov"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5B9BD5"/>
    <pageSetUpPr fitToPage="1"/>
  </sheetPr>
  <dimension ref="A1:M47"/>
  <sheetViews>
    <sheetView zoomScale="115" zoomScaleNormal="115" workbookViewId="0">
      <selection activeCell="A4" sqref="A4:M4"/>
    </sheetView>
  </sheetViews>
  <sheetFormatPr defaultColWidth="9.140625" defaultRowHeight="15" x14ac:dyDescent="0.25"/>
  <cols>
    <col min="1" max="1" width="12.42578125" style="1" customWidth="1"/>
    <col min="2" max="12" width="9.140625" style="1"/>
    <col min="13" max="13" width="12.42578125" style="1" customWidth="1"/>
    <col min="14" max="16384" width="9.140625" style="1"/>
  </cols>
  <sheetData>
    <row r="1" spans="1:13" ht="49.5" customHeight="1" thickBot="1" x14ac:dyDescent="0.3">
      <c r="A1" s="141" t="s">
        <v>86</v>
      </c>
      <c r="B1" s="142"/>
      <c r="C1" s="142"/>
      <c r="D1" s="142"/>
      <c r="E1" s="142"/>
      <c r="F1" s="142"/>
      <c r="G1" s="142"/>
      <c r="H1" s="142"/>
      <c r="I1" s="142"/>
      <c r="J1" s="142"/>
      <c r="K1" s="142"/>
      <c r="L1" s="142"/>
      <c r="M1" s="143"/>
    </row>
    <row r="2" spans="1:13" ht="15.75" customHeight="1" thickBot="1" x14ac:dyDescent="0.3">
      <c r="A2" s="144" t="s">
        <v>0</v>
      </c>
      <c r="B2" s="145"/>
      <c r="C2" s="145"/>
      <c r="D2" s="145"/>
      <c r="E2" s="145"/>
      <c r="F2" s="145"/>
      <c r="G2" s="145"/>
      <c r="H2" s="145"/>
      <c r="I2" s="145"/>
      <c r="J2" s="145"/>
      <c r="K2" s="145"/>
      <c r="L2" s="145"/>
      <c r="M2" s="146"/>
    </row>
    <row r="3" spans="1:13" ht="15.75" customHeight="1" x14ac:dyDescent="0.25">
      <c r="A3" s="110" t="s">
        <v>85</v>
      </c>
      <c r="B3" s="110"/>
      <c r="C3" s="110"/>
      <c r="D3" s="110"/>
      <c r="E3" s="110"/>
      <c r="F3" s="110"/>
      <c r="G3" s="110"/>
      <c r="H3" s="110"/>
      <c r="I3" s="110"/>
      <c r="J3" s="110"/>
      <c r="K3" s="110"/>
      <c r="L3" s="110"/>
      <c r="M3" s="110"/>
    </row>
    <row r="4" spans="1:13" x14ac:dyDescent="0.25">
      <c r="A4" s="110" t="s">
        <v>98</v>
      </c>
      <c r="B4" s="110"/>
      <c r="C4" s="110"/>
      <c r="D4" s="110"/>
      <c r="E4" s="110"/>
      <c r="F4" s="110"/>
      <c r="G4" s="110"/>
      <c r="H4" s="110"/>
      <c r="I4" s="110"/>
      <c r="J4" s="110"/>
      <c r="K4" s="110"/>
      <c r="L4" s="110"/>
      <c r="M4" s="110"/>
    </row>
    <row r="5" spans="1:13" x14ac:dyDescent="0.25">
      <c r="A5" s="110" t="s">
        <v>1</v>
      </c>
      <c r="B5" s="110"/>
      <c r="C5" s="110"/>
      <c r="D5" s="110"/>
      <c r="E5" s="110"/>
      <c r="F5" s="110"/>
      <c r="G5" s="110"/>
      <c r="H5" s="110"/>
      <c r="I5" s="110"/>
      <c r="J5" s="110"/>
      <c r="K5" s="110"/>
      <c r="L5" s="110"/>
      <c r="M5" s="110"/>
    </row>
    <row r="6" spans="1:13" x14ac:dyDescent="0.25">
      <c r="A6" s="132" t="s">
        <v>102</v>
      </c>
      <c r="B6" s="133"/>
      <c r="C6" s="133"/>
      <c r="D6" s="133"/>
      <c r="E6" s="133"/>
      <c r="F6" s="133"/>
      <c r="G6" s="133"/>
      <c r="H6" s="133"/>
      <c r="I6" s="133"/>
      <c r="J6" s="133"/>
      <c r="K6" s="133"/>
      <c r="L6" s="133"/>
      <c r="M6" s="134"/>
    </row>
    <row r="7" spans="1:13" ht="15.75" thickBot="1" x14ac:dyDescent="0.3">
      <c r="A7" s="135" t="s">
        <v>2</v>
      </c>
      <c r="B7" s="136"/>
      <c r="C7" s="136"/>
      <c r="D7" s="136"/>
      <c r="E7" s="136"/>
      <c r="F7" s="136"/>
      <c r="G7" s="136"/>
      <c r="H7" s="136"/>
      <c r="I7" s="136"/>
      <c r="J7" s="136"/>
      <c r="K7" s="136"/>
      <c r="L7" s="136"/>
      <c r="M7" s="137"/>
    </row>
    <row r="8" spans="1:13" ht="15.75" customHeight="1" thickBot="1" x14ac:dyDescent="0.3">
      <c r="A8" s="138" t="s">
        <v>3</v>
      </c>
      <c r="B8" s="139"/>
      <c r="C8" s="139"/>
      <c r="D8" s="139"/>
      <c r="E8" s="139"/>
      <c r="F8" s="139"/>
      <c r="G8" s="139"/>
      <c r="H8" s="139"/>
      <c r="I8" s="139"/>
      <c r="J8" s="139"/>
      <c r="K8" s="139"/>
      <c r="L8" s="139"/>
      <c r="M8" s="140"/>
    </row>
    <row r="9" spans="1:13" ht="15" customHeight="1" x14ac:dyDescent="0.25">
      <c r="A9" s="124" t="s">
        <v>4</v>
      </c>
      <c r="B9" s="125"/>
      <c r="C9" s="125"/>
      <c r="D9" s="125"/>
      <c r="E9" s="125"/>
      <c r="F9" s="125"/>
      <c r="G9" s="125"/>
      <c r="H9" s="125"/>
      <c r="I9" s="125"/>
      <c r="J9" s="125"/>
      <c r="K9" s="125"/>
      <c r="L9" s="125"/>
      <c r="M9" s="126"/>
    </row>
    <row r="10" spans="1:13" ht="15" customHeight="1" x14ac:dyDescent="0.25">
      <c r="A10" s="124" t="s">
        <v>5</v>
      </c>
      <c r="B10" s="125"/>
      <c r="C10" s="125"/>
      <c r="D10" s="125"/>
      <c r="E10" s="125"/>
      <c r="F10" s="125"/>
      <c r="G10" s="125"/>
      <c r="H10" s="125"/>
      <c r="I10" s="125"/>
      <c r="J10" s="125"/>
      <c r="K10" s="125"/>
      <c r="L10" s="125"/>
      <c r="M10" s="126"/>
    </row>
    <row r="11" spans="1:13" ht="15" customHeight="1" x14ac:dyDescent="0.25">
      <c r="A11" s="124" t="s">
        <v>90</v>
      </c>
      <c r="B11" s="125"/>
      <c r="C11" s="125"/>
      <c r="D11" s="125"/>
      <c r="E11" s="125"/>
      <c r="F11" s="125"/>
      <c r="G11" s="125"/>
      <c r="H11" s="125"/>
      <c r="I11" s="125"/>
      <c r="J11" s="125"/>
      <c r="K11" s="125"/>
      <c r="L11" s="125"/>
      <c r="M11" s="126"/>
    </row>
    <row r="12" spans="1:13" ht="15" customHeight="1" x14ac:dyDescent="0.25">
      <c r="A12" s="124" t="s">
        <v>6</v>
      </c>
      <c r="B12" s="125"/>
      <c r="C12" s="125"/>
      <c r="D12" s="125"/>
      <c r="E12" s="125"/>
      <c r="F12" s="125"/>
      <c r="G12" s="125"/>
      <c r="H12" s="125"/>
      <c r="I12" s="125"/>
      <c r="J12" s="125"/>
      <c r="K12" s="125"/>
      <c r="L12" s="125"/>
      <c r="M12" s="126"/>
    </row>
    <row r="13" spans="1:13" ht="15" customHeight="1" x14ac:dyDescent="0.25">
      <c r="A13" s="124" t="s">
        <v>7</v>
      </c>
      <c r="B13" s="125"/>
      <c r="C13" s="125"/>
      <c r="D13" s="125"/>
      <c r="E13" s="125"/>
      <c r="F13" s="125"/>
      <c r="G13" s="125"/>
      <c r="H13" s="125"/>
      <c r="I13" s="125"/>
      <c r="J13" s="125"/>
      <c r="K13" s="125"/>
      <c r="L13" s="125"/>
      <c r="M13" s="126"/>
    </row>
    <row r="14" spans="1:13" ht="15" customHeight="1" x14ac:dyDescent="0.25">
      <c r="A14" s="124" t="s">
        <v>8</v>
      </c>
      <c r="B14" s="125"/>
      <c r="C14" s="125"/>
      <c r="D14" s="125"/>
      <c r="E14" s="125"/>
      <c r="F14" s="125"/>
      <c r="G14" s="125"/>
      <c r="H14" s="125"/>
      <c r="I14" s="125"/>
      <c r="J14" s="125"/>
      <c r="K14" s="125"/>
      <c r="L14" s="125"/>
      <c r="M14" s="126"/>
    </row>
    <row r="15" spans="1:13" ht="15" customHeight="1" thickBot="1" x14ac:dyDescent="0.3">
      <c r="A15" s="124" t="s">
        <v>9</v>
      </c>
      <c r="B15" s="125"/>
      <c r="C15" s="125"/>
      <c r="D15" s="125"/>
      <c r="E15" s="125"/>
      <c r="F15" s="125"/>
      <c r="G15" s="125"/>
      <c r="H15" s="125"/>
      <c r="I15" s="125"/>
      <c r="J15" s="125"/>
      <c r="K15" s="125"/>
      <c r="L15" s="125"/>
      <c r="M15" s="126"/>
    </row>
    <row r="16" spans="1:13" ht="15" customHeight="1" thickBot="1" x14ac:dyDescent="0.3">
      <c r="A16" s="107" t="s">
        <v>87</v>
      </c>
      <c r="B16" s="108"/>
      <c r="C16" s="108"/>
      <c r="D16" s="108"/>
      <c r="E16" s="108"/>
      <c r="F16" s="108"/>
      <c r="G16" s="108"/>
      <c r="H16" s="108"/>
      <c r="I16" s="108"/>
      <c r="J16" s="108"/>
      <c r="K16" s="108"/>
      <c r="L16" s="108"/>
      <c r="M16" s="109"/>
    </row>
    <row r="17" spans="1:13" ht="15" customHeight="1" x14ac:dyDescent="0.25">
      <c r="A17" s="110" t="s">
        <v>10</v>
      </c>
      <c r="B17" s="110"/>
      <c r="C17" s="110"/>
      <c r="D17" s="110"/>
      <c r="E17" s="110"/>
      <c r="F17" s="110"/>
      <c r="G17" s="110"/>
      <c r="H17" s="110"/>
      <c r="I17" s="110"/>
      <c r="J17" s="110"/>
      <c r="K17" s="110"/>
      <c r="L17" s="110"/>
      <c r="M17" s="110"/>
    </row>
    <row r="18" spans="1:13" ht="15" customHeight="1" x14ac:dyDescent="0.25">
      <c r="A18" s="110" t="s">
        <v>164</v>
      </c>
      <c r="B18" s="110"/>
      <c r="C18" s="110"/>
      <c r="D18" s="110"/>
      <c r="E18" s="110"/>
      <c r="F18" s="110"/>
      <c r="G18" s="110"/>
      <c r="H18" s="110"/>
      <c r="I18" s="110"/>
      <c r="J18" s="110"/>
      <c r="K18" s="110"/>
      <c r="L18" s="110"/>
      <c r="M18" s="110"/>
    </row>
    <row r="19" spans="1:13" x14ac:dyDescent="0.25">
      <c r="A19" s="110" t="s">
        <v>165</v>
      </c>
      <c r="B19" s="110"/>
      <c r="C19" s="110"/>
      <c r="D19" s="110"/>
      <c r="E19" s="110"/>
      <c r="F19" s="110"/>
      <c r="G19" s="110"/>
      <c r="H19" s="110"/>
      <c r="I19" s="110"/>
      <c r="J19" s="110"/>
      <c r="K19" s="110"/>
      <c r="L19" s="110"/>
      <c r="M19" s="110"/>
    </row>
    <row r="20" spans="1:13" x14ac:dyDescent="0.25">
      <c r="A20" s="129" t="s">
        <v>96</v>
      </c>
      <c r="B20" s="129"/>
      <c r="C20" s="129"/>
      <c r="D20" s="129"/>
      <c r="E20" s="129"/>
      <c r="F20" s="129"/>
      <c r="G20" s="129"/>
      <c r="H20" s="129"/>
      <c r="I20" s="129"/>
      <c r="J20" s="129"/>
      <c r="K20" s="129"/>
      <c r="L20" s="129"/>
      <c r="M20" s="129"/>
    </row>
    <row r="21" spans="1:13" ht="15" customHeight="1" x14ac:dyDescent="0.25">
      <c r="A21" s="110" t="s">
        <v>11</v>
      </c>
      <c r="B21" s="110"/>
      <c r="C21" s="110"/>
      <c r="D21" s="110"/>
      <c r="E21" s="110"/>
      <c r="F21" s="110"/>
      <c r="G21" s="110"/>
      <c r="H21" s="110"/>
      <c r="I21" s="110"/>
      <c r="J21" s="110"/>
      <c r="K21" s="110"/>
      <c r="L21" s="110"/>
      <c r="M21" s="110"/>
    </row>
    <row r="22" spans="1:13" ht="13.7" customHeight="1" x14ac:dyDescent="0.25">
      <c r="A22" s="129" t="s">
        <v>12</v>
      </c>
      <c r="B22" s="129"/>
      <c r="C22" s="129"/>
      <c r="D22" s="129"/>
      <c r="E22" s="129"/>
      <c r="F22" s="129"/>
      <c r="G22" s="129"/>
      <c r="H22" s="129"/>
      <c r="I22" s="129"/>
      <c r="J22" s="129"/>
      <c r="K22" s="129"/>
      <c r="L22" s="129"/>
      <c r="M22" s="129"/>
    </row>
    <row r="23" spans="1:13" ht="17.45" customHeight="1" x14ac:dyDescent="0.25">
      <c r="A23" s="110" t="s">
        <v>88</v>
      </c>
      <c r="B23" s="110"/>
      <c r="C23" s="110"/>
      <c r="D23" s="110"/>
      <c r="E23" s="110"/>
      <c r="F23" s="110"/>
      <c r="G23" s="110"/>
      <c r="H23" s="110"/>
      <c r="I23" s="110"/>
      <c r="J23" s="110"/>
      <c r="K23" s="110"/>
      <c r="L23" s="110"/>
      <c r="M23" s="110"/>
    </row>
    <row r="24" spans="1:13" ht="27" customHeight="1" x14ac:dyDescent="0.25">
      <c r="A24" s="129" t="s">
        <v>89</v>
      </c>
      <c r="B24" s="129"/>
      <c r="C24" s="129"/>
      <c r="D24" s="129"/>
      <c r="E24" s="129"/>
      <c r="F24" s="129"/>
      <c r="G24" s="129"/>
      <c r="H24" s="129"/>
      <c r="I24" s="129"/>
      <c r="J24" s="129"/>
      <c r="K24" s="129"/>
      <c r="L24" s="129"/>
      <c r="M24" s="129"/>
    </row>
    <row r="25" spans="1:13" ht="15" customHeight="1" x14ac:dyDescent="0.25">
      <c r="A25" s="114" t="s">
        <v>13</v>
      </c>
      <c r="B25" s="114"/>
      <c r="C25" s="114"/>
      <c r="D25" s="114"/>
      <c r="E25" s="114"/>
      <c r="F25" s="114"/>
      <c r="G25" s="114"/>
      <c r="H25" s="114"/>
      <c r="I25" s="114"/>
      <c r="J25" s="114"/>
      <c r="K25" s="114"/>
      <c r="L25" s="114"/>
      <c r="M25" s="114"/>
    </row>
    <row r="26" spans="1:13" ht="15" customHeight="1" x14ac:dyDescent="0.25">
      <c r="A26" s="110" t="s">
        <v>14</v>
      </c>
      <c r="B26" s="110"/>
      <c r="C26" s="110"/>
      <c r="D26" s="110"/>
      <c r="E26" s="110"/>
      <c r="F26" s="110"/>
      <c r="G26" s="110"/>
      <c r="H26" s="110"/>
      <c r="I26" s="110"/>
      <c r="J26" s="110"/>
      <c r="K26" s="110"/>
      <c r="L26" s="110"/>
      <c r="M26" s="110"/>
    </row>
    <row r="27" spans="1:13" x14ac:dyDescent="0.25">
      <c r="A27" s="114" t="s">
        <v>92</v>
      </c>
      <c r="B27" s="114"/>
      <c r="C27" s="114"/>
      <c r="D27" s="114"/>
      <c r="E27" s="114"/>
      <c r="F27" s="114"/>
      <c r="G27" s="114"/>
      <c r="H27" s="114"/>
      <c r="I27" s="114"/>
      <c r="J27" s="114"/>
      <c r="K27" s="114"/>
      <c r="L27" s="114"/>
      <c r="M27" s="114"/>
    </row>
    <row r="28" spans="1:13" ht="30" customHeight="1" x14ac:dyDescent="0.25">
      <c r="A28" s="131" t="s">
        <v>100</v>
      </c>
      <c r="B28" s="131"/>
      <c r="C28" s="131"/>
      <c r="D28" s="131"/>
      <c r="E28" s="131"/>
      <c r="F28" s="131"/>
      <c r="G28" s="131"/>
      <c r="H28" s="131"/>
      <c r="I28" s="131"/>
      <c r="J28" s="131"/>
      <c r="K28" s="131"/>
      <c r="L28" s="131"/>
      <c r="M28" s="131"/>
    </row>
    <row r="29" spans="1:13" ht="20.25" customHeight="1" thickBot="1" x14ac:dyDescent="0.3">
      <c r="A29" s="130" t="s">
        <v>15</v>
      </c>
      <c r="B29" s="130"/>
      <c r="C29" s="130"/>
      <c r="D29" s="130"/>
      <c r="E29" s="130"/>
      <c r="F29" s="130"/>
      <c r="G29" s="130"/>
      <c r="H29" s="130"/>
      <c r="I29" s="130"/>
      <c r="J29" s="130"/>
      <c r="K29" s="130"/>
      <c r="L29" s="130"/>
      <c r="M29" s="130"/>
    </row>
    <row r="30" spans="1:13" ht="15" customHeight="1" x14ac:dyDescent="0.25">
      <c r="A30" s="111" t="s">
        <v>16</v>
      </c>
      <c r="B30" s="112"/>
      <c r="C30" s="112"/>
      <c r="D30" s="112"/>
      <c r="E30" s="112"/>
      <c r="F30" s="112"/>
      <c r="G30" s="112"/>
      <c r="H30" s="112"/>
      <c r="I30" s="112"/>
      <c r="J30" s="112"/>
      <c r="K30" s="112"/>
      <c r="L30" s="112"/>
      <c r="M30" s="113"/>
    </row>
    <row r="31" spans="1:13" x14ac:dyDescent="0.25">
      <c r="A31" s="127" t="s">
        <v>17</v>
      </c>
      <c r="B31" s="106"/>
      <c r="C31" s="106"/>
      <c r="D31" s="106"/>
      <c r="E31" s="106"/>
      <c r="F31" s="106"/>
      <c r="G31" s="106"/>
      <c r="H31" s="106"/>
      <c r="I31" s="106"/>
      <c r="J31" s="106"/>
      <c r="K31" s="106"/>
      <c r="L31" s="106"/>
      <c r="M31" s="128"/>
    </row>
    <row r="32" spans="1:13" ht="15" customHeight="1" x14ac:dyDescent="0.25">
      <c r="A32" s="103" t="s">
        <v>18</v>
      </c>
      <c r="B32" s="104"/>
      <c r="C32" s="104"/>
      <c r="D32" s="104"/>
      <c r="E32" s="104"/>
      <c r="F32" s="104"/>
      <c r="G32" s="104"/>
      <c r="H32" s="104"/>
      <c r="I32" s="104"/>
      <c r="J32" s="104"/>
      <c r="K32" s="104"/>
      <c r="L32" s="104"/>
      <c r="M32" s="105"/>
    </row>
    <row r="33" spans="1:13" ht="18" customHeight="1" x14ac:dyDescent="0.25">
      <c r="A33" s="121" t="s">
        <v>104</v>
      </c>
      <c r="B33" s="122"/>
      <c r="C33" s="122"/>
      <c r="D33" s="122"/>
      <c r="E33" s="122"/>
      <c r="F33" s="122"/>
      <c r="G33" s="122"/>
      <c r="H33" s="122"/>
      <c r="I33" s="122"/>
      <c r="J33" s="122"/>
      <c r="K33" s="122"/>
      <c r="L33" s="122"/>
      <c r="M33" s="123"/>
    </row>
    <row r="34" spans="1:13" ht="17.25" customHeight="1" thickBot="1" x14ac:dyDescent="0.3">
      <c r="A34" s="106" t="s">
        <v>19</v>
      </c>
      <c r="B34" s="106"/>
      <c r="C34" s="106"/>
      <c r="D34" s="106"/>
      <c r="E34" s="106"/>
      <c r="F34" s="106"/>
      <c r="G34" s="106"/>
      <c r="H34" s="106"/>
      <c r="I34" s="106"/>
      <c r="J34" s="106"/>
      <c r="K34" s="106"/>
      <c r="L34" s="106"/>
      <c r="M34" s="106"/>
    </row>
    <row r="35" spans="1:13" ht="15.75" customHeight="1" thickBot="1" x14ac:dyDescent="0.3">
      <c r="A35" s="107" t="s">
        <v>20</v>
      </c>
      <c r="B35" s="108"/>
      <c r="C35" s="108"/>
      <c r="D35" s="108"/>
      <c r="E35" s="108"/>
      <c r="F35" s="108"/>
      <c r="G35" s="108"/>
      <c r="H35" s="108"/>
      <c r="I35" s="108"/>
      <c r="J35" s="108"/>
      <c r="K35" s="108"/>
      <c r="L35" s="108"/>
      <c r="M35" s="109"/>
    </row>
    <row r="36" spans="1:13" ht="15.75" customHeight="1" x14ac:dyDescent="0.25">
      <c r="A36" s="110" t="s">
        <v>21</v>
      </c>
      <c r="B36" s="110"/>
      <c r="C36" s="110"/>
      <c r="D36" s="110"/>
      <c r="E36" s="110"/>
      <c r="F36" s="110"/>
      <c r="G36" s="110"/>
      <c r="H36" s="110"/>
      <c r="I36" s="110"/>
      <c r="J36" s="110"/>
      <c r="K36" s="110"/>
      <c r="L36" s="110"/>
      <c r="M36" s="110"/>
    </row>
    <row r="37" spans="1:13" ht="15" customHeight="1" x14ac:dyDescent="0.25">
      <c r="A37" s="110" t="s">
        <v>22</v>
      </c>
      <c r="B37" s="110"/>
      <c r="C37" s="110"/>
      <c r="D37" s="110"/>
      <c r="E37" s="110"/>
      <c r="F37" s="110"/>
      <c r="G37" s="110"/>
      <c r="H37" s="110"/>
      <c r="I37" s="110"/>
      <c r="J37" s="110"/>
      <c r="K37" s="110"/>
      <c r="L37" s="110"/>
      <c r="M37" s="110"/>
    </row>
    <row r="38" spans="1:13" ht="15" customHeight="1" x14ac:dyDescent="0.25">
      <c r="A38" s="110" t="s">
        <v>23</v>
      </c>
      <c r="B38" s="110"/>
      <c r="C38" s="110"/>
      <c r="D38" s="110"/>
      <c r="E38" s="110"/>
      <c r="F38" s="110"/>
      <c r="G38" s="110"/>
      <c r="H38" s="110"/>
      <c r="I38" s="110"/>
      <c r="J38" s="110"/>
      <c r="K38" s="110"/>
      <c r="L38" s="110"/>
      <c r="M38" s="110"/>
    </row>
    <row r="39" spans="1:13" ht="15" customHeight="1" x14ac:dyDescent="0.25">
      <c r="A39" s="110" t="s">
        <v>99</v>
      </c>
      <c r="B39" s="110"/>
      <c r="C39" s="110"/>
      <c r="D39" s="110"/>
      <c r="E39" s="110"/>
      <c r="F39" s="110"/>
      <c r="G39" s="110"/>
      <c r="H39" s="110"/>
      <c r="I39" s="110"/>
      <c r="J39" s="110"/>
      <c r="K39" s="110"/>
      <c r="L39" s="110"/>
      <c r="M39" s="110"/>
    </row>
    <row r="40" spans="1:13" ht="15" customHeight="1" x14ac:dyDescent="0.25">
      <c r="A40" s="110" t="s">
        <v>24</v>
      </c>
      <c r="B40" s="110"/>
      <c r="C40" s="110"/>
      <c r="D40" s="110"/>
      <c r="E40" s="110"/>
      <c r="F40" s="110"/>
      <c r="G40" s="110"/>
      <c r="H40" s="110"/>
      <c r="I40" s="110"/>
      <c r="J40" s="110"/>
      <c r="K40" s="110"/>
      <c r="L40" s="110"/>
      <c r="M40" s="110"/>
    </row>
    <row r="41" spans="1:13" ht="15" customHeight="1" x14ac:dyDescent="0.25">
      <c r="A41" s="110" t="s">
        <v>25</v>
      </c>
      <c r="B41" s="110"/>
      <c r="C41" s="110"/>
      <c r="D41" s="110"/>
      <c r="E41" s="110"/>
      <c r="F41" s="110"/>
      <c r="G41" s="110"/>
      <c r="H41" s="110"/>
      <c r="I41" s="110"/>
      <c r="J41" s="110"/>
      <c r="K41" s="110"/>
      <c r="L41" s="110"/>
      <c r="M41" s="110"/>
    </row>
    <row r="42" spans="1:13" ht="15.75" thickBot="1" x14ac:dyDescent="0.3">
      <c r="A42" s="110" t="s">
        <v>26</v>
      </c>
      <c r="B42" s="110"/>
      <c r="C42" s="110"/>
      <c r="D42" s="110"/>
      <c r="E42" s="110"/>
      <c r="F42" s="110"/>
      <c r="G42" s="110"/>
      <c r="H42" s="110"/>
      <c r="I42" s="110"/>
      <c r="J42" s="110"/>
      <c r="K42" s="110"/>
      <c r="L42" s="110"/>
      <c r="M42" s="110"/>
    </row>
    <row r="43" spans="1:13" ht="15.75" thickBot="1" x14ac:dyDescent="0.3">
      <c r="A43" s="118" t="s">
        <v>27</v>
      </c>
      <c r="B43" s="119"/>
      <c r="C43" s="119"/>
      <c r="D43" s="119"/>
      <c r="E43" s="119"/>
      <c r="F43" s="119"/>
      <c r="G43" s="119"/>
      <c r="H43" s="119"/>
      <c r="I43" s="119"/>
      <c r="J43" s="119"/>
      <c r="K43" s="119"/>
      <c r="L43" s="119"/>
      <c r="M43" s="120"/>
    </row>
    <row r="44" spans="1:13" x14ac:dyDescent="0.25">
      <c r="A44" s="121" t="s">
        <v>28</v>
      </c>
      <c r="B44" s="122"/>
      <c r="C44" s="122"/>
      <c r="D44" s="122"/>
      <c r="E44" s="122"/>
      <c r="F44" s="122"/>
      <c r="G44" s="122"/>
      <c r="H44" s="122"/>
      <c r="I44" s="122"/>
      <c r="J44" s="122"/>
      <c r="K44" s="122"/>
      <c r="L44" s="122"/>
      <c r="M44" s="123"/>
    </row>
    <row r="45" spans="1:13" ht="15" customHeight="1" x14ac:dyDescent="0.25">
      <c r="A45" s="124" t="s">
        <v>29</v>
      </c>
      <c r="B45" s="125"/>
      <c r="C45" s="125"/>
      <c r="D45" s="125"/>
      <c r="E45" s="125"/>
      <c r="F45" s="125"/>
      <c r="G45" s="125"/>
      <c r="H45" s="125"/>
      <c r="I45" s="125"/>
      <c r="J45" s="125"/>
      <c r="K45" s="125"/>
      <c r="L45" s="125"/>
      <c r="M45" s="126"/>
    </row>
    <row r="46" spans="1:13" x14ac:dyDescent="0.25">
      <c r="A46" s="115" t="s">
        <v>30</v>
      </c>
      <c r="B46" s="116"/>
      <c r="C46" s="116"/>
      <c r="D46" s="116"/>
      <c r="E46" s="116"/>
      <c r="F46" s="116"/>
      <c r="G46" s="116"/>
      <c r="H46" s="116"/>
      <c r="I46" s="116"/>
      <c r="J46" s="116"/>
      <c r="K46" s="116"/>
      <c r="L46" s="116"/>
      <c r="M46" s="117"/>
    </row>
    <row r="47" spans="1:13" x14ac:dyDescent="0.25">
      <c r="A47" s="115" t="s">
        <v>31</v>
      </c>
      <c r="B47" s="116"/>
      <c r="C47" s="116"/>
      <c r="D47" s="116"/>
      <c r="E47" s="116"/>
      <c r="F47" s="116"/>
      <c r="G47" s="116"/>
      <c r="H47" s="116"/>
      <c r="I47" s="116"/>
      <c r="J47" s="116"/>
      <c r="K47" s="116"/>
      <c r="L47" s="116"/>
      <c r="M47" s="117"/>
    </row>
  </sheetData>
  <sheetProtection selectLockedCells="1"/>
  <dataConsolidate/>
  <mergeCells count="47">
    <mergeCell ref="A5:M5"/>
    <mergeCell ref="A1:M1"/>
    <mergeCell ref="A2:M2"/>
    <mergeCell ref="A3:M3"/>
    <mergeCell ref="A4:M4"/>
    <mergeCell ref="A15:M15"/>
    <mergeCell ref="A6:M6"/>
    <mergeCell ref="A7:M7"/>
    <mergeCell ref="A8:M8"/>
    <mergeCell ref="A9:M9"/>
    <mergeCell ref="A10:M10"/>
    <mergeCell ref="A11:M11"/>
    <mergeCell ref="A12:M12"/>
    <mergeCell ref="A13:M13"/>
    <mergeCell ref="A14:M14"/>
    <mergeCell ref="A21:M21"/>
    <mergeCell ref="A22:M22"/>
    <mergeCell ref="A27:M27"/>
    <mergeCell ref="A29:M29"/>
    <mergeCell ref="A24:M24"/>
    <mergeCell ref="A28:M28"/>
    <mergeCell ref="A16:M16"/>
    <mergeCell ref="A17:M17"/>
    <mergeCell ref="A18:M18"/>
    <mergeCell ref="A19:M19"/>
    <mergeCell ref="A20:M20"/>
    <mergeCell ref="A30:M30"/>
    <mergeCell ref="A23:M23"/>
    <mergeCell ref="A25:M25"/>
    <mergeCell ref="A26:M26"/>
    <mergeCell ref="A47:M47"/>
    <mergeCell ref="A40:M40"/>
    <mergeCell ref="A41:M41"/>
    <mergeCell ref="A42:M42"/>
    <mergeCell ref="A43:M43"/>
    <mergeCell ref="A44:M44"/>
    <mergeCell ref="A45:M45"/>
    <mergeCell ref="A46:M46"/>
    <mergeCell ref="A39:M39"/>
    <mergeCell ref="A31:M31"/>
    <mergeCell ref="A33:M33"/>
    <mergeCell ref="A38:M38"/>
    <mergeCell ref="A32:M32"/>
    <mergeCell ref="A34:M34"/>
    <mergeCell ref="A35:M35"/>
    <mergeCell ref="A36:M36"/>
    <mergeCell ref="A37:M37"/>
  </mergeCells>
  <dataValidations count="1">
    <dataValidation type="textLength" operator="lessThan" allowBlank="1" showInputMessage="1" showErrorMessage="1" error="This is not a form field. Please hits Escape and Tab to continue. " sqref="A1:M47" xr:uid="{3A6052EE-9068-4C47-86CB-DE3893E92612}">
      <formula1>0</formula1>
    </dataValidation>
  </dataValidations>
  <hyperlinks>
    <hyperlink ref="A7:M7" r:id="rId1" display=" CalHomereports@hcd.ca.gov" xr:uid="{00000000-0004-0000-0000-000000000000}"/>
    <hyperlink ref="A7" r:id="rId2" xr:uid="{00000000-0004-0000-0000-000001000000}"/>
  </hyperlinks>
  <pageMargins left="0.25" right="0.25" top="0.25" bottom="0.25" header="0.3" footer="0.3"/>
  <pageSetup scale="81"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4"/>
    <pageSetUpPr fitToPage="1"/>
  </sheetPr>
  <dimension ref="A1:AP74"/>
  <sheetViews>
    <sheetView showGridLines="0" tabSelected="1" topLeftCell="B6" zoomScale="85" zoomScaleNormal="85" workbookViewId="0">
      <selection activeCell="C18" sqref="C18:E18"/>
    </sheetView>
  </sheetViews>
  <sheetFormatPr defaultColWidth="9.140625" defaultRowHeight="14.25" outlineLevelCol="1" x14ac:dyDescent="0.2"/>
  <cols>
    <col min="1" max="1" width="1.85546875" style="7" hidden="1" customWidth="1"/>
    <col min="2" max="2" width="1.7109375" style="7" customWidth="1"/>
    <col min="3" max="3" width="18.42578125" style="7" bestFit="1" customWidth="1"/>
    <col min="4" max="4" width="10.140625" style="7" customWidth="1"/>
    <col min="5" max="5" width="16.85546875" style="7" customWidth="1"/>
    <col min="6" max="6" width="19" style="7" customWidth="1"/>
    <col min="7" max="7" width="14.140625" style="7" customWidth="1"/>
    <col min="8" max="8" width="2.42578125" style="7" customWidth="1"/>
    <col min="9" max="9" width="10.42578125" style="7" customWidth="1"/>
    <col min="10" max="10" width="3.42578125" style="7" customWidth="1"/>
    <col min="11" max="11" width="0.7109375" style="7" customWidth="1"/>
    <col min="12" max="12" width="0.140625" style="7" hidden="1" customWidth="1"/>
    <col min="13" max="13" width="10.42578125" style="7" customWidth="1"/>
    <col min="14" max="14" width="6.42578125" style="7" customWidth="1"/>
    <col min="15" max="15" width="11.85546875" style="7" customWidth="1"/>
    <col min="16" max="16" width="4.85546875" style="7" customWidth="1"/>
    <col min="17" max="18" width="15.42578125" style="7" customWidth="1"/>
    <col min="19" max="19" width="14.42578125" style="7" customWidth="1"/>
    <col min="20" max="20" width="14" style="7" customWidth="1"/>
    <col min="21" max="21" width="8.42578125" style="7" customWidth="1"/>
    <col min="22" max="22" width="3.42578125" style="27" customWidth="1"/>
    <col min="23" max="23" width="9" style="7" hidden="1" customWidth="1" outlineLevel="1"/>
    <col min="24" max="24" width="6.7109375" style="7" hidden="1" customWidth="1" outlineLevel="1"/>
    <col min="25" max="25" width="7.28515625" style="7" hidden="1" customWidth="1" outlineLevel="1"/>
    <col min="26" max="26" width="6.140625" style="7" hidden="1" customWidth="1" outlineLevel="1"/>
    <col min="27" max="27" width="9.140625" style="7" collapsed="1"/>
    <col min="28" max="38" width="9.140625" style="7"/>
    <col min="39" max="39" width="15.85546875" style="23" bestFit="1" customWidth="1" collapsed="1"/>
    <col min="40" max="40" width="2.85546875" style="23" customWidth="1"/>
    <col min="41" max="41" width="16.85546875" style="23" bestFit="1" customWidth="1"/>
    <col min="42" max="16384" width="9.140625" style="7"/>
  </cols>
  <sheetData>
    <row r="1" spans="2:41" hidden="1" x14ac:dyDescent="0.2">
      <c r="B1" s="6"/>
      <c r="C1" s="2" t="s">
        <v>32</v>
      </c>
      <c r="D1" s="3"/>
      <c r="E1" s="3"/>
      <c r="F1" s="3"/>
      <c r="G1" s="3"/>
      <c r="H1" s="3"/>
      <c r="I1" s="3"/>
      <c r="J1" s="3"/>
      <c r="K1" s="3"/>
      <c r="L1" s="3"/>
      <c r="M1" s="3"/>
      <c r="N1" s="3"/>
      <c r="O1" s="3"/>
      <c r="P1" s="3"/>
      <c r="Q1" s="3"/>
      <c r="R1" s="3"/>
      <c r="S1" s="3"/>
      <c r="T1" s="3"/>
      <c r="U1" s="4" t="s">
        <v>33</v>
      </c>
      <c r="V1" s="6"/>
    </row>
    <row r="2" spans="2:41" ht="18" hidden="1" x14ac:dyDescent="0.2">
      <c r="B2" s="6"/>
      <c r="C2" s="248" t="s">
        <v>34</v>
      </c>
      <c r="D2" s="249"/>
      <c r="E2" s="249"/>
      <c r="F2" s="249"/>
      <c r="G2" s="249"/>
      <c r="H2" s="249"/>
      <c r="I2" s="249"/>
      <c r="J2" s="249"/>
      <c r="K2" s="249"/>
      <c r="L2" s="249"/>
      <c r="M2" s="249"/>
      <c r="N2" s="249"/>
      <c r="O2" s="249"/>
      <c r="P2" s="249"/>
      <c r="Q2" s="249"/>
      <c r="R2" s="249"/>
      <c r="S2" s="249"/>
      <c r="T2" s="249"/>
      <c r="U2" s="250"/>
      <c r="V2" s="6"/>
    </row>
    <row r="3" spans="2:41" ht="18" hidden="1" x14ac:dyDescent="0.2">
      <c r="B3" s="6"/>
      <c r="C3" s="248" t="s">
        <v>35</v>
      </c>
      <c r="D3" s="249"/>
      <c r="E3" s="249"/>
      <c r="F3" s="249"/>
      <c r="G3" s="249"/>
      <c r="H3" s="249"/>
      <c r="I3" s="249"/>
      <c r="J3" s="249"/>
      <c r="K3" s="249"/>
      <c r="L3" s="249"/>
      <c r="M3" s="249"/>
      <c r="N3" s="249"/>
      <c r="O3" s="249"/>
      <c r="P3" s="249"/>
      <c r="Q3" s="249"/>
      <c r="R3" s="249"/>
      <c r="S3" s="249"/>
      <c r="T3" s="249"/>
      <c r="U3" s="250"/>
      <c r="V3" s="6"/>
    </row>
    <row r="4" spans="2:41" ht="15" hidden="1" customHeight="1" x14ac:dyDescent="0.2">
      <c r="B4" s="6"/>
      <c r="C4" s="251" t="s">
        <v>36</v>
      </c>
      <c r="D4" s="252"/>
      <c r="E4" s="252"/>
      <c r="F4" s="252"/>
      <c r="G4" s="252"/>
      <c r="H4" s="252"/>
      <c r="I4" s="252"/>
      <c r="J4" s="252"/>
      <c r="K4" s="252"/>
      <c r="L4" s="252"/>
      <c r="M4" s="252"/>
      <c r="N4" s="252"/>
      <c r="O4" s="252"/>
      <c r="P4" s="252"/>
      <c r="Q4" s="252"/>
      <c r="R4" s="252"/>
      <c r="S4" s="252"/>
      <c r="T4" s="252"/>
      <c r="U4" s="250"/>
      <c r="V4" s="6"/>
    </row>
    <row r="5" spans="2:41" ht="15" hidden="1" customHeight="1" x14ac:dyDescent="0.2">
      <c r="B5" s="6"/>
      <c r="C5" s="253"/>
      <c r="D5" s="254"/>
      <c r="E5" s="254"/>
      <c r="F5" s="254"/>
      <c r="G5" s="254"/>
      <c r="H5" s="254"/>
      <c r="I5" s="254"/>
      <c r="J5" s="254"/>
      <c r="K5" s="254"/>
      <c r="L5" s="254"/>
      <c r="M5" s="254"/>
      <c r="N5" s="254"/>
      <c r="O5" s="254"/>
      <c r="P5" s="254"/>
      <c r="Q5" s="254"/>
      <c r="R5" s="254"/>
      <c r="S5" s="254"/>
      <c r="T5" s="254"/>
      <c r="U5" s="255"/>
      <c r="V5" s="6"/>
    </row>
    <row r="6" spans="2:41" ht="15.75" x14ac:dyDescent="0.2">
      <c r="B6" s="6"/>
      <c r="C6" s="291" t="s">
        <v>33</v>
      </c>
      <c r="D6" s="292"/>
      <c r="E6" s="292"/>
      <c r="F6" s="292"/>
      <c r="G6" s="292"/>
      <c r="H6" s="66"/>
      <c r="I6" s="66"/>
      <c r="J6" s="66"/>
      <c r="K6" s="66"/>
      <c r="L6" s="66"/>
      <c r="M6" s="66"/>
      <c r="N6" s="66"/>
      <c r="O6" s="66"/>
      <c r="P6" s="66"/>
      <c r="Q6" s="66"/>
      <c r="R6" s="66"/>
      <c r="S6" s="67"/>
      <c r="T6" s="67"/>
      <c r="U6" s="68"/>
      <c r="V6" s="6"/>
    </row>
    <row r="7" spans="2:41" ht="15.75" x14ac:dyDescent="0.2">
      <c r="B7" s="6"/>
      <c r="C7" s="101" t="s">
        <v>166</v>
      </c>
      <c r="D7" s="102"/>
      <c r="E7" s="102"/>
      <c r="F7" s="102"/>
      <c r="G7" s="102"/>
      <c r="H7" s="69"/>
      <c r="I7" s="69"/>
      <c r="J7" s="69"/>
      <c r="K7" s="69"/>
      <c r="L7" s="69"/>
      <c r="M7" s="69"/>
      <c r="N7" s="69"/>
      <c r="O7" s="69"/>
      <c r="P7" s="69"/>
      <c r="Q7" s="69"/>
      <c r="R7" s="69"/>
      <c r="S7" s="70"/>
      <c r="T7" s="70"/>
      <c r="U7" s="71"/>
      <c r="V7" s="6"/>
    </row>
    <row r="8" spans="2:41" ht="15.75" x14ac:dyDescent="0.2">
      <c r="B8" s="6"/>
      <c r="C8" s="293" t="s">
        <v>169</v>
      </c>
      <c r="D8" s="294"/>
      <c r="E8" s="294"/>
      <c r="F8" s="294"/>
      <c r="G8" s="294"/>
      <c r="H8" s="69"/>
      <c r="I8" s="69"/>
      <c r="J8" s="69"/>
      <c r="K8" s="69"/>
      <c r="L8" s="69"/>
      <c r="M8" s="69"/>
      <c r="N8" s="69"/>
      <c r="O8" s="69"/>
      <c r="P8" s="69"/>
      <c r="Q8" s="69"/>
      <c r="R8" s="69"/>
      <c r="S8" s="70"/>
      <c r="T8" s="70"/>
      <c r="U8" s="71"/>
      <c r="V8" s="6"/>
    </row>
    <row r="9" spans="2:41" ht="15.75" x14ac:dyDescent="0.2">
      <c r="B9" s="6"/>
      <c r="C9" s="293" t="s">
        <v>170</v>
      </c>
      <c r="D9" s="294"/>
      <c r="E9" s="294"/>
      <c r="F9" s="294"/>
      <c r="G9" s="294"/>
      <c r="H9" s="69"/>
      <c r="I9" s="69"/>
      <c r="J9" s="69"/>
      <c r="K9" s="69"/>
      <c r="L9" s="69"/>
      <c r="M9" s="69"/>
      <c r="N9" s="69"/>
      <c r="O9" s="69"/>
      <c r="P9" s="69"/>
      <c r="Q9" s="69"/>
      <c r="R9" s="69"/>
      <c r="S9" s="70"/>
      <c r="T9" s="70"/>
      <c r="U9" s="71"/>
      <c r="V9" s="6"/>
    </row>
    <row r="10" spans="2:41" ht="15.75" x14ac:dyDescent="0.2">
      <c r="B10" s="6"/>
      <c r="C10" s="293" t="s">
        <v>171</v>
      </c>
      <c r="D10" s="294"/>
      <c r="E10" s="294"/>
      <c r="F10" s="294"/>
      <c r="G10" s="294"/>
      <c r="H10" s="69"/>
      <c r="I10" s="69"/>
      <c r="J10" s="69"/>
      <c r="K10" s="69"/>
      <c r="L10" s="69"/>
      <c r="M10" s="69"/>
      <c r="N10" s="69"/>
      <c r="O10" s="69"/>
      <c r="P10" s="69"/>
      <c r="Q10" s="69"/>
      <c r="R10" s="69"/>
      <c r="S10" s="70"/>
      <c r="T10" s="70"/>
      <c r="U10" s="71"/>
      <c r="V10" s="6"/>
    </row>
    <row r="11" spans="2:41" ht="15.75" x14ac:dyDescent="0.2">
      <c r="B11" s="6"/>
      <c r="C11" s="295" t="s">
        <v>2</v>
      </c>
      <c r="D11" s="296"/>
      <c r="E11" s="296"/>
      <c r="F11" s="296"/>
      <c r="G11" s="296"/>
      <c r="H11" s="69"/>
      <c r="I11" s="69"/>
      <c r="J11" s="69"/>
      <c r="K11" s="69"/>
      <c r="L11" s="69"/>
      <c r="M11" s="69"/>
      <c r="N11" s="69"/>
      <c r="O11" s="69"/>
      <c r="P11" s="69"/>
      <c r="Q11" s="69"/>
      <c r="R11" s="69"/>
      <c r="S11" s="70"/>
      <c r="T11" s="70"/>
      <c r="U11" s="71"/>
      <c r="V11" s="6"/>
    </row>
    <row r="12" spans="2:41" ht="23.25" x14ac:dyDescent="0.2">
      <c r="B12" s="6"/>
      <c r="C12" s="256" t="s">
        <v>82</v>
      </c>
      <c r="D12" s="257"/>
      <c r="E12" s="257"/>
      <c r="F12" s="257"/>
      <c r="G12" s="257"/>
      <c r="H12" s="257"/>
      <c r="I12" s="257"/>
      <c r="J12" s="257"/>
      <c r="K12" s="257"/>
      <c r="L12" s="257"/>
      <c r="M12" s="257"/>
      <c r="N12" s="257"/>
      <c r="O12" s="257"/>
      <c r="P12" s="257"/>
      <c r="Q12" s="257"/>
      <c r="R12" s="257"/>
      <c r="S12" s="257"/>
      <c r="T12" s="257"/>
      <c r="U12" s="258"/>
      <c r="V12" s="6"/>
    </row>
    <row r="13" spans="2:41" ht="28.7" customHeight="1" x14ac:dyDescent="0.2">
      <c r="B13" s="6"/>
      <c r="C13" s="297" t="s">
        <v>172</v>
      </c>
      <c r="D13" s="298"/>
      <c r="E13" s="72"/>
      <c r="F13" s="72"/>
      <c r="G13" s="72"/>
      <c r="H13" s="72"/>
      <c r="I13" s="72"/>
      <c r="J13" s="72"/>
      <c r="K13" s="72"/>
      <c r="L13" s="72"/>
      <c r="M13" s="72"/>
      <c r="N13" s="72"/>
      <c r="O13" s="72"/>
      <c r="P13" s="72"/>
      <c r="Q13" s="72"/>
      <c r="R13" s="72"/>
      <c r="S13" s="72"/>
      <c r="T13" s="72"/>
      <c r="U13" s="73"/>
      <c r="V13" s="6"/>
    </row>
    <row r="14" spans="2:41" s="99" customFormat="1" ht="33.75" customHeight="1" x14ac:dyDescent="0.2">
      <c r="B14" s="98"/>
      <c r="C14" s="280" t="s">
        <v>167</v>
      </c>
      <c r="D14" s="280"/>
      <c r="E14" s="280"/>
      <c r="F14" s="280"/>
      <c r="G14" s="280"/>
      <c r="H14" s="280"/>
      <c r="I14" s="280"/>
      <c r="J14" s="280"/>
      <c r="K14" s="280"/>
      <c r="L14" s="280"/>
      <c r="M14" s="280"/>
      <c r="N14" s="280"/>
      <c r="O14" s="280"/>
      <c r="P14" s="280"/>
      <c r="Q14" s="280"/>
      <c r="R14" s="280"/>
      <c r="S14" s="280"/>
      <c r="T14" s="280"/>
      <c r="U14" s="280"/>
      <c r="V14" s="98"/>
      <c r="AM14" s="100"/>
      <c r="AN14" s="100"/>
      <c r="AO14" s="100"/>
    </row>
    <row r="15" spans="2:41" s="99" customFormat="1" ht="28.7" customHeight="1" x14ac:dyDescent="0.2">
      <c r="B15" s="98"/>
      <c r="C15" s="307" t="s">
        <v>103</v>
      </c>
      <c r="D15" s="307"/>
      <c r="E15" s="307"/>
      <c r="F15" s="307"/>
      <c r="G15" s="307"/>
      <c r="H15" s="307"/>
      <c r="I15" s="307"/>
      <c r="J15" s="307"/>
      <c r="K15" s="307"/>
      <c r="L15" s="307"/>
      <c r="M15" s="307"/>
      <c r="N15" s="307"/>
      <c r="O15" s="307"/>
      <c r="P15" s="307"/>
      <c r="Q15" s="307"/>
      <c r="R15" s="307"/>
      <c r="S15" s="307"/>
      <c r="T15" s="307"/>
      <c r="U15" s="307"/>
      <c r="V15" s="98"/>
      <c r="AM15" s="100"/>
      <c r="AN15" s="100"/>
      <c r="AO15" s="100"/>
    </row>
    <row r="16" spans="2:41" ht="28.5" customHeight="1" x14ac:dyDescent="0.2">
      <c r="B16" s="6"/>
      <c r="C16" s="259" t="s">
        <v>140</v>
      </c>
      <c r="D16" s="259"/>
      <c r="E16" s="259"/>
      <c r="F16" s="259"/>
      <c r="G16" s="259"/>
      <c r="H16" s="259"/>
      <c r="I16" s="259"/>
      <c r="J16" s="259"/>
      <c r="K16" s="259"/>
      <c r="L16" s="259"/>
      <c r="M16" s="259"/>
      <c r="N16" s="259"/>
      <c r="O16" s="259"/>
      <c r="P16" s="259"/>
      <c r="Q16" s="259"/>
      <c r="R16" s="259"/>
      <c r="S16" s="259"/>
      <c r="T16" s="259"/>
      <c r="U16" s="259"/>
      <c r="V16" s="6"/>
    </row>
    <row r="17" spans="2:41" ht="21.75" customHeight="1" x14ac:dyDescent="0.25">
      <c r="B17" s="6"/>
      <c r="C17" s="260" t="s">
        <v>37</v>
      </c>
      <c r="D17" s="261"/>
      <c r="E17" s="262"/>
      <c r="F17" s="260" t="s">
        <v>38</v>
      </c>
      <c r="G17" s="261"/>
      <c r="H17" s="261"/>
      <c r="I17" s="261"/>
      <c r="J17" s="261"/>
      <c r="K17" s="261"/>
      <c r="L17" s="85"/>
      <c r="M17" s="263" t="s">
        <v>39</v>
      </c>
      <c r="N17" s="264"/>
      <c r="O17" s="265"/>
      <c r="P17" s="263" t="s">
        <v>40</v>
      </c>
      <c r="Q17" s="265"/>
      <c r="R17" s="263" t="s">
        <v>105</v>
      </c>
      <c r="S17" s="265"/>
      <c r="T17" s="263" t="s">
        <v>41</v>
      </c>
      <c r="U17" s="265"/>
      <c r="V17" s="6"/>
    </row>
    <row r="18" spans="2:41" ht="21.75" customHeight="1" x14ac:dyDescent="0.25">
      <c r="B18" s="6"/>
      <c r="C18" s="266"/>
      <c r="D18" s="267"/>
      <c r="E18" s="267"/>
      <c r="F18" s="268"/>
      <c r="G18" s="269"/>
      <c r="H18" s="269"/>
      <c r="I18" s="269"/>
      <c r="J18" s="269"/>
      <c r="K18" s="269"/>
      <c r="L18" s="31"/>
      <c r="M18" s="270"/>
      <c r="N18" s="271"/>
      <c r="O18" s="272"/>
      <c r="P18" s="273"/>
      <c r="Q18" s="274"/>
      <c r="R18" s="303"/>
      <c r="S18" s="304"/>
      <c r="T18" s="281"/>
      <c r="U18" s="282"/>
      <c r="V18" s="6"/>
    </row>
    <row r="19" spans="2:41" ht="21.75" customHeight="1" x14ac:dyDescent="0.2">
      <c r="B19" s="6"/>
      <c r="C19" s="300" t="s">
        <v>42</v>
      </c>
      <c r="D19" s="301"/>
      <c r="E19" s="302"/>
      <c r="F19" s="300" t="s">
        <v>161</v>
      </c>
      <c r="G19" s="301"/>
      <c r="H19" s="302"/>
      <c r="I19" s="260" t="s">
        <v>162</v>
      </c>
      <c r="J19" s="261"/>
      <c r="K19" s="261"/>
      <c r="L19" s="261"/>
      <c r="M19" s="261"/>
      <c r="N19" s="261"/>
      <c r="O19" s="262"/>
      <c r="P19" s="260" t="s">
        <v>163</v>
      </c>
      <c r="Q19" s="261"/>
      <c r="R19" s="261"/>
      <c r="S19" s="261"/>
      <c r="T19" s="261"/>
      <c r="U19" s="262"/>
      <c r="V19" s="7"/>
    </row>
    <row r="20" spans="2:41" s="9" customFormat="1" ht="21.75" customHeight="1" x14ac:dyDescent="0.25">
      <c r="B20" s="8"/>
      <c r="C20" s="305"/>
      <c r="D20" s="305"/>
      <c r="E20" s="305"/>
      <c r="F20" s="270"/>
      <c r="G20" s="271"/>
      <c r="H20" s="272"/>
      <c r="I20" s="285"/>
      <c r="J20" s="286"/>
      <c r="K20" s="286"/>
      <c r="L20" s="286"/>
      <c r="M20" s="286"/>
      <c r="N20" s="286"/>
      <c r="O20" s="287"/>
      <c r="P20" s="288"/>
      <c r="Q20" s="289"/>
      <c r="R20" s="289"/>
      <c r="S20" s="289"/>
      <c r="T20" s="289"/>
      <c r="U20" s="290"/>
      <c r="V20" s="6"/>
      <c r="Y20" s="10"/>
      <c r="AM20" s="11"/>
      <c r="AN20" s="11"/>
      <c r="AO20" s="11"/>
    </row>
    <row r="21" spans="2:41" ht="39.75" customHeight="1" x14ac:dyDescent="0.2">
      <c r="B21" s="6"/>
      <c r="C21" s="275" t="s">
        <v>141</v>
      </c>
      <c r="D21" s="276"/>
      <c r="E21" s="276"/>
      <c r="F21" s="276"/>
      <c r="G21" s="276"/>
      <c r="H21" s="276"/>
      <c r="I21" s="276"/>
      <c r="J21" s="276"/>
      <c r="K21" s="86"/>
      <c r="L21" s="12"/>
      <c r="M21" s="13" t="s">
        <v>43</v>
      </c>
      <c r="N21" s="277" t="s">
        <v>159</v>
      </c>
      <c r="O21" s="278"/>
      <c r="P21" s="278"/>
      <c r="Q21" s="278"/>
      <c r="R21" s="278"/>
      <c r="S21" s="278"/>
      <c r="T21" s="278"/>
      <c r="U21" s="279"/>
      <c r="V21" s="6"/>
    </row>
    <row r="22" spans="2:41" ht="24.6" customHeight="1" x14ac:dyDescent="0.2">
      <c r="B22" s="6"/>
      <c r="C22" s="306" t="s">
        <v>44</v>
      </c>
      <c r="D22" s="306"/>
      <c r="E22" s="306"/>
      <c r="F22" s="306"/>
      <c r="G22" s="306"/>
      <c r="H22" s="306"/>
      <c r="I22" s="306"/>
      <c r="J22" s="306"/>
      <c r="K22" s="306"/>
      <c r="L22" s="306"/>
      <c r="M22" s="306"/>
      <c r="N22" s="306"/>
      <c r="O22" s="306"/>
      <c r="P22" s="306"/>
      <c r="Q22" s="306"/>
      <c r="R22" s="306"/>
      <c r="S22" s="306"/>
      <c r="T22" s="306"/>
      <c r="U22" s="306"/>
      <c r="V22" s="6"/>
      <c r="W22" s="14"/>
    </row>
    <row r="23" spans="2:41" ht="0.75" hidden="1" customHeight="1" x14ac:dyDescent="0.2">
      <c r="B23" s="6"/>
      <c r="C23" s="299" t="s">
        <v>142</v>
      </c>
      <c r="D23" s="299"/>
      <c r="E23" s="299"/>
      <c r="F23" s="299"/>
      <c r="G23" s="299"/>
      <c r="H23" s="299"/>
      <c r="I23" s="299"/>
      <c r="J23" s="299"/>
      <c r="K23" s="299"/>
      <c r="L23" s="299"/>
      <c r="M23" s="299"/>
      <c r="N23" s="299"/>
      <c r="O23" s="299"/>
      <c r="P23" s="299"/>
      <c r="Q23" s="299"/>
      <c r="R23" s="299"/>
      <c r="S23" s="299"/>
      <c r="T23" s="299"/>
      <c r="U23" s="299"/>
      <c r="V23" s="6"/>
    </row>
    <row r="24" spans="2:41" ht="21.6" customHeight="1" x14ac:dyDescent="0.2">
      <c r="B24" s="6"/>
      <c r="C24" s="241" t="s">
        <v>97</v>
      </c>
      <c r="D24" s="241"/>
      <c r="E24" s="241"/>
      <c r="F24" s="241"/>
      <c r="G24" s="241"/>
      <c r="H24" s="241"/>
      <c r="I24" s="241"/>
      <c r="J24" s="241"/>
      <c r="K24" s="241"/>
      <c r="L24" s="241"/>
      <c r="M24" s="241"/>
      <c r="N24" s="241"/>
      <c r="O24" s="241"/>
      <c r="P24" s="241"/>
      <c r="Q24" s="241"/>
      <c r="R24" s="241"/>
      <c r="S24" s="241"/>
      <c r="T24" s="241"/>
      <c r="U24" s="241"/>
      <c r="V24" s="6"/>
      <c r="AM24" s="171" t="s">
        <v>83</v>
      </c>
      <c r="AN24" s="171"/>
      <c r="AO24" s="171"/>
    </row>
    <row r="25" spans="2:41" ht="90" customHeight="1" x14ac:dyDescent="0.2">
      <c r="B25" s="6"/>
      <c r="C25" s="283" t="s">
        <v>45</v>
      </c>
      <c r="D25" s="284"/>
      <c r="E25" s="75" t="s">
        <v>46</v>
      </c>
      <c r="F25" s="87" t="s">
        <v>47</v>
      </c>
      <c r="G25" s="283" t="s">
        <v>48</v>
      </c>
      <c r="H25" s="284"/>
      <c r="I25" s="283" t="s">
        <v>101</v>
      </c>
      <c r="J25" s="284"/>
      <c r="K25" s="242"/>
      <c r="L25" s="243"/>
      <c r="M25" s="283" t="s">
        <v>49</v>
      </c>
      <c r="N25" s="284"/>
      <c r="O25" s="283" t="s">
        <v>50</v>
      </c>
      <c r="P25" s="284"/>
      <c r="Q25" s="74" t="s">
        <v>51</v>
      </c>
      <c r="R25" s="74" t="s">
        <v>52</v>
      </c>
      <c r="S25" s="74" t="s">
        <v>53</v>
      </c>
      <c r="T25" s="283" t="s">
        <v>54</v>
      </c>
      <c r="U25" s="284"/>
      <c r="V25" s="7"/>
      <c r="AM25" s="171"/>
      <c r="AN25" s="171"/>
      <c r="AO25" s="171"/>
    </row>
    <row r="26" spans="2:41" ht="18" customHeight="1" x14ac:dyDescent="0.2">
      <c r="B26" s="6"/>
      <c r="C26" s="204"/>
      <c r="D26" s="204"/>
      <c r="E26" s="34"/>
      <c r="F26" s="35"/>
      <c r="G26" s="232" t="str">
        <f t="shared" ref="G26:G44" si="0">IF(F26=0,"",Y26)</f>
        <v/>
      </c>
      <c r="H26" s="232"/>
      <c r="I26" s="233" t="str">
        <f>IF(F26=0,"",IF(G26&gt;Z26,"No","Yes"))</f>
        <v/>
      </c>
      <c r="J26" s="233"/>
      <c r="K26" s="244"/>
      <c r="L26" s="245"/>
      <c r="M26" s="234"/>
      <c r="N26" s="235"/>
      <c r="O26" s="210"/>
      <c r="P26" s="210"/>
      <c r="Q26" s="36"/>
      <c r="R26" s="36"/>
      <c r="S26" s="36"/>
      <c r="T26" s="211" t="str">
        <f>IF(M26+O26=0,"",M26+O26-Q26-R26-S26)</f>
        <v/>
      </c>
      <c r="U26" s="212"/>
      <c r="V26" s="7"/>
      <c r="W26" s="15">
        <f ca="1">TODAY()</f>
        <v>45484</v>
      </c>
      <c r="X26" s="7">
        <f ca="1">W26-F26</f>
        <v>45484</v>
      </c>
      <c r="Y26" s="16">
        <f ca="1">X26/365</f>
        <v>124.61369863013698</v>
      </c>
      <c r="Z26" s="16">
        <v>20</v>
      </c>
      <c r="AM26" s="17" t="str">
        <f>IF(S26=0, " ", E26-T26)</f>
        <v xml:space="preserve"> </v>
      </c>
      <c r="AN26" s="18"/>
      <c r="AO26" s="23" t="str">
        <f>IF(S26=0, "No Servicing Fees", IF(S26=(E26*5%), "5% Service Charge", IF(S26&gt;(E26*5%), "Over 5% - Contractor must revise", "Less than 5%")))</f>
        <v>No Servicing Fees</v>
      </c>
    </row>
    <row r="27" spans="2:41" ht="18" customHeight="1" x14ac:dyDescent="0.2">
      <c r="B27" s="6"/>
      <c r="C27" s="204"/>
      <c r="D27" s="204"/>
      <c r="E27" s="34"/>
      <c r="F27" s="35"/>
      <c r="G27" s="232" t="str">
        <f t="shared" ref="G27" si="1">IF(F27=0,"",Y27)</f>
        <v/>
      </c>
      <c r="H27" s="232"/>
      <c r="I27" s="233" t="str">
        <f t="shared" ref="I27:I44" si="2">IF(F27=0,"",IF(G27&gt;Z27,"No","Yes"))</f>
        <v/>
      </c>
      <c r="J27" s="233"/>
      <c r="K27" s="244"/>
      <c r="L27" s="245"/>
      <c r="M27" s="234"/>
      <c r="N27" s="235"/>
      <c r="O27" s="210"/>
      <c r="P27" s="210"/>
      <c r="Q27" s="36"/>
      <c r="R27" s="36"/>
      <c r="S27" s="36"/>
      <c r="T27" s="211" t="str">
        <f>IF(M27+O27=0,"",M27+O27-Q27-R27-S27)</f>
        <v/>
      </c>
      <c r="U27" s="212"/>
      <c r="V27" s="7"/>
      <c r="W27" s="15"/>
      <c r="X27" s="7">
        <f ca="1">W26-F27</f>
        <v>45484</v>
      </c>
      <c r="Y27" s="16">
        <f t="shared" ref="Y27:Y44" ca="1" si="3">X27/365</f>
        <v>124.61369863013698</v>
      </c>
      <c r="Z27" s="7">
        <v>20</v>
      </c>
      <c r="AM27" s="17" t="str">
        <f>IF(S27=0, " ", E27-T27)</f>
        <v xml:space="preserve"> </v>
      </c>
      <c r="AO27" s="23" t="str">
        <f>IF(S27=0, "No Servicing Fees", IF(S27=(E27*5%), "5% Service Charge", IF(S27&gt;(E27*5%), "Over 5%", "Less than 5%")))</f>
        <v>No Servicing Fees</v>
      </c>
    </row>
    <row r="28" spans="2:41" ht="18" customHeight="1" x14ac:dyDescent="0.2">
      <c r="B28" s="6"/>
      <c r="C28" s="204"/>
      <c r="D28" s="204"/>
      <c r="E28" s="34"/>
      <c r="F28" s="35"/>
      <c r="G28" s="232" t="str">
        <f>IF(F28=0,"",Y28)</f>
        <v/>
      </c>
      <c r="H28" s="232"/>
      <c r="I28" s="233" t="str">
        <f t="shared" si="2"/>
        <v/>
      </c>
      <c r="J28" s="233"/>
      <c r="K28" s="244"/>
      <c r="L28" s="245"/>
      <c r="M28" s="234"/>
      <c r="N28" s="235"/>
      <c r="O28" s="210"/>
      <c r="P28" s="210"/>
      <c r="Q28" s="36"/>
      <c r="R28" s="36"/>
      <c r="S28" s="36"/>
      <c r="T28" s="211" t="str">
        <f>IF(M28+O28=0,"",M28+O28-Q28-R28-S28)</f>
        <v/>
      </c>
      <c r="U28" s="212"/>
      <c r="V28" s="7"/>
      <c r="W28" s="15"/>
      <c r="X28" s="7">
        <f ca="1">W26-F28</f>
        <v>45484</v>
      </c>
      <c r="Y28" s="16">
        <f t="shared" ca="1" si="3"/>
        <v>124.61369863013698</v>
      </c>
      <c r="Z28" s="7">
        <v>20</v>
      </c>
      <c r="AM28" s="17" t="str">
        <f t="shared" ref="AM28:AM44" si="4">IF(S28=0, " ", E28-T28)</f>
        <v xml:space="preserve"> </v>
      </c>
      <c r="AO28" s="23" t="str">
        <f t="shared" ref="AO28:AO44" si="5">IF(S28=0, "No Servicing Fees", IF(S28=(E28*5%), "5% Service Charge", IF(S28&gt;(E28*5%), "Over 5%", "Less than 5%")))</f>
        <v>No Servicing Fees</v>
      </c>
    </row>
    <row r="29" spans="2:41" ht="18" customHeight="1" x14ac:dyDescent="0.2">
      <c r="B29" s="6"/>
      <c r="C29" s="204"/>
      <c r="D29" s="204"/>
      <c r="E29" s="34"/>
      <c r="F29" s="35"/>
      <c r="G29" s="232" t="str">
        <f>IF(F29=0,"",Y29)</f>
        <v/>
      </c>
      <c r="H29" s="232"/>
      <c r="I29" s="233" t="str">
        <f t="shared" si="2"/>
        <v/>
      </c>
      <c r="J29" s="233"/>
      <c r="K29" s="244"/>
      <c r="L29" s="245"/>
      <c r="M29" s="234"/>
      <c r="N29" s="235"/>
      <c r="O29" s="210"/>
      <c r="P29" s="210"/>
      <c r="Q29" s="36"/>
      <c r="R29" s="36"/>
      <c r="S29" s="36"/>
      <c r="T29" s="211" t="str">
        <f>IF(M29+O29=0,"",M29+O29-Q29-R29-S29)</f>
        <v/>
      </c>
      <c r="U29" s="212"/>
      <c r="V29" s="7"/>
      <c r="W29" s="15"/>
      <c r="X29" s="7">
        <f ca="1">W26-F29</f>
        <v>45484</v>
      </c>
      <c r="Y29" s="16">
        <f t="shared" ca="1" si="3"/>
        <v>124.61369863013698</v>
      </c>
      <c r="Z29" s="7">
        <v>20</v>
      </c>
      <c r="AM29" s="17" t="str">
        <f t="shared" si="4"/>
        <v xml:space="preserve"> </v>
      </c>
      <c r="AO29" s="23" t="str">
        <f t="shared" si="5"/>
        <v>No Servicing Fees</v>
      </c>
    </row>
    <row r="30" spans="2:41" ht="18" customHeight="1" x14ac:dyDescent="0.2">
      <c r="B30" s="6"/>
      <c r="C30" s="204"/>
      <c r="D30" s="204"/>
      <c r="E30" s="34"/>
      <c r="F30" s="35"/>
      <c r="G30" s="232" t="str">
        <f t="shared" si="0"/>
        <v/>
      </c>
      <c r="H30" s="232"/>
      <c r="I30" s="233" t="str">
        <f t="shared" si="2"/>
        <v/>
      </c>
      <c r="J30" s="233"/>
      <c r="K30" s="244"/>
      <c r="L30" s="245"/>
      <c r="M30" s="234"/>
      <c r="N30" s="235"/>
      <c r="O30" s="210"/>
      <c r="P30" s="210"/>
      <c r="Q30" s="36"/>
      <c r="R30" s="36"/>
      <c r="S30" s="36"/>
      <c r="T30" s="211" t="str">
        <f>IF(M30+O30=0,"",M30+O30-Q30-R30-S30)</f>
        <v/>
      </c>
      <c r="U30" s="212"/>
      <c r="V30" s="7"/>
      <c r="W30" s="15"/>
      <c r="X30" s="7">
        <f ca="1">W26-F30</f>
        <v>45484</v>
      </c>
      <c r="Y30" s="16">
        <f t="shared" ca="1" si="3"/>
        <v>124.61369863013698</v>
      </c>
      <c r="Z30" s="7">
        <v>20</v>
      </c>
      <c r="AM30" s="17" t="str">
        <f t="shared" si="4"/>
        <v xml:space="preserve"> </v>
      </c>
      <c r="AO30" s="23" t="str">
        <f t="shared" si="5"/>
        <v>No Servicing Fees</v>
      </c>
    </row>
    <row r="31" spans="2:41" ht="18" customHeight="1" x14ac:dyDescent="0.2">
      <c r="B31" s="6"/>
      <c r="C31" s="204"/>
      <c r="D31" s="204"/>
      <c r="E31" s="34"/>
      <c r="F31" s="35"/>
      <c r="G31" s="232" t="str">
        <f t="shared" si="0"/>
        <v/>
      </c>
      <c r="H31" s="232"/>
      <c r="I31" s="233" t="str">
        <f t="shared" si="2"/>
        <v/>
      </c>
      <c r="J31" s="233"/>
      <c r="K31" s="244"/>
      <c r="L31" s="245"/>
      <c r="M31" s="234"/>
      <c r="N31" s="235"/>
      <c r="O31" s="210"/>
      <c r="P31" s="210"/>
      <c r="Q31" s="36"/>
      <c r="R31" s="36"/>
      <c r="S31" s="36"/>
      <c r="T31" s="211" t="str">
        <f t="shared" ref="T31:T44" si="6">IF(M31+O31=0,"",M31+O31-Q31-R31-S31)</f>
        <v/>
      </c>
      <c r="U31" s="212"/>
      <c r="V31" s="7"/>
      <c r="W31" s="15"/>
      <c r="X31" s="7">
        <f ca="1">W26-F31</f>
        <v>45484</v>
      </c>
      <c r="Y31" s="16">
        <f t="shared" ca="1" si="3"/>
        <v>124.61369863013698</v>
      </c>
      <c r="Z31" s="7">
        <v>20</v>
      </c>
      <c r="AM31" s="17" t="str">
        <f t="shared" si="4"/>
        <v xml:space="preserve"> </v>
      </c>
      <c r="AO31" s="23" t="str">
        <f t="shared" si="5"/>
        <v>No Servicing Fees</v>
      </c>
    </row>
    <row r="32" spans="2:41" ht="18" customHeight="1" x14ac:dyDescent="0.2">
      <c r="B32" s="6"/>
      <c r="C32" s="204"/>
      <c r="D32" s="204"/>
      <c r="E32" s="34"/>
      <c r="F32" s="35"/>
      <c r="G32" s="232" t="str">
        <f t="shared" si="0"/>
        <v/>
      </c>
      <c r="H32" s="232"/>
      <c r="I32" s="233" t="str">
        <f t="shared" si="2"/>
        <v/>
      </c>
      <c r="J32" s="233"/>
      <c r="K32" s="244"/>
      <c r="L32" s="245"/>
      <c r="M32" s="234"/>
      <c r="N32" s="235"/>
      <c r="O32" s="210"/>
      <c r="P32" s="210"/>
      <c r="Q32" s="36"/>
      <c r="R32" s="36"/>
      <c r="S32" s="36"/>
      <c r="T32" s="211" t="str">
        <f t="shared" si="6"/>
        <v/>
      </c>
      <c r="U32" s="212"/>
      <c r="V32" s="7"/>
      <c r="W32" s="15"/>
      <c r="X32" s="7">
        <f ca="1">W26-F32</f>
        <v>45484</v>
      </c>
      <c r="Y32" s="16">
        <f t="shared" ca="1" si="3"/>
        <v>124.61369863013698</v>
      </c>
      <c r="Z32" s="7">
        <v>20</v>
      </c>
      <c r="AM32" s="17" t="str">
        <f t="shared" si="4"/>
        <v xml:space="preserve"> </v>
      </c>
      <c r="AO32" s="23" t="str">
        <f t="shared" si="5"/>
        <v>No Servicing Fees</v>
      </c>
    </row>
    <row r="33" spans="2:42" ht="18" customHeight="1" x14ac:dyDescent="0.2">
      <c r="B33" s="6"/>
      <c r="C33" s="204"/>
      <c r="D33" s="204"/>
      <c r="E33" s="34"/>
      <c r="F33" s="35"/>
      <c r="G33" s="232" t="str">
        <f t="shared" si="0"/>
        <v/>
      </c>
      <c r="H33" s="232"/>
      <c r="I33" s="233" t="str">
        <f t="shared" si="2"/>
        <v/>
      </c>
      <c r="J33" s="233"/>
      <c r="K33" s="244"/>
      <c r="L33" s="245"/>
      <c r="M33" s="234"/>
      <c r="N33" s="235"/>
      <c r="O33" s="210"/>
      <c r="P33" s="210"/>
      <c r="Q33" s="36"/>
      <c r="R33" s="36"/>
      <c r="S33" s="36"/>
      <c r="T33" s="211" t="str">
        <f>IF(M33+O33=0,"",M33+O33-Q33-R33-S33)</f>
        <v/>
      </c>
      <c r="U33" s="212"/>
      <c r="V33" s="7"/>
      <c r="W33" s="15"/>
      <c r="X33" s="7">
        <f ca="1">W26-F33</f>
        <v>45484</v>
      </c>
      <c r="Y33" s="16">
        <f t="shared" ca="1" si="3"/>
        <v>124.61369863013698</v>
      </c>
      <c r="Z33" s="7">
        <v>20</v>
      </c>
      <c r="AM33" s="17" t="str">
        <f t="shared" si="4"/>
        <v xml:space="preserve"> </v>
      </c>
      <c r="AO33" s="23" t="str">
        <f t="shared" si="5"/>
        <v>No Servicing Fees</v>
      </c>
    </row>
    <row r="34" spans="2:42" ht="18" customHeight="1" x14ac:dyDescent="0.2">
      <c r="B34" s="6"/>
      <c r="C34" s="204"/>
      <c r="D34" s="204"/>
      <c r="E34" s="34"/>
      <c r="F34" s="35"/>
      <c r="G34" s="232" t="str">
        <f t="shared" si="0"/>
        <v/>
      </c>
      <c r="H34" s="232"/>
      <c r="I34" s="233" t="str">
        <f t="shared" si="2"/>
        <v/>
      </c>
      <c r="J34" s="233"/>
      <c r="K34" s="244"/>
      <c r="L34" s="245"/>
      <c r="M34" s="234"/>
      <c r="N34" s="235"/>
      <c r="O34" s="210"/>
      <c r="P34" s="210"/>
      <c r="Q34" s="36"/>
      <c r="R34" s="36"/>
      <c r="S34" s="36"/>
      <c r="T34" s="211" t="str">
        <f t="shared" si="6"/>
        <v/>
      </c>
      <c r="U34" s="212"/>
      <c r="V34" s="7"/>
      <c r="W34" s="15"/>
      <c r="X34" s="7">
        <f ca="1">W26-F34</f>
        <v>45484</v>
      </c>
      <c r="Y34" s="16">
        <f t="shared" ca="1" si="3"/>
        <v>124.61369863013698</v>
      </c>
      <c r="Z34" s="7">
        <v>20</v>
      </c>
      <c r="AM34" s="17" t="str">
        <f t="shared" si="4"/>
        <v xml:space="preserve"> </v>
      </c>
      <c r="AO34" s="23" t="str">
        <f t="shared" si="5"/>
        <v>No Servicing Fees</v>
      </c>
    </row>
    <row r="35" spans="2:42" ht="18" customHeight="1" x14ac:dyDescent="0.2">
      <c r="B35" s="6"/>
      <c r="C35" s="204"/>
      <c r="D35" s="204"/>
      <c r="E35" s="34"/>
      <c r="F35" s="35"/>
      <c r="G35" s="232" t="str">
        <f t="shared" si="0"/>
        <v/>
      </c>
      <c r="H35" s="232"/>
      <c r="I35" s="233" t="str">
        <f t="shared" si="2"/>
        <v/>
      </c>
      <c r="J35" s="233"/>
      <c r="K35" s="244"/>
      <c r="L35" s="245"/>
      <c r="M35" s="234"/>
      <c r="N35" s="235"/>
      <c r="O35" s="210"/>
      <c r="P35" s="210"/>
      <c r="Q35" s="36"/>
      <c r="R35" s="36"/>
      <c r="S35" s="36"/>
      <c r="T35" s="211" t="str">
        <f t="shared" si="6"/>
        <v/>
      </c>
      <c r="U35" s="212"/>
      <c r="V35" s="7"/>
      <c r="W35" s="15"/>
      <c r="X35" s="7">
        <f ca="1">W26-F35</f>
        <v>45484</v>
      </c>
      <c r="Y35" s="16">
        <f t="shared" ca="1" si="3"/>
        <v>124.61369863013698</v>
      </c>
      <c r="Z35" s="7">
        <v>20</v>
      </c>
      <c r="AM35" s="17" t="str">
        <f t="shared" si="4"/>
        <v xml:space="preserve"> </v>
      </c>
      <c r="AO35" s="23" t="str">
        <f t="shared" si="5"/>
        <v>No Servicing Fees</v>
      </c>
    </row>
    <row r="36" spans="2:42" ht="18" customHeight="1" x14ac:dyDescent="0.2">
      <c r="B36" s="6"/>
      <c r="C36" s="204"/>
      <c r="D36" s="204"/>
      <c r="E36" s="34"/>
      <c r="F36" s="35"/>
      <c r="G36" s="232" t="str">
        <f t="shared" si="0"/>
        <v/>
      </c>
      <c r="H36" s="232"/>
      <c r="I36" s="233" t="str">
        <f t="shared" si="2"/>
        <v/>
      </c>
      <c r="J36" s="233"/>
      <c r="K36" s="244"/>
      <c r="L36" s="245"/>
      <c r="M36" s="234"/>
      <c r="N36" s="235"/>
      <c r="O36" s="210"/>
      <c r="P36" s="210"/>
      <c r="Q36" s="36"/>
      <c r="R36" s="36"/>
      <c r="S36" s="36"/>
      <c r="T36" s="211" t="str">
        <f t="shared" si="6"/>
        <v/>
      </c>
      <c r="U36" s="212"/>
      <c r="V36" s="7"/>
      <c r="W36" s="15"/>
      <c r="X36" s="7">
        <f ca="1">W26-F36</f>
        <v>45484</v>
      </c>
      <c r="Y36" s="16">
        <f t="shared" ca="1" si="3"/>
        <v>124.61369863013698</v>
      </c>
      <c r="Z36" s="7">
        <v>20</v>
      </c>
      <c r="AM36" s="17" t="str">
        <f t="shared" si="4"/>
        <v xml:space="preserve"> </v>
      </c>
      <c r="AO36" s="23" t="str">
        <f t="shared" si="5"/>
        <v>No Servicing Fees</v>
      </c>
    </row>
    <row r="37" spans="2:42" ht="18" customHeight="1" x14ac:dyDescent="0.2">
      <c r="B37" s="6"/>
      <c r="C37" s="204"/>
      <c r="D37" s="204"/>
      <c r="E37" s="34"/>
      <c r="F37" s="35"/>
      <c r="G37" s="232" t="str">
        <f t="shared" si="0"/>
        <v/>
      </c>
      <c r="H37" s="232"/>
      <c r="I37" s="233" t="str">
        <f t="shared" si="2"/>
        <v/>
      </c>
      <c r="J37" s="233"/>
      <c r="K37" s="244"/>
      <c r="L37" s="245"/>
      <c r="M37" s="234"/>
      <c r="N37" s="235"/>
      <c r="O37" s="210"/>
      <c r="P37" s="210"/>
      <c r="Q37" s="36"/>
      <c r="R37" s="36"/>
      <c r="S37" s="36"/>
      <c r="T37" s="211" t="str">
        <f t="shared" si="6"/>
        <v/>
      </c>
      <c r="U37" s="212"/>
      <c r="V37" s="7"/>
      <c r="W37" s="15"/>
      <c r="X37" s="7">
        <f ca="1">W26-F37</f>
        <v>45484</v>
      </c>
      <c r="Y37" s="16">
        <f t="shared" ca="1" si="3"/>
        <v>124.61369863013698</v>
      </c>
      <c r="Z37" s="7">
        <v>20</v>
      </c>
      <c r="AM37" s="17" t="str">
        <f t="shared" si="4"/>
        <v xml:space="preserve"> </v>
      </c>
      <c r="AO37" s="23" t="str">
        <f t="shared" si="5"/>
        <v>No Servicing Fees</v>
      </c>
    </row>
    <row r="38" spans="2:42" ht="18" customHeight="1" x14ac:dyDescent="0.2">
      <c r="B38" s="6"/>
      <c r="C38" s="204"/>
      <c r="D38" s="204"/>
      <c r="E38" s="34"/>
      <c r="F38" s="35"/>
      <c r="G38" s="232" t="str">
        <f t="shared" si="0"/>
        <v/>
      </c>
      <c r="H38" s="232"/>
      <c r="I38" s="233" t="str">
        <f t="shared" si="2"/>
        <v/>
      </c>
      <c r="J38" s="233"/>
      <c r="K38" s="244"/>
      <c r="L38" s="245"/>
      <c r="M38" s="234"/>
      <c r="N38" s="235"/>
      <c r="O38" s="210"/>
      <c r="P38" s="210"/>
      <c r="Q38" s="36"/>
      <c r="R38" s="36"/>
      <c r="S38" s="36"/>
      <c r="T38" s="211" t="str">
        <f t="shared" si="6"/>
        <v/>
      </c>
      <c r="U38" s="212"/>
      <c r="V38" s="7"/>
      <c r="W38" s="15"/>
      <c r="X38" s="7">
        <f ca="1">W26-F38</f>
        <v>45484</v>
      </c>
      <c r="Y38" s="16">
        <f t="shared" ca="1" si="3"/>
        <v>124.61369863013698</v>
      </c>
      <c r="Z38" s="7">
        <v>20</v>
      </c>
      <c r="AM38" s="17" t="str">
        <f t="shared" si="4"/>
        <v xml:space="preserve"> </v>
      </c>
      <c r="AO38" s="23" t="str">
        <f t="shared" si="5"/>
        <v>No Servicing Fees</v>
      </c>
    </row>
    <row r="39" spans="2:42" ht="18" customHeight="1" x14ac:dyDescent="0.2">
      <c r="B39" s="6"/>
      <c r="C39" s="204"/>
      <c r="D39" s="204"/>
      <c r="E39" s="34"/>
      <c r="F39" s="35"/>
      <c r="G39" s="232" t="str">
        <f t="shared" si="0"/>
        <v/>
      </c>
      <c r="H39" s="232"/>
      <c r="I39" s="233" t="str">
        <f t="shared" si="2"/>
        <v/>
      </c>
      <c r="J39" s="233"/>
      <c r="K39" s="244"/>
      <c r="L39" s="245"/>
      <c r="M39" s="234"/>
      <c r="N39" s="235"/>
      <c r="O39" s="210"/>
      <c r="P39" s="210"/>
      <c r="Q39" s="36"/>
      <c r="R39" s="36"/>
      <c r="S39" s="36"/>
      <c r="T39" s="211" t="str">
        <f t="shared" si="6"/>
        <v/>
      </c>
      <c r="U39" s="212"/>
      <c r="V39" s="7"/>
      <c r="W39" s="15"/>
      <c r="X39" s="7">
        <f ca="1">W26-F39</f>
        <v>45484</v>
      </c>
      <c r="Y39" s="16">
        <f t="shared" ca="1" si="3"/>
        <v>124.61369863013698</v>
      </c>
      <c r="Z39" s="7">
        <v>20</v>
      </c>
      <c r="AM39" s="17" t="str">
        <f t="shared" si="4"/>
        <v xml:space="preserve"> </v>
      </c>
      <c r="AN39" s="23" t="s">
        <v>55</v>
      </c>
      <c r="AO39" s="23" t="str">
        <f t="shared" si="5"/>
        <v>No Servicing Fees</v>
      </c>
    </row>
    <row r="40" spans="2:42" ht="18" customHeight="1" x14ac:dyDescent="0.2">
      <c r="B40" s="6"/>
      <c r="C40" s="204"/>
      <c r="D40" s="204"/>
      <c r="E40" s="34"/>
      <c r="F40" s="35"/>
      <c r="G40" s="232" t="str">
        <f t="shared" si="0"/>
        <v/>
      </c>
      <c r="H40" s="232"/>
      <c r="I40" s="233" t="str">
        <f t="shared" si="2"/>
        <v/>
      </c>
      <c r="J40" s="233"/>
      <c r="K40" s="244"/>
      <c r="L40" s="245"/>
      <c r="M40" s="234"/>
      <c r="N40" s="235"/>
      <c r="O40" s="210"/>
      <c r="P40" s="210"/>
      <c r="Q40" s="36"/>
      <c r="R40" s="36"/>
      <c r="S40" s="36"/>
      <c r="T40" s="211" t="str">
        <f t="shared" si="6"/>
        <v/>
      </c>
      <c r="U40" s="212"/>
      <c r="V40" s="7"/>
      <c r="W40" s="15"/>
      <c r="X40" s="7">
        <f ca="1">W26-F40</f>
        <v>45484</v>
      </c>
      <c r="Y40" s="16">
        <f t="shared" ca="1" si="3"/>
        <v>124.61369863013698</v>
      </c>
      <c r="Z40" s="7">
        <v>20</v>
      </c>
      <c r="AM40" s="17" t="str">
        <f t="shared" si="4"/>
        <v xml:space="preserve"> </v>
      </c>
      <c r="AO40" s="23" t="str">
        <f t="shared" si="5"/>
        <v>No Servicing Fees</v>
      </c>
      <c r="AP40" s="7" t="s">
        <v>55</v>
      </c>
    </row>
    <row r="41" spans="2:42" ht="18" customHeight="1" x14ac:dyDescent="0.2">
      <c r="B41" s="6"/>
      <c r="C41" s="204"/>
      <c r="D41" s="204"/>
      <c r="E41" s="34"/>
      <c r="F41" s="35"/>
      <c r="G41" s="232" t="str">
        <f t="shared" si="0"/>
        <v/>
      </c>
      <c r="H41" s="232"/>
      <c r="I41" s="233" t="str">
        <f t="shared" si="2"/>
        <v/>
      </c>
      <c r="J41" s="233"/>
      <c r="K41" s="244"/>
      <c r="L41" s="245"/>
      <c r="M41" s="234"/>
      <c r="N41" s="235"/>
      <c r="O41" s="210"/>
      <c r="P41" s="210"/>
      <c r="Q41" s="36"/>
      <c r="R41" s="36"/>
      <c r="S41" s="36"/>
      <c r="T41" s="211" t="str">
        <f t="shared" si="6"/>
        <v/>
      </c>
      <c r="U41" s="212"/>
      <c r="V41" s="7"/>
      <c r="W41" s="15"/>
      <c r="X41" s="7">
        <f ca="1">W26-F41</f>
        <v>45484</v>
      </c>
      <c r="Y41" s="16">
        <f t="shared" ca="1" si="3"/>
        <v>124.61369863013698</v>
      </c>
      <c r="Z41" s="7">
        <v>20</v>
      </c>
      <c r="AM41" s="17" t="str">
        <f t="shared" si="4"/>
        <v xml:space="preserve"> </v>
      </c>
      <c r="AO41" s="23" t="str">
        <f t="shared" si="5"/>
        <v>No Servicing Fees</v>
      </c>
    </row>
    <row r="42" spans="2:42" ht="18" customHeight="1" x14ac:dyDescent="0.2">
      <c r="B42" s="6"/>
      <c r="C42" s="204"/>
      <c r="D42" s="204"/>
      <c r="E42" s="34"/>
      <c r="F42" s="35"/>
      <c r="G42" s="232" t="str">
        <f t="shared" si="0"/>
        <v/>
      </c>
      <c r="H42" s="232"/>
      <c r="I42" s="233" t="str">
        <f t="shared" si="2"/>
        <v/>
      </c>
      <c r="J42" s="233"/>
      <c r="K42" s="244"/>
      <c r="L42" s="245"/>
      <c r="M42" s="234"/>
      <c r="N42" s="235"/>
      <c r="O42" s="210"/>
      <c r="P42" s="210"/>
      <c r="Q42" s="36"/>
      <c r="R42" s="36"/>
      <c r="S42" s="36"/>
      <c r="T42" s="211" t="str">
        <f t="shared" si="6"/>
        <v/>
      </c>
      <c r="U42" s="212"/>
      <c r="V42" s="7"/>
      <c r="W42" s="15"/>
      <c r="X42" s="7">
        <f ca="1">W26-F42</f>
        <v>45484</v>
      </c>
      <c r="Y42" s="16">
        <f t="shared" ca="1" si="3"/>
        <v>124.61369863013698</v>
      </c>
      <c r="Z42" s="7">
        <v>20</v>
      </c>
      <c r="AM42" s="17" t="str">
        <f t="shared" si="4"/>
        <v xml:space="preserve"> </v>
      </c>
      <c r="AO42" s="23" t="str">
        <f t="shared" si="5"/>
        <v>No Servicing Fees</v>
      </c>
    </row>
    <row r="43" spans="2:42" ht="18" customHeight="1" x14ac:dyDescent="0.2">
      <c r="B43" s="6"/>
      <c r="C43" s="204"/>
      <c r="D43" s="204"/>
      <c r="E43" s="34"/>
      <c r="F43" s="35"/>
      <c r="G43" s="232" t="str">
        <f t="shared" si="0"/>
        <v/>
      </c>
      <c r="H43" s="232"/>
      <c r="I43" s="233" t="str">
        <f t="shared" si="2"/>
        <v/>
      </c>
      <c r="J43" s="233"/>
      <c r="K43" s="244"/>
      <c r="L43" s="245"/>
      <c r="M43" s="234"/>
      <c r="N43" s="235"/>
      <c r="O43" s="210"/>
      <c r="P43" s="210"/>
      <c r="Q43" s="36"/>
      <c r="R43" s="36"/>
      <c r="S43" s="36"/>
      <c r="T43" s="211" t="str">
        <f t="shared" si="6"/>
        <v/>
      </c>
      <c r="U43" s="212"/>
      <c r="V43" s="7"/>
      <c r="W43" s="15"/>
      <c r="X43" s="7">
        <f ca="1">W26-F43</f>
        <v>45484</v>
      </c>
      <c r="Y43" s="16">
        <f t="shared" ca="1" si="3"/>
        <v>124.61369863013698</v>
      </c>
      <c r="Z43" s="7">
        <v>20</v>
      </c>
      <c r="AM43" s="17" t="str">
        <f t="shared" si="4"/>
        <v xml:space="preserve"> </v>
      </c>
      <c r="AO43" s="23" t="str">
        <f t="shared" si="5"/>
        <v>No Servicing Fees</v>
      </c>
    </row>
    <row r="44" spans="2:42" ht="18" customHeight="1" x14ac:dyDescent="0.2">
      <c r="B44" s="6"/>
      <c r="C44" s="204"/>
      <c r="D44" s="204"/>
      <c r="E44" s="34"/>
      <c r="F44" s="35"/>
      <c r="G44" s="232" t="str">
        <f t="shared" si="0"/>
        <v/>
      </c>
      <c r="H44" s="232"/>
      <c r="I44" s="233" t="str">
        <f t="shared" si="2"/>
        <v/>
      </c>
      <c r="J44" s="233"/>
      <c r="K44" s="244"/>
      <c r="L44" s="245"/>
      <c r="M44" s="234"/>
      <c r="N44" s="235"/>
      <c r="O44" s="210"/>
      <c r="P44" s="210"/>
      <c r="Q44" s="36"/>
      <c r="R44" s="36"/>
      <c r="S44" s="36"/>
      <c r="T44" s="211" t="str">
        <f t="shared" si="6"/>
        <v/>
      </c>
      <c r="U44" s="212"/>
      <c r="V44" s="7"/>
      <c r="W44" s="15"/>
      <c r="X44" s="7">
        <f ca="1">W26-F44</f>
        <v>45484</v>
      </c>
      <c r="Y44" s="16">
        <f t="shared" ca="1" si="3"/>
        <v>124.61369863013698</v>
      </c>
      <c r="Z44" s="7">
        <v>20</v>
      </c>
      <c r="AM44" s="17" t="str">
        <f t="shared" si="4"/>
        <v xml:space="preserve"> </v>
      </c>
      <c r="AO44" s="23" t="str">
        <f t="shared" si="5"/>
        <v>No Servicing Fees</v>
      </c>
    </row>
    <row r="45" spans="2:42" ht="25.35" customHeight="1" x14ac:dyDescent="0.2">
      <c r="B45" s="6"/>
      <c r="C45" s="91" t="s">
        <v>56</v>
      </c>
      <c r="D45" s="90">
        <f>COUNTA(C26:C44)</f>
        <v>0</v>
      </c>
      <c r="E45" s="89">
        <f>ROUND(SUM(E26:E44),0)</f>
        <v>0</v>
      </c>
      <c r="F45" s="19"/>
      <c r="G45" s="236" t="str">
        <f>IF(D45=0,"",AVERAGE(G26:H44))</f>
        <v/>
      </c>
      <c r="H45" s="237"/>
      <c r="I45" s="238" t="s">
        <v>57</v>
      </c>
      <c r="J45" s="239"/>
      <c r="K45" s="246"/>
      <c r="L45" s="247"/>
      <c r="M45" s="240">
        <f>ROUND(SUM(M26:N44),0)</f>
        <v>0</v>
      </c>
      <c r="N45" s="240"/>
      <c r="O45" s="240">
        <f>ROUND(SUM(O26:P44),0)</f>
        <v>0</v>
      </c>
      <c r="P45" s="240"/>
      <c r="Q45" s="89">
        <f>ROUND(SUM(Q26:Q44),0)</f>
        <v>0</v>
      </c>
      <c r="R45" s="89">
        <f>ROUND(SUM(R26:R44),0)</f>
        <v>0</v>
      </c>
      <c r="S45" s="89">
        <f>ROUND(SUM(S26:S44),0)</f>
        <v>0</v>
      </c>
      <c r="T45" s="240">
        <f>ROUND(SUM(T26:U44),0)</f>
        <v>0</v>
      </c>
      <c r="U45" s="240"/>
      <c r="V45" s="6"/>
      <c r="X45" s="7">
        <v>0</v>
      </c>
    </row>
    <row r="46" spans="2:42" ht="18" customHeight="1" x14ac:dyDescent="0.2">
      <c r="B46" s="6"/>
      <c r="C46" s="178"/>
      <c r="D46" s="178"/>
      <c r="E46" s="178"/>
      <c r="F46" s="178"/>
      <c r="G46" s="178"/>
      <c r="H46" s="178"/>
      <c r="I46" s="178"/>
      <c r="J46" s="178"/>
      <c r="K46" s="178"/>
      <c r="L46" s="178"/>
      <c r="M46" s="178"/>
      <c r="N46" s="178"/>
      <c r="O46" s="178"/>
      <c r="P46" s="178"/>
      <c r="Q46" s="178"/>
      <c r="R46" s="178"/>
      <c r="S46" s="178"/>
      <c r="T46" s="178"/>
      <c r="U46" s="178"/>
      <c r="V46" s="6"/>
    </row>
    <row r="47" spans="2:42" ht="33" customHeight="1" x14ac:dyDescent="0.35">
      <c r="B47" s="20"/>
      <c r="C47" s="179" t="s">
        <v>58</v>
      </c>
      <c r="D47" s="179"/>
      <c r="E47" s="179"/>
      <c r="F47" s="179"/>
      <c r="G47" s="179"/>
      <c r="H47" s="179"/>
      <c r="I47" s="179"/>
      <c r="J47" s="179"/>
      <c r="K47" s="179"/>
      <c r="L47" s="179"/>
      <c r="M47" s="179"/>
      <c r="N47" s="179"/>
      <c r="O47" s="179"/>
      <c r="P47" s="179"/>
      <c r="Q47" s="179"/>
      <c r="R47" s="179"/>
      <c r="S47" s="179"/>
      <c r="T47" s="179"/>
      <c r="U47" s="179"/>
      <c r="V47" s="6"/>
    </row>
    <row r="48" spans="2:42" ht="45.75" customHeight="1" x14ac:dyDescent="0.2">
      <c r="B48" s="21"/>
      <c r="C48" s="180" t="s">
        <v>59</v>
      </c>
      <c r="D48" s="181"/>
      <c r="E48" s="181"/>
      <c r="F48" s="181"/>
      <c r="G48" s="181"/>
      <c r="H48" s="181"/>
      <c r="I48" s="181"/>
      <c r="J48" s="181"/>
      <c r="K48" s="181"/>
      <c r="L48" s="181"/>
      <c r="M48" s="181"/>
      <c r="N48" s="181"/>
      <c r="O48" s="181"/>
      <c r="P48" s="181"/>
      <c r="Q48" s="181"/>
      <c r="R48" s="181"/>
      <c r="S48" s="181"/>
      <c r="T48" s="181"/>
      <c r="U48" s="182"/>
      <c r="V48" s="6"/>
      <c r="Y48" s="14"/>
      <c r="AM48" s="23" t="s">
        <v>55</v>
      </c>
    </row>
    <row r="49" spans="1:41" ht="34.5" customHeight="1" x14ac:dyDescent="0.2">
      <c r="B49" s="21"/>
      <c r="C49" s="183" t="s">
        <v>143</v>
      </c>
      <c r="D49" s="184"/>
      <c r="E49" s="184"/>
      <c r="F49" s="184"/>
      <c r="G49" s="184"/>
      <c r="H49" s="184"/>
      <c r="I49" s="184"/>
      <c r="J49" s="184"/>
      <c r="K49" s="184"/>
      <c r="L49" s="184"/>
      <c r="M49" s="184"/>
      <c r="N49" s="184"/>
      <c r="O49" s="184"/>
      <c r="P49" s="184"/>
      <c r="Q49" s="184"/>
      <c r="R49" s="184"/>
      <c r="S49" s="184"/>
      <c r="T49" s="184"/>
      <c r="U49" s="185"/>
      <c r="V49" s="6"/>
      <c r="Y49" s="14"/>
    </row>
    <row r="50" spans="1:41" ht="31.5" x14ac:dyDescent="0.2">
      <c r="B50" s="22"/>
      <c r="C50" s="186" t="s">
        <v>60</v>
      </c>
      <c r="D50" s="187"/>
      <c r="E50" s="187"/>
      <c r="F50" s="187"/>
      <c r="G50" s="187"/>
      <c r="H50" s="187"/>
      <c r="I50" s="187"/>
      <c r="J50" s="187"/>
      <c r="K50" s="187"/>
      <c r="L50" s="187"/>
      <c r="M50" s="187"/>
      <c r="N50" s="187"/>
      <c r="O50" s="187"/>
      <c r="P50" s="188"/>
      <c r="Q50" s="32" t="s">
        <v>84</v>
      </c>
      <c r="R50" s="33" t="s">
        <v>61</v>
      </c>
      <c r="S50" s="33" t="s">
        <v>91</v>
      </c>
      <c r="T50" s="172" t="s">
        <v>57</v>
      </c>
      <c r="U50" s="173"/>
      <c r="V50" s="6"/>
      <c r="Y50" s="14"/>
    </row>
    <row r="51" spans="1:41" ht="18" customHeight="1" x14ac:dyDescent="0.2">
      <c r="B51" s="6"/>
      <c r="C51" s="189" t="s">
        <v>62</v>
      </c>
      <c r="D51" s="190"/>
      <c r="E51" s="190"/>
      <c r="F51" s="190"/>
      <c r="G51" s="190"/>
      <c r="H51" s="190"/>
      <c r="I51" s="190"/>
      <c r="J51" s="190"/>
      <c r="K51" s="190"/>
      <c r="L51" s="190"/>
      <c r="M51" s="190"/>
      <c r="N51" s="190"/>
      <c r="O51" s="190"/>
      <c r="P51" s="191"/>
      <c r="Q51" s="37"/>
      <c r="R51" s="37"/>
      <c r="S51" s="37"/>
      <c r="T51" s="174">
        <f>Q51+R51-S51</f>
        <v>0</v>
      </c>
      <c r="U51" s="174"/>
      <c r="V51" s="7"/>
    </row>
    <row r="52" spans="1:41" ht="21" customHeight="1" x14ac:dyDescent="0.2">
      <c r="B52" s="6"/>
      <c r="C52" s="189" t="s">
        <v>63</v>
      </c>
      <c r="D52" s="190"/>
      <c r="E52" s="190"/>
      <c r="F52" s="190"/>
      <c r="G52" s="190"/>
      <c r="H52" s="190"/>
      <c r="I52" s="190"/>
      <c r="J52" s="190"/>
      <c r="K52" s="190"/>
      <c r="L52" s="190"/>
      <c r="M52" s="190"/>
      <c r="N52" s="190"/>
      <c r="O52" s="190"/>
      <c r="P52" s="191"/>
      <c r="Q52" s="37"/>
      <c r="R52" s="37"/>
      <c r="S52" s="37"/>
      <c r="T52" s="175">
        <f>Q52+R52-S52</f>
        <v>0</v>
      </c>
      <c r="U52" s="176"/>
      <c r="V52" s="7"/>
    </row>
    <row r="53" spans="1:41" ht="33" customHeight="1" x14ac:dyDescent="0.2">
      <c r="B53" s="6"/>
      <c r="C53" s="192" t="s">
        <v>153</v>
      </c>
      <c r="D53" s="193"/>
      <c r="E53" s="193"/>
      <c r="F53" s="193"/>
      <c r="G53" s="193"/>
      <c r="H53" s="193"/>
      <c r="I53" s="193"/>
      <c r="J53" s="193"/>
      <c r="K53" s="193"/>
      <c r="L53" s="193"/>
      <c r="M53" s="193"/>
      <c r="N53" s="193"/>
      <c r="O53" s="193"/>
      <c r="P53" s="193"/>
      <c r="Q53" s="193"/>
      <c r="R53" s="193"/>
      <c r="S53" s="193"/>
      <c r="T53" s="193"/>
      <c r="U53" s="194"/>
      <c r="V53" s="6"/>
    </row>
    <row r="54" spans="1:41" ht="30" customHeight="1" x14ac:dyDescent="0.2">
      <c r="B54" s="6"/>
      <c r="C54" s="195" t="s">
        <v>148</v>
      </c>
      <c r="D54" s="196"/>
      <c r="E54" s="196"/>
      <c r="F54" s="196"/>
      <c r="G54" s="196"/>
      <c r="H54" s="196"/>
      <c r="I54" s="196"/>
      <c r="J54" s="196"/>
      <c r="K54" s="196"/>
      <c r="L54" s="196"/>
      <c r="M54" s="196"/>
      <c r="N54" s="196"/>
      <c r="O54" s="196"/>
      <c r="P54" s="196"/>
      <c r="Q54" s="196"/>
      <c r="R54" s="196"/>
      <c r="S54" s="196"/>
      <c r="T54" s="196"/>
      <c r="U54" s="197"/>
      <c r="V54" s="6"/>
    </row>
    <row r="55" spans="1:41" ht="18.75" customHeight="1" x14ac:dyDescent="0.2">
      <c r="B55" s="6"/>
      <c r="C55" s="198" t="s">
        <v>154</v>
      </c>
      <c r="D55" s="199"/>
      <c r="E55" s="199"/>
      <c r="F55" s="199"/>
      <c r="G55" s="199"/>
      <c r="H55" s="199"/>
      <c r="I55" s="199"/>
      <c r="J55" s="199"/>
      <c r="K55" s="199"/>
      <c r="L55" s="199"/>
      <c r="M55" s="199"/>
      <c r="N55" s="199"/>
      <c r="O55" s="199"/>
      <c r="P55" s="199"/>
      <c r="Q55" s="199"/>
      <c r="R55" s="199"/>
      <c r="S55" s="199"/>
      <c r="T55" s="199"/>
      <c r="U55" s="200"/>
      <c r="V55" s="6"/>
    </row>
    <row r="56" spans="1:41" ht="15" customHeight="1" x14ac:dyDescent="0.2">
      <c r="B56" s="6"/>
      <c r="C56" s="198" t="s">
        <v>149</v>
      </c>
      <c r="D56" s="199"/>
      <c r="E56" s="199"/>
      <c r="F56" s="199"/>
      <c r="G56" s="199"/>
      <c r="H56" s="199"/>
      <c r="I56" s="199"/>
      <c r="J56" s="199"/>
      <c r="K56" s="199"/>
      <c r="L56" s="199"/>
      <c r="M56" s="199"/>
      <c r="N56" s="199"/>
      <c r="O56" s="199"/>
      <c r="P56" s="199"/>
      <c r="Q56" s="199"/>
      <c r="R56" s="199"/>
      <c r="S56" s="199"/>
      <c r="T56" s="199"/>
      <c r="U56" s="200"/>
      <c r="V56" s="6"/>
    </row>
    <row r="57" spans="1:41" ht="30.75" customHeight="1" x14ac:dyDescent="0.2">
      <c r="B57" s="6"/>
      <c r="C57" s="201" t="s">
        <v>160</v>
      </c>
      <c r="D57" s="202"/>
      <c r="E57" s="202"/>
      <c r="F57" s="202"/>
      <c r="G57" s="202"/>
      <c r="H57" s="202"/>
      <c r="I57" s="202"/>
      <c r="J57" s="202"/>
      <c r="K57" s="202"/>
      <c r="L57" s="202"/>
      <c r="M57" s="202"/>
      <c r="N57" s="202"/>
      <c r="O57" s="202"/>
      <c r="P57" s="202"/>
      <c r="Q57" s="202"/>
      <c r="R57" s="202"/>
      <c r="S57" s="202"/>
      <c r="T57" s="202"/>
      <c r="U57" s="203"/>
      <c r="V57" s="6"/>
      <c r="AD57" s="39"/>
    </row>
    <row r="58" spans="1:41" ht="51" customHeight="1" x14ac:dyDescent="0.2">
      <c r="B58" s="6"/>
      <c r="C58" s="221" t="s">
        <v>168</v>
      </c>
      <c r="D58" s="222"/>
      <c r="E58" s="222"/>
      <c r="F58" s="222"/>
      <c r="G58" s="222"/>
      <c r="H58" s="222"/>
      <c r="I58" s="222"/>
      <c r="J58" s="222"/>
      <c r="K58" s="222"/>
      <c r="L58" s="222"/>
      <c r="M58" s="222"/>
      <c r="N58" s="222"/>
      <c r="O58" s="222"/>
      <c r="P58" s="222"/>
      <c r="Q58" s="222"/>
      <c r="R58" s="222"/>
      <c r="S58" s="222"/>
      <c r="T58" s="222"/>
      <c r="U58" s="223"/>
      <c r="V58" s="6"/>
    </row>
    <row r="59" spans="1:41" s="81" customFormat="1" ht="22.5" customHeight="1" x14ac:dyDescent="0.25">
      <c r="A59" s="82"/>
      <c r="B59" s="83"/>
      <c r="C59" s="230" t="s">
        <v>158</v>
      </c>
      <c r="D59" s="231"/>
      <c r="E59" s="224" t="s">
        <v>159</v>
      </c>
      <c r="F59" s="225"/>
      <c r="G59" s="226"/>
      <c r="H59" s="227"/>
      <c r="I59" s="228"/>
      <c r="J59" s="228"/>
      <c r="K59" s="228"/>
      <c r="L59" s="228"/>
      <c r="M59" s="228"/>
      <c r="N59" s="228"/>
      <c r="O59" s="228"/>
      <c r="P59" s="228"/>
      <c r="Q59" s="228"/>
      <c r="R59" s="228"/>
      <c r="S59" s="228"/>
      <c r="T59" s="228"/>
      <c r="U59" s="229"/>
    </row>
    <row r="60" spans="1:41" ht="15" x14ac:dyDescent="0.25">
      <c r="B60" s="6"/>
      <c r="C60" s="205" t="s">
        <v>150</v>
      </c>
      <c r="D60" s="206"/>
      <c r="E60" s="206"/>
      <c r="F60" s="206"/>
      <c r="G60" s="206"/>
      <c r="H60" s="206"/>
      <c r="I60" s="206"/>
      <c r="J60" s="206"/>
      <c r="K60" s="206"/>
      <c r="L60" s="206"/>
      <c r="M60" s="206"/>
      <c r="N60" s="205" t="s">
        <v>151</v>
      </c>
      <c r="O60" s="206"/>
      <c r="P60" s="206"/>
      <c r="Q60" s="206"/>
      <c r="R60" s="206"/>
      <c r="S60" s="206"/>
      <c r="T60" s="206"/>
      <c r="U60" s="209"/>
      <c r="V60" s="6"/>
    </row>
    <row r="61" spans="1:41" ht="33" customHeight="1" x14ac:dyDescent="0.25">
      <c r="B61" s="6"/>
      <c r="C61" s="207"/>
      <c r="D61" s="208"/>
      <c r="E61" s="208"/>
      <c r="F61" s="208"/>
      <c r="G61" s="208"/>
      <c r="H61" s="208"/>
      <c r="I61" s="208"/>
      <c r="J61" s="208"/>
      <c r="K61" s="208"/>
      <c r="L61" s="208"/>
      <c r="M61" s="208"/>
      <c r="N61" s="207"/>
      <c r="O61" s="208"/>
      <c r="P61" s="208"/>
      <c r="Q61" s="208"/>
      <c r="R61" s="208"/>
      <c r="S61" s="208"/>
      <c r="T61" s="208"/>
      <c r="U61" s="217"/>
      <c r="V61" s="6"/>
    </row>
    <row r="62" spans="1:41" ht="15" x14ac:dyDescent="0.25">
      <c r="B62" s="6"/>
      <c r="C62" s="205" t="s">
        <v>152</v>
      </c>
      <c r="D62" s="206"/>
      <c r="E62" s="206"/>
      <c r="F62" s="206"/>
      <c r="G62" s="206"/>
      <c r="H62" s="206"/>
      <c r="I62" s="206"/>
      <c r="J62" s="206"/>
      <c r="K62" s="206"/>
      <c r="L62" s="206"/>
      <c r="M62" s="206"/>
      <c r="N62" s="205" t="s">
        <v>66</v>
      </c>
      <c r="O62" s="206"/>
      <c r="P62" s="206"/>
      <c r="Q62" s="206"/>
      <c r="R62" s="206"/>
      <c r="S62" s="206"/>
      <c r="T62" s="206"/>
      <c r="U62" s="209"/>
      <c r="V62" s="6"/>
      <c r="AO62" s="23" t="s">
        <v>55</v>
      </c>
    </row>
    <row r="63" spans="1:41" ht="30.75" customHeight="1" x14ac:dyDescent="0.25">
      <c r="B63" s="6"/>
      <c r="C63" s="207"/>
      <c r="D63" s="208"/>
      <c r="E63" s="208"/>
      <c r="F63" s="208"/>
      <c r="G63" s="208"/>
      <c r="H63" s="208"/>
      <c r="I63" s="208"/>
      <c r="J63" s="208"/>
      <c r="K63" s="208"/>
      <c r="L63" s="208"/>
      <c r="M63" s="208"/>
      <c r="N63" s="207"/>
      <c r="O63" s="208"/>
      <c r="P63" s="208"/>
      <c r="Q63" s="208"/>
      <c r="R63" s="208"/>
      <c r="S63" s="208"/>
      <c r="T63" s="208"/>
      <c r="U63" s="217"/>
      <c r="V63" s="6"/>
    </row>
    <row r="64" spans="1:41" ht="45.75" hidden="1" customHeight="1" x14ac:dyDescent="0.25">
      <c r="B64" s="6"/>
      <c r="C64" s="215"/>
      <c r="D64" s="215"/>
      <c r="E64" s="215"/>
      <c r="F64" s="215"/>
      <c r="G64" s="24"/>
      <c r="H64" s="216"/>
      <c r="I64" s="216"/>
      <c r="J64" s="216"/>
      <c r="K64" s="25"/>
      <c r="L64" s="25"/>
      <c r="M64" s="26"/>
      <c r="N64" s="216"/>
      <c r="O64" s="216"/>
      <c r="P64" s="27"/>
      <c r="Q64" s="27"/>
      <c r="R64" s="27"/>
      <c r="S64" s="27"/>
      <c r="T64" s="177"/>
      <c r="U64" s="177"/>
      <c r="V64" s="6"/>
    </row>
    <row r="65" spans="2:38" ht="15.75" hidden="1" x14ac:dyDescent="0.25">
      <c r="B65" s="6"/>
      <c r="C65" s="218" t="s">
        <v>144</v>
      </c>
      <c r="D65" s="218"/>
      <c r="E65" s="218"/>
      <c r="F65" s="218"/>
      <c r="G65" s="28"/>
      <c r="H65" s="218" t="s">
        <v>64</v>
      </c>
      <c r="I65" s="218"/>
      <c r="J65" s="218"/>
      <c r="K65" s="29"/>
      <c r="L65" s="29"/>
      <c r="M65" s="28"/>
      <c r="N65" s="219" t="s">
        <v>65</v>
      </c>
      <c r="O65" s="219"/>
      <c r="P65" s="30"/>
      <c r="Q65" s="30"/>
      <c r="R65" s="30"/>
      <c r="S65" s="30"/>
      <c r="T65" s="220" t="s">
        <v>66</v>
      </c>
      <c r="U65" s="220"/>
      <c r="V65" s="6"/>
    </row>
    <row r="66" spans="2:38" ht="6" hidden="1" customHeight="1" x14ac:dyDescent="0.2">
      <c r="B66" s="6"/>
      <c r="C66" s="213"/>
      <c r="D66" s="213"/>
      <c r="E66" s="213"/>
      <c r="F66" s="213"/>
      <c r="G66" s="213"/>
      <c r="H66" s="213"/>
      <c r="I66" s="213"/>
      <c r="J66" s="213"/>
      <c r="K66" s="213"/>
      <c r="L66" s="213"/>
      <c r="M66" s="213"/>
      <c r="N66" s="213"/>
      <c r="O66" s="213"/>
      <c r="P66" s="213"/>
      <c r="Q66" s="213"/>
      <c r="R66" s="213"/>
      <c r="S66" s="213"/>
      <c r="T66" s="213"/>
      <c r="U66" s="84"/>
      <c r="V66" s="6"/>
    </row>
    <row r="67" spans="2:38" ht="6" hidden="1" customHeight="1" x14ac:dyDescent="0.2">
      <c r="B67" s="6"/>
      <c r="C67" s="84"/>
      <c r="D67" s="84"/>
      <c r="E67" s="84"/>
      <c r="F67" s="84"/>
      <c r="G67" s="84"/>
      <c r="H67" s="84"/>
      <c r="I67" s="84"/>
      <c r="J67" s="84"/>
      <c r="K67" s="84"/>
      <c r="L67" s="84"/>
      <c r="M67" s="84"/>
      <c r="N67" s="84"/>
      <c r="O67" s="84"/>
      <c r="P67" s="84"/>
      <c r="Q67" s="84"/>
      <c r="R67" s="84"/>
      <c r="S67" s="84"/>
      <c r="T67" s="84"/>
      <c r="U67" s="84"/>
      <c r="V67" s="6"/>
    </row>
    <row r="68" spans="2:38" ht="18" hidden="1" x14ac:dyDescent="0.25">
      <c r="B68" s="6"/>
      <c r="C68" s="214" t="s">
        <v>67</v>
      </c>
      <c r="D68" s="214"/>
      <c r="E68" s="214"/>
      <c r="F68" s="214"/>
      <c r="G68" s="214"/>
      <c r="H68" s="214"/>
      <c r="I68" s="214"/>
      <c r="J68" s="214"/>
      <c r="K68" s="214"/>
      <c r="L68" s="214"/>
      <c r="M68" s="214"/>
      <c r="N68" s="214"/>
      <c r="O68" s="214"/>
      <c r="P68" s="214"/>
      <c r="Q68" s="214"/>
      <c r="R68" s="214"/>
      <c r="S68" s="214"/>
      <c r="T68" s="214"/>
      <c r="U68" s="214"/>
      <c r="V68" s="6"/>
    </row>
    <row r="69" spans="2:38" ht="18" customHeight="1" x14ac:dyDescent="0.2">
      <c r="B69" s="6"/>
      <c r="C69" s="155" t="s">
        <v>155</v>
      </c>
      <c r="D69" s="156"/>
      <c r="E69" s="156"/>
      <c r="F69" s="156"/>
      <c r="G69" s="156"/>
      <c r="H69" s="156"/>
      <c r="I69" s="156"/>
      <c r="J69" s="156"/>
      <c r="K69" s="156"/>
      <c r="L69" s="156"/>
      <c r="M69" s="156"/>
      <c r="N69" s="156"/>
      <c r="O69" s="156"/>
      <c r="P69" s="156"/>
      <c r="Q69" s="156"/>
      <c r="R69" s="156"/>
      <c r="S69" s="156"/>
      <c r="T69" s="156"/>
      <c r="U69" s="157"/>
      <c r="V69" s="6"/>
    </row>
    <row r="70" spans="2:38" ht="16.5" customHeight="1" x14ac:dyDescent="0.2">
      <c r="B70" s="6"/>
      <c r="C70" s="158"/>
      <c r="D70" s="159"/>
      <c r="E70" s="159"/>
      <c r="F70" s="159"/>
      <c r="G70" s="159"/>
      <c r="H70" s="159"/>
      <c r="I70" s="159"/>
      <c r="J70" s="159"/>
      <c r="K70" s="159"/>
      <c r="L70" s="159"/>
      <c r="M70" s="159"/>
      <c r="N70" s="159"/>
      <c r="O70" s="159"/>
      <c r="P70" s="159"/>
      <c r="Q70" s="159"/>
      <c r="R70" s="160"/>
      <c r="S70" s="160"/>
      <c r="T70" s="160"/>
      <c r="U70" s="161"/>
      <c r="V70" s="6"/>
      <c r="AL70" s="7" t="s">
        <v>68</v>
      </c>
    </row>
    <row r="71" spans="2:38" ht="22.5" customHeight="1" x14ac:dyDescent="0.25">
      <c r="B71" s="6"/>
      <c r="C71" s="147" t="s">
        <v>158</v>
      </c>
      <c r="D71" s="148"/>
      <c r="E71" s="149" t="s">
        <v>159</v>
      </c>
      <c r="F71" s="150"/>
      <c r="G71" s="151"/>
      <c r="H71" s="152"/>
      <c r="I71" s="153"/>
      <c r="J71" s="153"/>
      <c r="K71" s="153"/>
      <c r="L71" s="153"/>
      <c r="M71" s="153"/>
      <c r="N71" s="153"/>
      <c r="O71" s="153"/>
      <c r="P71" s="153"/>
      <c r="Q71" s="153"/>
      <c r="R71" s="153"/>
      <c r="S71" s="153"/>
      <c r="T71" s="153"/>
      <c r="U71" s="154"/>
      <c r="V71" s="6"/>
    </row>
    <row r="72" spans="2:38" ht="24" customHeight="1" x14ac:dyDescent="0.25">
      <c r="B72" s="6"/>
      <c r="C72" s="168" t="s">
        <v>156</v>
      </c>
      <c r="D72" s="169"/>
      <c r="E72" s="169"/>
      <c r="F72" s="169"/>
      <c r="G72" s="170"/>
      <c r="H72" s="162" t="s">
        <v>157</v>
      </c>
      <c r="I72" s="163"/>
      <c r="J72" s="163"/>
      <c r="K72" s="163"/>
      <c r="L72" s="163"/>
      <c r="M72" s="163"/>
      <c r="N72" s="163"/>
      <c r="O72" s="163"/>
      <c r="P72" s="163"/>
      <c r="Q72" s="164"/>
      <c r="R72" s="162" t="s">
        <v>66</v>
      </c>
      <c r="S72" s="163"/>
      <c r="T72" s="163"/>
      <c r="U72" s="164"/>
      <c r="V72" s="6"/>
    </row>
    <row r="73" spans="2:38" ht="30.75" customHeight="1" x14ac:dyDescent="0.2">
      <c r="C73" s="165"/>
      <c r="D73" s="166"/>
      <c r="E73" s="166"/>
      <c r="F73" s="166"/>
      <c r="G73" s="167"/>
      <c r="H73" s="166"/>
      <c r="I73" s="166"/>
      <c r="J73" s="166"/>
      <c r="K73" s="166"/>
      <c r="L73" s="166"/>
      <c r="M73" s="166"/>
      <c r="N73" s="166"/>
      <c r="O73" s="166"/>
      <c r="P73" s="166"/>
      <c r="Q73" s="167"/>
      <c r="R73" s="165"/>
      <c r="S73" s="166"/>
      <c r="T73" s="166"/>
      <c r="U73" s="167"/>
    </row>
    <row r="74" spans="2:38" ht="15" x14ac:dyDescent="0.25">
      <c r="E74" s="79"/>
      <c r="F74" s="80"/>
    </row>
  </sheetData>
  <sheetProtection algorithmName="SHA-512" hashValue="A1PDDxUb34tQ20zWX/alydwv8VZoMK0G+ffOIc6XTFmaLK7Aqv5efQ0UzQpknBHARTjHqZccTuthcWH2vUls3Q==" saltValue="++L6L11jutZi0r+Ky52yxg==" spinCount="100000" sheet="1" selectLockedCells="1"/>
  <mergeCells count="214">
    <mergeCell ref="C6:G6"/>
    <mergeCell ref="C8:G8"/>
    <mergeCell ref="C9:G9"/>
    <mergeCell ref="C10:G10"/>
    <mergeCell ref="C11:G11"/>
    <mergeCell ref="C25:D25"/>
    <mergeCell ref="G25:H25"/>
    <mergeCell ref="I25:J25"/>
    <mergeCell ref="M25:N25"/>
    <mergeCell ref="C13:D13"/>
    <mergeCell ref="C23:U23"/>
    <mergeCell ref="C19:E19"/>
    <mergeCell ref="F19:H19"/>
    <mergeCell ref="P17:Q17"/>
    <mergeCell ref="R17:S17"/>
    <mergeCell ref="R18:S18"/>
    <mergeCell ref="C20:E20"/>
    <mergeCell ref="F20:H20"/>
    <mergeCell ref="T25:U25"/>
    <mergeCell ref="C22:U22"/>
    <mergeCell ref="C15:U15"/>
    <mergeCell ref="T17:U17"/>
    <mergeCell ref="C28:D28"/>
    <mergeCell ref="G28:H28"/>
    <mergeCell ref="I28:J28"/>
    <mergeCell ref="T18:U18"/>
    <mergeCell ref="C26:D26"/>
    <mergeCell ref="G26:H26"/>
    <mergeCell ref="I26:J26"/>
    <mergeCell ref="M26:N26"/>
    <mergeCell ref="O26:P26"/>
    <mergeCell ref="O25:P25"/>
    <mergeCell ref="P19:U19"/>
    <mergeCell ref="I19:O19"/>
    <mergeCell ref="I20:O20"/>
    <mergeCell ref="P20:U20"/>
    <mergeCell ref="C31:D31"/>
    <mergeCell ref="G31:H31"/>
    <mergeCell ref="M28:N28"/>
    <mergeCell ref="O28:P28"/>
    <mergeCell ref="T28:U28"/>
    <mergeCell ref="C2:T2"/>
    <mergeCell ref="U2:U4"/>
    <mergeCell ref="C3:T3"/>
    <mergeCell ref="C4:T4"/>
    <mergeCell ref="C5:U5"/>
    <mergeCell ref="C12:U12"/>
    <mergeCell ref="C16:U16"/>
    <mergeCell ref="C17:E17"/>
    <mergeCell ref="F17:K17"/>
    <mergeCell ref="M17:O17"/>
    <mergeCell ref="C18:E18"/>
    <mergeCell ref="F18:K18"/>
    <mergeCell ref="M18:O18"/>
    <mergeCell ref="P18:Q18"/>
    <mergeCell ref="C21:J21"/>
    <mergeCell ref="N21:U21"/>
    <mergeCell ref="C14:U14"/>
    <mergeCell ref="C30:D30"/>
    <mergeCell ref="G30:H30"/>
    <mergeCell ref="I30:J30"/>
    <mergeCell ref="M30:N30"/>
    <mergeCell ref="O30:P30"/>
    <mergeCell ref="T30:U30"/>
    <mergeCell ref="C24:U24"/>
    <mergeCell ref="K25:L45"/>
    <mergeCell ref="C27:D27"/>
    <mergeCell ref="G27:H27"/>
    <mergeCell ref="I27:J27"/>
    <mergeCell ref="M27:N27"/>
    <mergeCell ref="O27:P27"/>
    <mergeCell ref="T27:U27"/>
    <mergeCell ref="T26:U26"/>
    <mergeCell ref="C29:D29"/>
    <mergeCell ref="G29:H29"/>
    <mergeCell ref="I29:J29"/>
    <mergeCell ref="M29:N29"/>
    <mergeCell ref="C32:D32"/>
    <mergeCell ref="G32:H32"/>
    <mergeCell ref="I32:J32"/>
    <mergeCell ref="M32:N32"/>
    <mergeCell ref="O32:P32"/>
    <mergeCell ref="C33:D33"/>
    <mergeCell ref="G33:H33"/>
    <mergeCell ref="I33:J33"/>
    <mergeCell ref="M33:N33"/>
    <mergeCell ref="O33:P33"/>
    <mergeCell ref="T33:U33"/>
    <mergeCell ref="I31:J31"/>
    <mergeCell ref="M31:N31"/>
    <mergeCell ref="O31:P31"/>
    <mergeCell ref="T31:U31"/>
    <mergeCell ref="T32:U32"/>
    <mergeCell ref="C35:D35"/>
    <mergeCell ref="G35:H35"/>
    <mergeCell ref="I35:J35"/>
    <mergeCell ref="M35:N35"/>
    <mergeCell ref="O35:P35"/>
    <mergeCell ref="T35:U35"/>
    <mergeCell ref="C34:D34"/>
    <mergeCell ref="G34:H34"/>
    <mergeCell ref="I34:J34"/>
    <mergeCell ref="M34:N34"/>
    <mergeCell ref="O34:P34"/>
    <mergeCell ref="T34:U34"/>
    <mergeCell ref="C37:D37"/>
    <mergeCell ref="G37:H37"/>
    <mergeCell ref="I37:J37"/>
    <mergeCell ref="M37:N37"/>
    <mergeCell ref="O37:P37"/>
    <mergeCell ref="T37:U37"/>
    <mergeCell ref="C36:D36"/>
    <mergeCell ref="G36:H36"/>
    <mergeCell ref="I36:J36"/>
    <mergeCell ref="M36:N36"/>
    <mergeCell ref="O36:P36"/>
    <mergeCell ref="T36:U36"/>
    <mergeCell ref="C39:D39"/>
    <mergeCell ref="G39:H39"/>
    <mergeCell ref="I39:J39"/>
    <mergeCell ref="M39:N39"/>
    <mergeCell ref="O39:P39"/>
    <mergeCell ref="T39:U39"/>
    <mergeCell ref="C38:D38"/>
    <mergeCell ref="G38:H38"/>
    <mergeCell ref="I38:J38"/>
    <mergeCell ref="M38:N38"/>
    <mergeCell ref="O38:P38"/>
    <mergeCell ref="T38:U38"/>
    <mergeCell ref="C41:D41"/>
    <mergeCell ref="G41:H41"/>
    <mergeCell ref="I41:J41"/>
    <mergeCell ref="M41:N41"/>
    <mergeCell ref="O41:P41"/>
    <mergeCell ref="T41:U41"/>
    <mergeCell ref="C40:D40"/>
    <mergeCell ref="G40:H40"/>
    <mergeCell ref="I40:J40"/>
    <mergeCell ref="M40:N40"/>
    <mergeCell ref="O40:P40"/>
    <mergeCell ref="T40:U40"/>
    <mergeCell ref="O42:P42"/>
    <mergeCell ref="T42:U42"/>
    <mergeCell ref="G45:H45"/>
    <mergeCell ref="I45:J45"/>
    <mergeCell ref="M45:N45"/>
    <mergeCell ref="O45:P45"/>
    <mergeCell ref="T45:U45"/>
    <mergeCell ref="G44:H44"/>
    <mergeCell ref="I44:J44"/>
    <mergeCell ref="M44:N44"/>
    <mergeCell ref="O44:P44"/>
    <mergeCell ref="T44:U44"/>
    <mergeCell ref="G43:H43"/>
    <mergeCell ref="I43:J43"/>
    <mergeCell ref="M43:N43"/>
    <mergeCell ref="O29:P29"/>
    <mergeCell ref="O43:P43"/>
    <mergeCell ref="T43:U43"/>
    <mergeCell ref="T29:U29"/>
    <mergeCell ref="C66:T66"/>
    <mergeCell ref="C68:U68"/>
    <mergeCell ref="C64:F64"/>
    <mergeCell ref="H64:J64"/>
    <mergeCell ref="N64:O64"/>
    <mergeCell ref="N61:U61"/>
    <mergeCell ref="N62:U62"/>
    <mergeCell ref="N63:U63"/>
    <mergeCell ref="C65:F65"/>
    <mergeCell ref="H65:J65"/>
    <mergeCell ref="N65:O65"/>
    <mergeCell ref="T65:U65"/>
    <mergeCell ref="C58:U58"/>
    <mergeCell ref="E59:G59"/>
    <mergeCell ref="H59:U59"/>
    <mergeCell ref="C59:D59"/>
    <mergeCell ref="C42:D42"/>
    <mergeCell ref="G42:H42"/>
    <mergeCell ref="I42:J42"/>
    <mergeCell ref="M42:N42"/>
    <mergeCell ref="AM24:AO25"/>
    <mergeCell ref="T50:U50"/>
    <mergeCell ref="T51:U51"/>
    <mergeCell ref="T52:U52"/>
    <mergeCell ref="T64:U64"/>
    <mergeCell ref="C46:U46"/>
    <mergeCell ref="C47:U47"/>
    <mergeCell ref="C48:U48"/>
    <mergeCell ref="C49:U49"/>
    <mergeCell ref="C50:P50"/>
    <mergeCell ref="C51:P51"/>
    <mergeCell ref="C52:P52"/>
    <mergeCell ref="C53:U53"/>
    <mergeCell ref="C54:U54"/>
    <mergeCell ref="C55:U55"/>
    <mergeCell ref="C56:U56"/>
    <mergeCell ref="C57:U57"/>
    <mergeCell ref="C44:D44"/>
    <mergeCell ref="C43:D43"/>
    <mergeCell ref="C60:M60"/>
    <mergeCell ref="C61:M61"/>
    <mergeCell ref="C63:M63"/>
    <mergeCell ref="C62:M62"/>
    <mergeCell ref="N60:U60"/>
    <mergeCell ref="C71:D71"/>
    <mergeCell ref="E71:G71"/>
    <mergeCell ref="H71:U71"/>
    <mergeCell ref="C69:U70"/>
    <mergeCell ref="R72:U72"/>
    <mergeCell ref="R73:U73"/>
    <mergeCell ref="H72:Q72"/>
    <mergeCell ref="H73:Q73"/>
    <mergeCell ref="C72:G72"/>
    <mergeCell ref="C73:G73"/>
  </mergeCells>
  <dataValidations xWindow="318" yWindow="438" count="49">
    <dataValidation allowBlank="1" showInputMessage="1" showErrorMessage="1" prompt="Please enter the contractor's name." sqref="C18:E18" xr:uid="{27F0D990-20F2-4FE8-8DB1-BC3AC3313719}"/>
    <dataValidation allowBlank="1" showInputMessage="1" showErrorMessage="1" prompt="Please enter the contractor mailing address." sqref="F18:K18" xr:uid="{C356CF3E-806A-4F32-B3FE-75BD33B432C6}"/>
    <dataValidation allowBlank="1" showInputMessage="1" showErrorMessage="1" prompt="Please enter the city." sqref="M18:O18" xr:uid="{B88E2D45-5DF5-463B-BBE3-F162467410D2}"/>
    <dataValidation allowBlank="1" showInputMessage="1" showErrorMessage="1" prompt="Please enter the state." sqref="P18:Q18" xr:uid="{83E37E90-9C47-44D7-B324-34A942B3F476}"/>
    <dataValidation allowBlank="1" showInputMessage="1" showErrorMessage="1" prompt="Please enter the contact title." sqref="C20:E20" xr:uid="{ACF4B7C0-0C11-4DC1-9C0F-FA3EF143A7DC}"/>
    <dataValidation allowBlank="1" showInputMessage="1" showErrorMessage="1" prompt="Please enter Report Contact Name " sqref="F20:H20" xr:uid="{86F2A693-A4E8-495C-87AC-F446BE50ACD7}"/>
    <dataValidation type="whole" allowBlank="1" showInputMessage="1" showErrorMessage="1" prompt="Please enter the individual reuse contract information for the standard agreement execution date." sqref="F26:F44" xr:uid="{5FF4B4B3-1F6A-4C59-B7FA-6B1C886157BF}">
      <formula1>0</formula1>
      <formula2>1000000</formula2>
    </dataValidation>
    <dataValidation type="whole" allowBlank="1" showInputMessage="1" showErrorMessage="1" prompt="Please enter the individual reuse contract information for the loans made during the standard agreement." sqref="E26:E44" xr:uid="{D1BF1593-C5D7-4D56-A970-664458325532}">
      <formula1>0</formula1>
      <formula2>100000000</formula2>
    </dataValidation>
    <dataValidation type="textLength" operator="lessThan" allowBlank="1" showInputMessage="1" showErrorMessage="1" error="This is not a form field. Please ESC to continue. " prompt="Number of years in reuse." sqref="G26:H44" xr:uid="{C0434980-5632-4464-82B4-813E78BF1AA7}">
      <formula1>0</formula1>
    </dataValidation>
    <dataValidation type="textLength" operator="lessThan" allowBlank="1" showInputMessage="1" showErrorMessage="1" error="This is not a form field. Please ESC to continue. " prompt="Filing Required" sqref="I26:J44" xr:uid="{D9A7F895-536A-4E49-AD77-D09D5A874404}">
      <formula1>0</formula1>
    </dataValidation>
    <dataValidation type="whole" allowBlank="1" showInputMessage="1" showErrorMessage="1" prompt="Please enter the individual reuse contract information for reuse balance of the beginning of reporting period." sqref="M26:N44" xr:uid="{A3EAB367-CEAC-4996-96D1-4CEE6ABAA31B}">
      <formula1>0</formula1>
      <formula2>100000000</formula2>
    </dataValidation>
    <dataValidation type="whole" allowBlank="1" showInputMessage="1" showErrorMessage="1" prompt="Please enter the individual reuse contract information for deposits during the reporting period." sqref="O26:P44" xr:uid="{9201AEC9-2C92-4CF0-8BDF-698B0140DAC1}">
      <formula1>0</formula1>
      <formula2>100000000</formula2>
    </dataValidation>
    <dataValidation type="whole" allowBlank="1" showInputMessage="1" showErrorMessage="1" prompt="Please enter the individual reuse contract information for the activity delivery fees charged." sqref="R26:R44" xr:uid="{9954DF28-0989-4E0C-AB36-00BAB671F54D}">
      <formula1>0</formula1>
      <formula2>100000000</formula2>
    </dataValidation>
    <dataValidation type="whole" allowBlank="1" showInputMessage="1" showErrorMessage="1" prompt="Please enter the individual reuse contract information for the service fees charged._x000a__x000a_If a contract is reporting a zero reuse balance, servicing fees from that contract may be charged to a contract with a reuse balance." sqref="S26:S44" xr:uid="{8AE59C26-4208-4E21-870A-BEE521BCBDEE}">
      <formula1>0</formula1>
      <formula2>100000000</formula2>
    </dataValidation>
    <dataValidation type="whole" allowBlank="1" showInputMessage="1" showErrorMessage="1" prompt="Please enter the number of units assisted with reuse funds at the beginning of this reporting period for mortgage assistance." sqref="Q51" xr:uid="{8175D2DD-2B39-46EB-9576-212CED3309E3}">
      <formula1>0</formula1>
      <formula2>100000000</formula2>
    </dataValidation>
    <dataValidation type="whole" allowBlank="1" showInputMessage="1" showErrorMessage="1" prompt="Please enter the number of units assisted with reuse funds at the beginning of this reporting period for owner-occupied rehabilitation." sqref="Q52" xr:uid="{0D191FA4-9419-4B85-B645-8BD1377F4FCB}">
      <formula1>0</formula1>
      <formula2>100000000</formula2>
    </dataValidation>
    <dataValidation type="whole" allowBlank="1" showInputMessage="1" showErrorMessage="1" prompt="Please enter the number of units assisted with reuse funds during this period for mortgage assistance." sqref="R51" xr:uid="{43489BF6-FE3C-4CEA-9C7C-A2BF709F6813}">
      <formula1>0</formula1>
      <formula2>100000000</formula2>
    </dataValidation>
    <dataValidation type="whole" allowBlank="1" showInputMessage="1" showErrorMessage="1" prompt="Please enter the number of units assisted with reuse funds during this period for owner-occupied rehabilitation." sqref="R52" xr:uid="{F77BA262-7170-4A72-8AFE-C2052D754E2B}">
      <formula1>0</formula1>
      <formula2>100000000</formula2>
    </dataValidation>
    <dataValidation type="whole" allowBlank="1" showInputMessage="1" showErrorMessage="1" prompt="Enter the number of loans that were paid off during the reporting period mortgage assistance." sqref="S51" xr:uid="{00A78E36-FCDA-477C-8262-3901943885F0}">
      <formula1>0</formula1>
      <formula2>100000000</formula2>
    </dataValidation>
    <dataValidation type="whole" allowBlank="1" showInputMessage="1" showErrorMessage="1" prompt="Please enter the number of loans that were paid off during the reporting period for owner-occupied rehabilitation." sqref="S52" xr:uid="{EFBEABF9-B5B2-4D4A-98CC-997FE3A91D1A}">
      <formula1>0</formula1>
      <formula2>100000000</formula2>
    </dataValidation>
    <dataValidation type="textLength" operator="lessThan" allowBlank="1" showInputMessage="1" showErrorMessage="1" error="This is not a form field. Please ESC to continue. " prompt="Total mortgage assistance units. " sqref="T51:U51" xr:uid="{AB1CF54E-4598-4D4C-9892-03CD363832D9}">
      <formula1>0</formula1>
    </dataValidation>
    <dataValidation type="textLength" operator="lessThan" allowBlank="1" showInputMessage="1" showErrorMessage="1" error="This is not a form field. Please ESC to continue. " prompt="Total owner-occupied rehabilitation units" sqref="T52:U52" xr:uid="{4AE31A13-26FB-4CCE-85F0-40897C2F43B5}">
      <formula1>0</formula1>
    </dataValidation>
    <dataValidation type="textLength" operator="lessThan" showInputMessage="1" showErrorMessage="1" error="This is not a form field. Please ESC to continue. " sqref="C24:U24 C22:U22 O25 C21:J21 M21 C50:U50 C51:P52 P17:Q17 E25:G25 Q25:T25 C19:U19" xr:uid="{04D5EFA0-C18A-40C0-AF6F-947E669B0CCF}">
      <formula1>0</formula1>
    </dataValidation>
    <dataValidation type="textLength" operator="lessThan" allowBlank="1" showInputMessage="1" showErrorMessage="1" sqref="M25" xr:uid="{8DAD3004-C830-4CB0-A684-32BD0E36F401}">
      <formula1>0</formula1>
    </dataValidation>
    <dataValidation type="list" allowBlank="1" showInputMessage="1" showErrorMessage="1" prompt="Please select the fiscal year from the drop down list. " sqref="N21:U21" xr:uid="{AEA8FDEE-40F8-426C-B596-9D4313208499}">
      <formula1>"Select One, 2019 (Fiscal Year 2018-2019), 2020 (Fiscal Year 2019-2020), 2021 (Fiscal Year 2020-2021), 2022 (Fiscal Year 2021-2022), 2023 (Fiscal Year 2022-2023), 2024 (Fiscal Year 2023-2024)"</formula1>
    </dataValidation>
    <dataValidation type="whole" allowBlank="1" showInputMessage="1" showErrorMessage="1" prompt="Please enter the individual reuse contract information for the new loans made during the reporting period. " sqref="Q26:Q44" xr:uid="{0127E241-B3B2-49F1-8D34-D6C519982DE1}">
      <formula1>0</formula1>
      <formula2>100000000</formula2>
    </dataValidation>
    <dataValidation type="textLength" operator="lessThan" showInputMessage="1" showErrorMessage="1" error="This is not a form field. Please press ESC to continue. " sqref="M17:O17 C17:K17" xr:uid="{14BBC0B9-1BC6-4D72-B211-9F040B818632}">
      <formula1>0</formula1>
    </dataValidation>
    <dataValidation type="textLength" operator="lessThan" showInputMessage="1" showErrorMessage="1" sqref="C25:D25" xr:uid="{5A5B722E-4A80-4829-A06D-3B36DCE7B762}">
      <formula1>0</formula1>
    </dataValidation>
    <dataValidation type="list" allowBlank="1" showInputMessage="1" showErrorMessage="1" sqref="E71:G71" xr:uid="{D221CE12-EBBA-4D2A-81D9-81340FAB82D2}">
      <formula1>"Select One, Certification by Printed Name, Certification by Signature"</formula1>
    </dataValidation>
    <dataValidation type="textLength" operator="lessThan" allowBlank="1" showInputMessage="1" showErrorMessage="1" error="This is not a form field. Hit Escape and Tab to continue. " sqref="I45:J45 C12:U12 C53:U58 C47:U49 C14:U16 C45 C13:D13 C6:G11" xr:uid="{2D1B03E8-D66F-4364-B9EB-26DEFAFAF633}">
      <formula1>0</formula1>
    </dataValidation>
    <dataValidation type="textLength" operator="lessThan" allowBlank="1" showInputMessage="1" showErrorMessage="1" error="This is not a form field. Hit Escape and Tab to continue. " prompt="Ending Balance " sqref="T26:U44" xr:uid="{B2F0C421-A428-465B-92CF-1F8EB0CF44A2}">
      <formula1>0</formula1>
    </dataValidation>
    <dataValidation type="textLength" operator="lessThan" allowBlank="1" showInputMessage="1" showErrorMessage="1" error="This is not a form field. Hit Escape and Tab to continue. " prompt="Total Contracts" sqref="D45" xr:uid="{0DF61B86-5EF0-4F97-91BA-736B0E880D77}">
      <formula1>0</formula1>
    </dataValidation>
    <dataValidation type="textLength" operator="lessThan" allowBlank="1" showInputMessage="1" showErrorMessage="1" error="This is not a form field. Hit Escape and Tab to continue. " prompt="Total Loans Made During the Standard Agreement " sqref="E45" xr:uid="{6CFBCD29-D358-47FF-9C4F-C209D7264B1F}">
      <formula1>0</formula1>
    </dataValidation>
    <dataValidation type="textLength" operator="lessThan" allowBlank="1" showInputMessage="1" showErrorMessage="1" error="This is not a form field. Hit Escape and Tab to continue. " prompt="Total Years in Reuse" sqref="G45:H45" xr:uid="{1F60C5DC-C1EE-41F8-85AA-110F2F7D3C1B}">
      <formula1>0</formula1>
    </dataValidation>
    <dataValidation type="textLength" operator="lessThan" allowBlank="1" showInputMessage="1" showErrorMessage="1" error="This is not a form field. Hit Escape and Tab to continue. " prompt="Total Reuse Balance at Beginning of Reporting Period " sqref="M45:N45" xr:uid="{0FC9B3AB-C31A-4DC2-9859-5A2DEB38B365}">
      <formula1>0</formula1>
    </dataValidation>
    <dataValidation type="textLength" operator="lessThan" allowBlank="1" showInputMessage="1" showErrorMessage="1" error="This is not a form field. Hit Escape and Tab to continue. " prompt="Total Deposits During Reporting Period " sqref="O45:P45" xr:uid="{41CFB0BD-9AFA-4ADC-8435-70FB6B1656F3}">
      <formula1>0</formula1>
    </dataValidation>
    <dataValidation type="textLength" operator="lessThan" allowBlank="1" showInputMessage="1" showErrorMessage="1" error="This is not a form field. Hit Escape and Tab to continue. " prompt="Total New Loans Made During Reporting Period " sqref="Q45" xr:uid="{E3DC5943-4C63-403B-BB26-C29E1009EB40}">
      <formula1>0</formula1>
    </dataValidation>
    <dataValidation type="textLength" operator="lessThan" allowBlank="1" showInputMessage="1" showErrorMessage="1" error="This is not a form field. Hit Escape and Tab to continue. " prompt="Total Activity Delivery Fees Charged " sqref="R45" xr:uid="{CD40426A-72D1-4434-8CE1-031B6C6A9C63}">
      <formula1>0</formula1>
    </dataValidation>
    <dataValidation type="textLength" operator="lessThan" allowBlank="1" showInputMessage="1" showErrorMessage="1" error="This is not a form field. Hit Escape and Tab to continue. " prompt="Total Service Fees Charged " sqref="S45" xr:uid="{F1F2CDAE-9B97-4B75-8AA1-7C7EFB6DFDC3}">
      <formula1>0</formula1>
    </dataValidation>
    <dataValidation type="textLength" operator="lessThan" allowBlank="1" showInputMessage="1" showErrorMessage="1" error="This is not a form field. Hit Escape and Tab to continue. " prompt="Total Ending Balance " sqref="T45:U45" xr:uid="{8EC70D8D-CCC9-475C-B05F-55BFDFC9E16C}">
      <formula1>0</formula1>
    </dataValidation>
    <dataValidation allowBlank="1" showInputMessage="1" showErrorMessage="1" prompt="Enter Printed Name of Authorized Person " sqref="C61:M61" xr:uid="{AD1DC8C6-EDE0-4D88-9C6F-AB285557917C}"/>
    <dataValidation allowBlank="1" showInputMessage="1" showErrorMessage="1" prompt="Enter Title of Authorized Person " sqref="N61:U61" xr:uid="{CBAD5974-2C74-44DA-BDAF-5540EAFC8408}"/>
    <dataValidation allowBlank="1" showInputMessage="1" showErrorMessage="1" prompt="Enter Signature of Authorized Person " sqref="C63:M63" xr:uid="{6B29D49F-6A2C-46EE-B5EA-6AD0B895E32C}"/>
    <dataValidation allowBlank="1" showInputMessage="1" showErrorMessage="1" prompt="Enter Date " sqref="N63:U63 T18:U18" xr:uid="{394BA512-E748-44EB-A083-532928362AB6}"/>
    <dataValidation allowBlank="1" showInputMessage="1" showErrorMessage="1" prompt="Enter County Name " sqref="R18:S18" xr:uid="{132DA659-451D-4361-B046-F5A483926907}"/>
    <dataValidation type="list" allowBlank="1" showInputMessage="1" showErrorMessage="1" prompt="Select Signature Method " sqref="E59:G59" xr:uid="{CCA03935-C87A-43FF-A668-66B9320FF874}">
      <formula1>"Select One, Certification by Printed Name, Certification by Signature"</formula1>
    </dataValidation>
    <dataValidation allowBlank="1" showInputMessage="1" showErrorMessage="1" prompt="Please enter the Report Contact Phone Number." sqref="I20:O20" xr:uid="{23D60AF9-73D3-416B-8B9B-9F52923AC872}"/>
    <dataValidation allowBlank="1" showInputMessage="1" showErrorMessage="1" prompt="Please enter the Report Contact Email Address " sqref="P20:U20" xr:uid="{E9EFD336-BB92-40EF-96CF-EF745DE7F624}"/>
    <dataValidation showInputMessage="1" showErrorMessage="1" prompt="Please enter the individual reuse contract information for the HCD contract number." sqref="C27:D44 C26:D26" xr:uid="{2C38C89A-168B-4236-8AE7-DD47D9D3DEC3}"/>
  </dataValidations>
  <hyperlinks>
    <hyperlink ref="C11" r:id="rId1" xr:uid="{2F188B98-F7C3-49C6-88B2-C4ED96760792}"/>
  </hyperlinks>
  <printOptions horizontalCentered="1" verticalCentered="1"/>
  <pageMargins left="0.25" right="0.25" top="0.25" bottom="0.25" header="0.3" footer="0.3"/>
  <pageSetup scale="4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4"/>
    <pageSetUpPr fitToPage="1"/>
  </sheetPr>
  <dimension ref="B1:R41"/>
  <sheetViews>
    <sheetView showGridLines="0" zoomScaleNormal="100" zoomScaleSheetLayoutView="100" workbookViewId="0">
      <selection activeCell="B1" sqref="B1:J1"/>
    </sheetView>
  </sheetViews>
  <sheetFormatPr defaultColWidth="9.140625" defaultRowHeight="14.25" x14ac:dyDescent="0.2"/>
  <cols>
    <col min="1" max="1" width="1.7109375" style="7" customWidth="1"/>
    <col min="2" max="2" width="14" style="7" bestFit="1" customWidth="1"/>
    <col min="3" max="3" width="16.42578125" style="7" customWidth="1"/>
    <col min="4" max="4" width="29" style="7" customWidth="1"/>
    <col min="5" max="5" width="21.140625" style="7" customWidth="1"/>
    <col min="6" max="6" width="12" style="7" customWidth="1"/>
    <col min="7" max="7" width="12.42578125" style="7" bestFit="1" customWidth="1"/>
    <col min="8" max="8" width="17.42578125" style="7" customWidth="1"/>
    <col min="9" max="10" width="15.42578125" style="7" customWidth="1"/>
    <col min="11" max="17" width="9.140625" style="7"/>
    <col min="18" max="18" width="13.42578125" style="7" bestFit="1" customWidth="1"/>
    <col min="19" max="16384" width="9.140625" style="7"/>
  </cols>
  <sheetData>
    <row r="1" spans="2:17" ht="53.25" customHeight="1" x14ac:dyDescent="0.2">
      <c r="B1" s="314" t="s">
        <v>145</v>
      </c>
      <c r="C1" s="315"/>
      <c r="D1" s="315"/>
      <c r="E1" s="315"/>
      <c r="F1" s="315"/>
      <c r="G1" s="315"/>
      <c r="H1" s="315"/>
      <c r="I1" s="315"/>
      <c r="J1" s="316"/>
    </row>
    <row r="2" spans="2:17" ht="22.5" customHeight="1" thickBot="1" x14ac:dyDescent="0.25">
      <c r="B2" s="317" t="s">
        <v>69</v>
      </c>
      <c r="C2" s="318"/>
      <c r="D2" s="318"/>
      <c r="E2" s="318"/>
      <c r="F2" s="318"/>
      <c r="G2" s="318"/>
      <c r="H2" s="318"/>
      <c r="I2" s="318"/>
      <c r="J2" s="319"/>
    </row>
    <row r="3" spans="2:17" ht="63.75" customHeight="1" thickBot="1" x14ac:dyDescent="0.25">
      <c r="B3" s="320" t="s">
        <v>70</v>
      </c>
      <c r="C3" s="309"/>
      <c r="D3" s="308" t="s">
        <v>71</v>
      </c>
      <c r="E3" s="309"/>
      <c r="F3" s="42" t="s">
        <v>72</v>
      </c>
      <c r="G3" s="43" t="s">
        <v>95</v>
      </c>
      <c r="H3" s="42" t="s">
        <v>73</v>
      </c>
      <c r="I3" s="42" t="s">
        <v>74</v>
      </c>
      <c r="J3" s="44" t="s">
        <v>75</v>
      </c>
      <c r="K3" s="38"/>
    </row>
    <row r="4" spans="2:17" ht="27.95" customHeight="1" x14ac:dyDescent="0.2">
      <c r="B4" s="310"/>
      <c r="C4" s="311"/>
      <c r="D4" s="312"/>
      <c r="E4" s="313"/>
      <c r="F4" s="45"/>
      <c r="G4" s="46" t="s">
        <v>159</v>
      </c>
      <c r="H4" s="47"/>
      <c r="I4" s="47"/>
      <c r="J4" s="48"/>
      <c r="K4" s="38"/>
    </row>
    <row r="5" spans="2:17" ht="27.95" customHeight="1" x14ac:dyDescent="0.2">
      <c r="B5" s="310"/>
      <c r="C5" s="311"/>
      <c r="D5" s="312"/>
      <c r="E5" s="313"/>
      <c r="F5" s="45"/>
      <c r="G5" s="46" t="s">
        <v>159</v>
      </c>
      <c r="H5" s="47"/>
      <c r="I5" s="47"/>
      <c r="J5" s="48"/>
      <c r="K5" s="38"/>
    </row>
    <row r="6" spans="2:17" ht="27.95" customHeight="1" x14ac:dyDescent="0.2">
      <c r="B6" s="310"/>
      <c r="C6" s="311"/>
      <c r="D6" s="312"/>
      <c r="E6" s="313"/>
      <c r="F6" s="45"/>
      <c r="G6" s="46" t="s">
        <v>159</v>
      </c>
      <c r="H6" s="47"/>
      <c r="I6" s="47"/>
      <c r="J6" s="48"/>
      <c r="K6" s="38"/>
    </row>
    <row r="7" spans="2:17" ht="27.95" customHeight="1" x14ac:dyDescent="0.2">
      <c r="B7" s="310"/>
      <c r="C7" s="311"/>
      <c r="D7" s="312"/>
      <c r="E7" s="313"/>
      <c r="F7" s="45"/>
      <c r="G7" s="46" t="s">
        <v>159</v>
      </c>
      <c r="H7" s="47"/>
      <c r="I7" s="47"/>
      <c r="J7" s="48"/>
      <c r="K7" s="38"/>
    </row>
    <row r="8" spans="2:17" ht="27.95" customHeight="1" x14ac:dyDescent="0.2">
      <c r="B8" s="310"/>
      <c r="C8" s="311"/>
      <c r="D8" s="312"/>
      <c r="E8" s="313"/>
      <c r="F8" s="45"/>
      <c r="G8" s="46" t="s">
        <v>159</v>
      </c>
      <c r="H8" s="47"/>
      <c r="I8" s="47"/>
      <c r="J8" s="48"/>
      <c r="K8" s="38"/>
    </row>
    <row r="9" spans="2:17" ht="27.95" customHeight="1" x14ac:dyDescent="0.2">
      <c r="B9" s="310"/>
      <c r="C9" s="311"/>
      <c r="D9" s="312"/>
      <c r="E9" s="313"/>
      <c r="F9" s="45"/>
      <c r="G9" s="46" t="s">
        <v>159</v>
      </c>
      <c r="H9" s="47"/>
      <c r="I9" s="47"/>
      <c r="J9" s="48"/>
      <c r="K9" s="38"/>
      <c r="Q9" s="39"/>
    </row>
    <row r="10" spans="2:17" ht="27.95" customHeight="1" x14ac:dyDescent="0.2">
      <c r="B10" s="310"/>
      <c r="C10" s="311"/>
      <c r="D10" s="312"/>
      <c r="E10" s="313"/>
      <c r="F10" s="45"/>
      <c r="G10" s="46" t="s">
        <v>159</v>
      </c>
      <c r="H10" s="47"/>
      <c r="I10" s="47"/>
      <c r="J10" s="48"/>
      <c r="K10" s="38"/>
    </row>
    <row r="11" spans="2:17" ht="27.95" customHeight="1" x14ac:dyDescent="0.2">
      <c r="B11" s="310"/>
      <c r="C11" s="311"/>
      <c r="D11" s="312"/>
      <c r="E11" s="313"/>
      <c r="F11" s="45"/>
      <c r="G11" s="46" t="s">
        <v>159</v>
      </c>
      <c r="H11" s="47"/>
      <c r="I11" s="47"/>
      <c r="J11" s="48"/>
      <c r="K11" s="38"/>
    </row>
    <row r="12" spans="2:17" ht="27.95" customHeight="1" x14ac:dyDescent="0.2">
      <c r="B12" s="310"/>
      <c r="C12" s="311"/>
      <c r="D12" s="312"/>
      <c r="E12" s="313"/>
      <c r="F12" s="45"/>
      <c r="G12" s="46" t="s">
        <v>159</v>
      </c>
      <c r="H12" s="47"/>
      <c r="I12" s="47"/>
      <c r="J12" s="48"/>
      <c r="K12" s="38"/>
    </row>
    <row r="13" spans="2:17" ht="27.95" customHeight="1" x14ac:dyDescent="0.2">
      <c r="B13" s="310"/>
      <c r="C13" s="311"/>
      <c r="D13" s="312"/>
      <c r="E13" s="313"/>
      <c r="F13" s="45"/>
      <c r="G13" s="46" t="s">
        <v>159</v>
      </c>
      <c r="H13" s="47"/>
      <c r="I13" s="47"/>
      <c r="J13" s="48"/>
      <c r="K13" s="38"/>
    </row>
    <row r="14" spans="2:17" ht="27.95" customHeight="1" x14ac:dyDescent="0.2">
      <c r="B14" s="310"/>
      <c r="C14" s="311"/>
      <c r="D14" s="312"/>
      <c r="E14" s="313"/>
      <c r="F14" s="45"/>
      <c r="G14" s="46" t="s">
        <v>159</v>
      </c>
      <c r="H14" s="47"/>
      <c r="I14" s="47"/>
      <c r="J14" s="48"/>
      <c r="K14" s="38"/>
    </row>
    <row r="15" spans="2:17" ht="27.95" customHeight="1" x14ac:dyDescent="0.2">
      <c r="B15" s="310"/>
      <c r="C15" s="311"/>
      <c r="D15" s="312"/>
      <c r="E15" s="313"/>
      <c r="F15" s="45"/>
      <c r="G15" s="46" t="s">
        <v>159</v>
      </c>
      <c r="H15" s="47"/>
      <c r="I15" s="47"/>
      <c r="J15" s="48"/>
      <c r="K15" s="38"/>
    </row>
    <row r="16" spans="2:17" ht="27.95" customHeight="1" x14ac:dyDescent="0.2">
      <c r="B16" s="310"/>
      <c r="C16" s="311"/>
      <c r="D16" s="312"/>
      <c r="E16" s="313"/>
      <c r="F16" s="45"/>
      <c r="G16" s="46" t="s">
        <v>159</v>
      </c>
      <c r="H16" s="47"/>
      <c r="I16" s="47"/>
      <c r="J16" s="48"/>
      <c r="K16" s="38"/>
    </row>
    <row r="17" spans="2:18" ht="27.95" customHeight="1" x14ac:dyDescent="0.2">
      <c r="B17" s="310"/>
      <c r="C17" s="311"/>
      <c r="D17" s="312"/>
      <c r="E17" s="313"/>
      <c r="F17" s="45"/>
      <c r="G17" s="46" t="s">
        <v>159</v>
      </c>
      <c r="H17" s="47"/>
      <c r="I17" s="47"/>
      <c r="J17" s="48"/>
      <c r="K17" s="40"/>
      <c r="L17" s="23"/>
      <c r="M17" s="23"/>
      <c r="N17" s="23"/>
      <c r="O17" s="23"/>
      <c r="P17" s="23"/>
      <c r="Q17" s="23"/>
      <c r="R17" s="23"/>
    </row>
    <row r="18" spans="2:18" ht="27.95" customHeight="1" x14ac:dyDescent="0.2">
      <c r="B18" s="310"/>
      <c r="C18" s="311"/>
      <c r="D18" s="312"/>
      <c r="E18" s="313"/>
      <c r="F18" s="45"/>
      <c r="G18" s="46" t="s">
        <v>159</v>
      </c>
      <c r="H18" s="47"/>
      <c r="I18" s="47"/>
      <c r="J18" s="48"/>
      <c r="K18" s="40"/>
      <c r="L18" s="23"/>
      <c r="M18" s="23"/>
      <c r="N18" s="23"/>
      <c r="O18" s="23"/>
      <c r="P18" s="23"/>
      <c r="Q18" s="23"/>
      <c r="R18" s="23"/>
    </row>
    <row r="19" spans="2:18" ht="27.95" customHeight="1" x14ac:dyDescent="0.2">
      <c r="B19" s="310"/>
      <c r="C19" s="311"/>
      <c r="D19" s="312"/>
      <c r="E19" s="313"/>
      <c r="F19" s="45"/>
      <c r="G19" s="46" t="s">
        <v>159</v>
      </c>
      <c r="H19" s="47"/>
      <c r="I19" s="47"/>
      <c r="J19" s="48"/>
      <c r="K19" s="38"/>
      <c r="P19" s="41"/>
    </row>
    <row r="20" spans="2:18" ht="27.95" customHeight="1" x14ac:dyDescent="0.2">
      <c r="B20" s="310"/>
      <c r="C20" s="311"/>
      <c r="D20" s="312"/>
      <c r="E20" s="313"/>
      <c r="F20" s="45"/>
      <c r="G20" s="46" t="s">
        <v>159</v>
      </c>
      <c r="H20" s="47"/>
      <c r="I20" s="47"/>
      <c r="J20" s="48"/>
      <c r="K20" s="38"/>
    </row>
    <row r="21" spans="2:18" ht="27.95" customHeight="1" x14ac:dyDescent="0.2">
      <c r="B21" s="310"/>
      <c r="C21" s="311"/>
      <c r="D21" s="312"/>
      <c r="E21" s="313"/>
      <c r="F21" s="45"/>
      <c r="G21" s="46" t="s">
        <v>159</v>
      </c>
      <c r="H21" s="47"/>
      <c r="I21" s="47"/>
      <c r="J21" s="48"/>
      <c r="K21" s="38"/>
    </row>
    <row r="22" spans="2:18" ht="27.95" customHeight="1" x14ac:dyDescent="0.2">
      <c r="B22" s="310"/>
      <c r="C22" s="311"/>
      <c r="D22" s="312"/>
      <c r="E22" s="313"/>
      <c r="F22" s="45"/>
      <c r="G22" s="46" t="s">
        <v>159</v>
      </c>
      <c r="H22" s="47"/>
      <c r="I22" s="47"/>
      <c r="J22" s="48"/>
      <c r="K22" s="38"/>
    </row>
    <row r="23" spans="2:18" ht="27.95" customHeight="1" x14ac:dyDescent="0.2">
      <c r="B23" s="310"/>
      <c r="C23" s="311"/>
      <c r="D23" s="312"/>
      <c r="E23" s="313"/>
      <c r="F23" s="45"/>
      <c r="G23" s="46" t="s">
        <v>159</v>
      </c>
      <c r="H23" s="47"/>
      <c r="I23" s="47"/>
      <c r="J23" s="48"/>
      <c r="K23" s="38"/>
    </row>
    <row r="24" spans="2:18" ht="27.95" customHeight="1" x14ac:dyDescent="0.2">
      <c r="B24" s="310"/>
      <c r="C24" s="311"/>
      <c r="D24" s="312"/>
      <c r="E24" s="313"/>
      <c r="F24" s="45"/>
      <c r="G24" s="46" t="s">
        <v>159</v>
      </c>
      <c r="H24" s="47"/>
      <c r="I24" s="47"/>
      <c r="J24" s="48"/>
      <c r="K24" s="38"/>
    </row>
    <row r="25" spans="2:18" ht="27.95" customHeight="1" x14ac:dyDescent="0.2">
      <c r="B25" s="310"/>
      <c r="C25" s="311"/>
      <c r="D25" s="312"/>
      <c r="E25" s="313"/>
      <c r="F25" s="45"/>
      <c r="G25" s="46" t="s">
        <v>159</v>
      </c>
      <c r="H25" s="47"/>
      <c r="I25" s="47"/>
      <c r="J25" s="48"/>
      <c r="K25" s="38"/>
    </row>
    <row r="26" spans="2:18" ht="27.95" customHeight="1" x14ac:dyDescent="0.2">
      <c r="B26" s="310"/>
      <c r="C26" s="311"/>
      <c r="D26" s="312"/>
      <c r="E26" s="313"/>
      <c r="F26" s="45"/>
      <c r="G26" s="46" t="s">
        <v>159</v>
      </c>
      <c r="H26" s="47"/>
      <c r="I26" s="47"/>
      <c r="J26" s="48"/>
      <c r="K26" s="38"/>
    </row>
    <row r="27" spans="2:18" ht="27.95" customHeight="1" x14ac:dyDescent="0.2">
      <c r="B27" s="310"/>
      <c r="C27" s="311"/>
      <c r="D27" s="312"/>
      <c r="E27" s="313"/>
      <c r="F27" s="45"/>
      <c r="G27" s="46" t="s">
        <v>159</v>
      </c>
      <c r="H27" s="47"/>
      <c r="I27" s="47"/>
      <c r="J27" s="48"/>
      <c r="K27" s="38"/>
    </row>
    <row r="28" spans="2:18" ht="27.95" customHeight="1" x14ac:dyDescent="0.2">
      <c r="B28" s="310"/>
      <c r="C28" s="311"/>
      <c r="D28" s="312"/>
      <c r="E28" s="313"/>
      <c r="F28" s="45"/>
      <c r="G28" s="46" t="s">
        <v>159</v>
      </c>
      <c r="H28" s="47"/>
      <c r="I28" s="47"/>
      <c r="J28" s="48"/>
      <c r="K28" s="38"/>
    </row>
    <row r="29" spans="2:18" ht="27.95" customHeight="1" x14ac:dyDescent="0.2">
      <c r="B29" s="310"/>
      <c r="C29" s="311"/>
      <c r="D29" s="312"/>
      <c r="E29" s="313"/>
      <c r="F29" s="45"/>
      <c r="G29" s="46" t="s">
        <v>159</v>
      </c>
      <c r="H29" s="47"/>
      <c r="I29" s="47"/>
      <c r="J29" s="48"/>
      <c r="K29" s="38"/>
    </row>
    <row r="30" spans="2:18" ht="27.95" customHeight="1" x14ac:dyDescent="0.2">
      <c r="B30" s="310"/>
      <c r="C30" s="311"/>
      <c r="D30" s="312"/>
      <c r="E30" s="313"/>
      <c r="F30" s="45"/>
      <c r="G30" s="46" t="s">
        <v>159</v>
      </c>
      <c r="H30" s="47"/>
      <c r="I30" s="47"/>
      <c r="J30" s="48"/>
      <c r="K30" s="38"/>
    </row>
    <row r="31" spans="2:18" ht="27.95" customHeight="1" x14ac:dyDescent="0.2">
      <c r="B31" s="310"/>
      <c r="C31" s="311"/>
      <c r="D31" s="312"/>
      <c r="E31" s="313"/>
      <c r="F31" s="45"/>
      <c r="G31" s="46" t="s">
        <v>159</v>
      </c>
      <c r="H31" s="47"/>
      <c r="I31" s="47"/>
      <c r="J31" s="48"/>
      <c r="K31" s="38"/>
    </row>
    <row r="32" spans="2:18" ht="27.95" customHeight="1" x14ac:dyDescent="0.2">
      <c r="B32" s="310"/>
      <c r="C32" s="311"/>
      <c r="D32" s="312"/>
      <c r="E32" s="313"/>
      <c r="F32" s="45"/>
      <c r="G32" s="46" t="s">
        <v>159</v>
      </c>
      <c r="H32" s="47"/>
      <c r="I32" s="47"/>
      <c r="J32" s="48"/>
      <c r="K32" s="38"/>
    </row>
    <row r="33" spans="2:10" ht="27.95" customHeight="1" x14ac:dyDescent="0.2">
      <c r="B33" s="310"/>
      <c r="C33" s="311"/>
      <c r="D33" s="312"/>
      <c r="E33" s="313"/>
      <c r="F33" s="45"/>
      <c r="G33" s="46" t="s">
        <v>159</v>
      </c>
      <c r="H33" s="47"/>
      <c r="I33" s="47"/>
      <c r="J33" s="48"/>
    </row>
    <row r="34" spans="2:10" ht="27.95" customHeight="1" x14ac:dyDescent="0.2">
      <c r="B34" s="310"/>
      <c r="C34" s="311"/>
      <c r="D34" s="312"/>
      <c r="E34" s="313"/>
      <c r="F34" s="45"/>
      <c r="G34" s="46" t="s">
        <v>159</v>
      </c>
      <c r="H34" s="47"/>
      <c r="I34" s="47"/>
      <c r="J34" s="48"/>
    </row>
    <row r="35" spans="2:10" ht="27.95" customHeight="1" x14ac:dyDescent="0.2">
      <c r="B35" s="310"/>
      <c r="C35" s="311"/>
      <c r="D35" s="312"/>
      <c r="E35" s="313"/>
      <c r="F35" s="45"/>
      <c r="G35" s="46" t="s">
        <v>159</v>
      </c>
      <c r="H35" s="47"/>
      <c r="I35" s="47"/>
      <c r="J35" s="48"/>
    </row>
    <row r="36" spans="2:10" ht="27.95" customHeight="1" x14ac:dyDescent="0.2">
      <c r="B36" s="310"/>
      <c r="C36" s="311"/>
      <c r="D36" s="312"/>
      <c r="E36" s="313"/>
      <c r="F36" s="45"/>
      <c r="G36" s="46" t="s">
        <v>159</v>
      </c>
      <c r="H36" s="47"/>
      <c r="I36" s="47"/>
      <c r="J36" s="48"/>
    </row>
    <row r="37" spans="2:10" ht="27.95" customHeight="1" x14ac:dyDescent="0.2">
      <c r="B37" s="310"/>
      <c r="C37" s="311"/>
      <c r="D37" s="312"/>
      <c r="E37" s="313"/>
      <c r="F37" s="45"/>
      <c r="G37" s="46" t="s">
        <v>159</v>
      </c>
      <c r="H37" s="47"/>
      <c r="I37" s="47"/>
      <c r="J37" s="48"/>
    </row>
    <row r="38" spans="2:10" ht="27.95" customHeight="1" thickBot="1" x14ac:dyDescent="0.25">
      <c r="B38" s="310"/>
      <c r="C38" s="311"/>
      <c r="D38" s="312"/>
      <c r="E38" s="313"/>
      <c r="F38" s="45"/>
      <c r="G38" s="46" t="s">
        <v>159</v>
      </c>
      <c r="H38" s="47"/>
      <c r="I38" s="47"/>
      <c r="J38" s="48"/>
    </row>
    <row r="39" spans="2:10" ht="26.45" customHeight="1" x14ac:dyDescent="0.2">
      <c r="B39" s="49" t="s">
        <v>76</v>
      </c>
      <c r="C39" s="97">
        <f>COUNTA(B4:B38)</f>
        <v>0</v>
      </c>
      <c r="D39" s="325"/>
      <c r="E39" s="326"/>
      <c r="F39" s="323" t="s">
        <v>57</v>
      </c>
      <c r="G39" s="324"/>
      <c r="H39" s="92">
        <f>SUM(H4:H38)</f>
        <v>0</v>
      </c>
      <c r="I39" s="93">
        <f>SUM(I4:I38)</f>
        <v>0</v>
      </c>
      <c r="J39" s="94">
        <f>SUM(J4:J38)</f>
        <v>0</v>
      </c>
    </row>
    <row r="40" spans="2:10" ht="26.45" customHeight="1" x14ac:dyDescent="0.2">
      <c r="B40" s="50"/>
      <c r="C40" s="51"/>
      <c r="D40" s="51"/>
      <c r="E40" s="52"/>
      <c r="F40" s="321" t="s">
        <v>77</v>
      </c>
      <c r="G40" s="322"/>
      <c r="H40" s="95">
        <f>SUMIF(G4:G38,"MA",H4:H38)</f>
        <v>0</v>
      </c>
      <c r="I40" s="95">
        <f>SUMIF(G4:G38,"MA",I4:I38)</f>
        <v>0</v>
      </c>
      <c r="J40" s="96">
        <f>SUMIF(G4:G38,"MA",J4:J38)</f>
        <v>0</v>
      </c>
    </row>
    <row r="41" spans="2:10" ht="22.35" customHeight="1" x14ac:dyDescent="0.2">
      <c r="B41" s="53"/>
      <c r="C41" s="54"/>
      <c r="D41" s="54"/>
      <c r="E41" s="55"/>
      <c r="F41" s="321" t="s">
        <v>78</v>
      </c>
      <c r="G41" s="322"/>
      <c r="H41" s="95">
        <f>SUMIF(G4:G38,"OOR",H4:H38)</f>
        <v>0</v>
      </c>
      <c r="I41" s="95">
        <f>SUMIF(G4:G38,"OOR",I4:I38)</f>
        <v>0</v>
      </c>
      <c r="J41" s="96">
        <f>SUMIF(G4:G38,"OOR",J4:J38)</f>
        <v>0</v>
      </c>
    </row>
  </sheetData>
  <sheetProtection algorithmName="SHA-512" hashValue="WaM2J4htkpI5GDesy/ijxb7qmGLYMeUZbb7AHtsKcz68cTltO9gd0+bTX2ekAkSEEAfJ0gOO9dARVYH/2UU9Mw==" saltValue="W1CM49C4uag1e4hIqZq+CA==" spinCount="100000" sheet="1" selectLockedCells="1"/>
  <customSheetViews>
    <customSheetView guid="{B225021D-B575-4A60-B74D-9F5A3B459DA0}" showPageBreaks="1" showGridLines="0" fitToPage="1" printArea="1">
      <selection activeCell="A7" sqref="A7:N7"/>
      <pageMargins left="0" right="0" top="0" bottom="0" header="0" footer="0"/>
      <printOptions horizontalCentered="1" verticalCentered="1"/>
      <pageSetup scale="62" orientation="portrait" r:id="rId1"/>
      <headerFooter>
        <oddHeader>&amp;CHCD CalHome/BEGIN Annual Reuse Report</oddHeader>
      </headerFooter>
    </customSheetView>
  </customSheetViews>
  <mergeCells count="78">
    <mergeCell ref="F41:G41"/>
    <mergeCell ref="D34:E34"/>
    <mergeCell ref="D35:E35"/>
    <mergeCell ref="D36:E36"/>
    <mergeCell ref="D37:E37"/>
    <mergeCell ref="D38:E38"/>
    <mergeCell ref="D32:E32"/>
    <mergeCell ref="D33:E33"/>
    <mergeCell ref="F40:G40"/>
    <mergeCell ref="F39:G39"/>
    <mergeCell ref="D39:E39"/>
    <mergeCell ref="D27:E27"/>
    <mergeCell ref="D28:E28"/>
    <mergeCell ref="D29:E29"/>
    <mergeCell ref="D30:E30"/>
    <mergeCell ref="D31:E31"/>
    <mergeCell ref="D22:E22"/>
    <mergeCell ref="D23:E23"/>
    <mergeCell ref="D24:E24"/>
    <mergeCell ref="D25:E25"/>
    <mergeCell ref="D26:E26"/>
    <mergeCell ref="D17:E17"/>
    <mergeCell ref="D18:E18"/>
    <mergeCell ref="D19:E19"/>
    <mergeCell ref="D20:E20"/>
    <mergeCell ref="D21:E21"/>
    <mergeCell ref="B14:C14"/>
    <mergeCell ref="B28:C28"/>
    <mergeCell ref="B29:C29"/>
    <mergeCell ref="B15:C15"/>
    <mergeCell ref="B26:C26"/>
    <mergeCell ref="B9:C9"/>
    <mergeCell ref="B10:C10"/>
    <mergeCell ref="B11:C11"/>
    <mergeCell ref="B12:C12"/>
    <mergeCell ref="B13:C13"/>
    <mergeCell ref="B3:C3"/>
    <mergeCell ref="B5:C5"/>
    <mergeCell ref="B6:C6"/>
    <mergeCell ref="B7:C7"/>
    <mergeCell ref="B8:C8"/>
    <mergeCell ref="B38:C38"/>
    <mergeCell ref="B33:C33"/>
    <mergeCell ref="B1:J1"/>
    <mergeCell ref="B2:J2"/>
    <mergeCell ref="B27:C27"/>
    <mergeCell ref="B16:C16"/>
    <mergeCell ref="B17:C17"/>
    <mergeCell ref="B18:C18"/>
    <mergeCell ref="B19:C19"/>
    <mergeCell ref="B20:C20"/>
    <mergeCell ref="B21:C21"/>
    <mergeCell ref="B22:C22"/>
    <mergeCell ref="B23:C23"/>
    <mergeCell ref="B24:C24"/>
    <mergeCell ref="B25:C25"/>
    <mergeCell ref="B34:C34"/>
    <mergeCell ref="B35:C35"/>
    <mergeCell ref="B36:C36"/>
    <mergeCell ref="B37:C37"/>
    <mergeCell ref="B31:C31"/>
    <mergeCell ref="B32:C32"/>
    <mergeCell ref="D3:E3"/>
    <mergeCell ref="B30:C30"/>
    <mergeCell ref="D4:E4"/>
    <mergeCell ref="D5:E5"/>
    <mergeCell ref="D6:E6"/>
    <mergeCell ref="D7:E7"/>
    <mergeCell ref="D8:E8"/>
    <mergeCell ref="D9:E9"/>
    <mergeCell ref="D10:E10"/>
    <mergeCell ref="D11:E11"/>
    <mergeCell ref="D12:E12"/>
    <mergeCell ref="D13:E13"/>
    <mergeCell ref="D14:E14"/>
    <mergeCell ref="D15:E15"/>
    <mergeCell ref="D16:E16"/>
    <mergeCell ref="B4:C4"/>
  </mergeCells>
  <dataValidations count="19">
    <dataValidation type="list" allowBlank="1" showInputMessage="1" showErrorMessage="1" prompt="Please select MA or OOR from the drop down list. " sqref="G4:G38" xr:uid="{00000000-0002-0000-0200-000000000000}">
      <formula1>"Select One, MA, OOR"</formula1>
    </dataValidation>
    <dataValidation type="textLength" operator="lessThan" showInputMessage="1" showErrorMessage="1" error="This is not a form field. Please press ESC to continue. " sqref="B1:J2" xr:uid="{851574E6-BB6E-46E5-A921-439B4ADC5044}">
      <formula1>0</formula1>
    </dataValidation>
    <dataValidation allowBlank="1" showInputMessage="1" showErrorMessage="1" prompt="Please enter the name(s) of borrower." sqref="B4:C38" xr:uid="{2FC21F97-0B31-430C-B402-027AE9194C31}"/>
    <dataValidation allowBlank="1" showInputMessage="1" showErrorMessage="1" prompt="Please enter the property address." sqref="D4:E38" xr:uid="{ED33BC58-6227-4FF4-8FC0-9123C9C6A7E5}"/>
    <dataValidation allowBlank="1" showInputMessage="1" showErrorMessage="1" prompt="Please enter the closing date." sqref="F4:F38" xr:uid="{02A38B82-41D1-4AE8-8E15-7C149F2446FF}"/>
    <dataValidation allowBlank="1" showInputMessage="1" showErrorMessage="1" prompt="Please enter the activity delivery fee in dollars." sqref="H4:H38" xr:uid="{465103FC-272F-4D30-B20A-E094F152C0A5}"/>
    <dataValidation allowBlank="1" showInputMessage="1" showErrorMessage="1" prompt="Please enter the home buyer education fee in dollars." sqref="I4:I38" xr:uid="{B0BB562C-A513-4E61-B8C5-9903D4736F0A}"/>
    <dataValidation allowBlank="1" showInputMessage="1" showErrorMessage="1" prompt="Please enter the new loan amount in dollars." sqref="J4:J38" xr:uid="{6AA7342F-5CA2-4DBD-B9CB-C3F6DC55FA21}"/>
    <dataValidation type="textLength" operator="lessThan" allowBlank="1" showInputMessage="1" showErrorMessage="1" error="This is not a form field. Please ESC to continue." prompt="Total number of new loans." sqref="C39" xr:uid="{A511C3A8-4B1D-4421-B1FB-6198D3C309E8}">
      <formula1>0</formula1>
    </dataValidation>
    <dataValidation type="textLength" operator="lessThan" allowBlank="1" showInputMessage="1" showErrorMessage="1" error="This is not a form field. Please ESC to continue." prompt="Total new loan amount of MA and OOR." sqref="J39" xr:uid="{4EFFBE2F-F9C8-45C8-B544-E228139444F7}">
      <formula1>0</formula1>
    </dataValidation>
    <dataValidation type="textLength" operator="lessThan" allowBlank="1" showInputMessage="1" showErrorMessage="1" error="This is not a form field. Please ESC to continue." prompt="Total activity delivery fee of MA and OOR." sqref="H39" xr:uid="{20E30732-D425-4F42-B6C5-378ACFCDEB5C}">
      <formula1>0</formula1>
    </dataValidation>
    <dataValidation type="textLength" operator="lessThan" allowBlank="1" showInputMessage="1" showErrorMessage="1" error="This is not a form field. Please ESC to continue." prompt="Total home buyer education fee of MA and OOR." sqref="I39" xr:uid="{4190D0D4-09CB-4F83-A76F-CDE4C5E7A3D2}">
      <formula1>0</formula1>
    </dataValidation>
    <dataValidation type="textLength" operator="lessThan" allowBlank="1" showInputMessage="1" showErrorMessage="1" error="This is not a form field. Please ESC to continue." prompt="Total activity delivery fee of MA." sqref="H40" xr:uid="{60C54BD6-F49C-4CE8-926E-E83BD046AF6D}">
      <formula1>0</formula1>
    </dataValidation>
    <dataValidation type="textLength" operator="lessThan" allowBlank="1" showInputMessage="1" showErrorMessage="1" error="This is not a form field. Please ESC to continue." prompt="Total home buyer education fee of MA." sqref="I40" xr:uid="{30FB6CED-C0EE-4459-8927-3CCAE050DF87}">
      <formula1>0</formula1>
    </dataValidation>
    <dataValidation type="textLength" operator="lessThan" allowBlank="1" showInputMessage="1" showErrorMessage="1" error="This is not a form field. Please ESC to continue." prompt="Total new loan amount of MA." sqref="J40" xr:uid="{437FAD26-97F3-4C34-B870-D923CA793B5C}">
      <formula1>0</formula1>
    </dataValidation>
    <dataValidation type="textLength" operator="lessThan" allowBlank="1" showInputMessage="1" showErrorMessage="1" error="This is not a form field. Please ESC to continue." prompt="Total activity delivery fee of OOR." sqref="H41" xr:uid="{BD3EDA45-E570-4D3C-9929-810F9F39B0A5}">
      <formula1>0</formula1>
    </dataValidation>
    <dataValidation type="textLength" operator="lessThan" allowBlank="1" showInputMessage="1" showErrorMessage="1" error="This is not a form field. Please ESC to continue." prompt="Total home buyer education fee of OOR." sqref="I41" xr:uid="{2E15F895-9399-4316-A980-DB01151459CA}">
      <formula1>0</formula1>
    </dataValidation>
    <dataValidation type="textLength" operator="lessThan" allowBlank="1" showInputMessage="1" showErrorMessage="1" error="This is not a form field. Please ESC to continue." prompt="Total new loan amount of OOR." sqref="J41" xr:uid="{DCC13DF7-8445-4B50-9199-6C43A8574C92}">
      <formula1>0</formula1>
    </dataValidation>
    <dataValidation type="textLength" operator="lessThan" showInputMessage="1" showErrorMessage="1" error="This is not a form field. Please press ESC to continue." sqref="B39 B3:J3 F39:G41" xr:uid="{A5CF6A63-3E43-4725-8ECC-438E3F77352D}">
      <formula1>0</formula1>
    </dataValidation>
  </dataValidations>
  <printOptions horizontalCentered="1" verticalCentered="1"/>
  <pageMargins left="0.2" right="0.2" top="0.2" bottom="0.2" header="0.05" footer="0.05"/>
  <pageSetup scale="66"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4"/>
    <pageSetUpPr fitToPage="1"/>
  </sheetPr>
  <dimension ref="A1:R57"/>
  <sheetViews>
    <sheetView showGridLines="0" zoomScaleNormal="100" zoomScaleSheetLayoutView="115" workbookViewId="0">
      <selection activeCell="B2" sqref="B2:O2"/>
    </sheetView>
  </sheetViews>
  <sheetFormatPr defaultColWidth="9.140625" defaultRowHeight="14.25" x14ac:dyDescent="0.2"/>
  <cols>
    <col min="1" max="1" width="1.7109375" style="7" customWidth="1"/>
    <col min="2" max="15" width="9.140625" style="7"/>
    <col min="16" max="16" width="13.42578125" style="7" bestFit="1" customWidth="1"/>
    <col min="17" max="16384" width="9.140625" style="7"/>
  </cols>
  <sheetData>
    <row r="1" spans="1:15" ht="15.75" customHeight="1" x14ac:dyDescent="0.2">
      <c r="B1" s="327"/>
      <c r="C1" s="328"/>
      <c r="D1" s="328"/>
      <c r="E1" s="328"/>
      <c r="F1" s="328"/>
      <c r="G1" s="65"/>
      <c r="H1" s="65"/>
      <c r="I1" s="65"/>
      <c r="J1" s="65"/>
      <c r="K1" s="65"/>
      <c r="L1" s="65"/>
      <c r="M1" s="76"/>
      <c r="N1" s="76"/>
      <c r="O1" s="77"/>
    </row>
    <row r="2" spans="1:15" ht="41.25" customHeight="1" x14ac:dyDescent="0.2">
      <c r="A2" s="28"/>
      <c r="B2" s="329" t="s">
        <v>79</v>
      </c>
      <c r="C2" s="330"/>
      <c r="D2" s="330"/>
      <c r="E2" s="330"/>
      <c r="F2" s="330"/>
      <c r="G2" s="330"/>
      <c r="H2" s="330"/>
      <c r="I2" s="330"/>
      <c r="J2" s="330"/>
      <c r="K2" s="330"/>
      <c r="L2" s="330"/>
      <c r="M2" s="330"/>
      <c r="N2" s="330"/>
      <c r="O2" s="331"/>
    </row>
    <row r="3" spans="1:15" ht="15.75" customHeight="1" x14ac:dyDescent="0.2">
      <c r="A3" s="56"/>
      <c r="B3" s="332" t="s">
        <v>146</v>
      </c>
      <c r="C3" s="333"/>
      <c r="D3" s="333"/>
      <c r="E3" s="333"/>
      <c r="F3" s="333"/>
      <c r="G3" s="333"/>
      <c r="H3" s="333"/>
      <c r="I3" s="333"/>
      <c r="J3" s="333"/>
      <c r="K3" s="333"/>
      <c r="L3" s="333"/>
      <c r="M3" s="333"/>
      <c r="N3" s="333"/>
      <c r="O3" s="334"/>
    </row>
    <row r="4" spans="1:15" ht="15.75" customHeight="1" x14ac:dyDescent="0.2">
      <c r="A4" s="56"/>
      <c r="B4" s="335" t="s">
        <v>94</v>
      </c>
      <c r="C4" s="336"/>
      <c r="D4" s="336"/>
      <c r="E4" s="336"/>
      <c r="F4" s="336"/>
      <c r="G4" s="336"/>
      <c r="H4" s="336"/>
      <c r="I4" s="336"/>
      <c r="J4" s="336"/>
      <c r="K4" s="336"/>
      <c r="L4" s="336"/>
      <c r="M4" s="336"/>
      <c r="N4" s="336"/>
      <c r="O4" s="337"/>
    </row>
    <row r="5" spans="1:15" ht="15.75" customHeight="1" x14ac:dyDescent="0.2">
      <c r="A5" s="56"/>
      <c r="B5" s="338"/>
      <c r="C5" s="339"/>
      <c r="D5" s="339"/>
      <c r="E5" s="339"/>
      <c r="F5" s="339"/>
      <c r="G5" s="339"/>
      <c r="H5" s="339"/>
      <c r="I5" s="339"/>
      <c r="J5" s="339"/>
      <c r="K5" s="339"/>
      <c r="L5" s="339"/>
      <c r="M5" s="339"/>
      <c r="N5" s="339"/>
      <c r="O5" s="340"/>
    </row>
    <row r="6" spans="1:15" ht="15.75" x14ac:dyDescent="0.2">
      <c r="A6" s="57"/>
      <c r="B6" s="341"/>
      <c r="C6" s="342"/>
      <c r="D6" s="342"/>
      <c r="E6" s="342"/>
      <c r="F6" s="342"/>
      <c r="G6" s="342"/>
      <c r="H6" s="342"/>
      <c r="I6" s="342"/>
      <c r="J6" s="342"/>
      <c r="K6" s="342"/>
      <c r="L6" s="342"/>
      <c r="M6" s="342"/>
      <c r="N6" s="342"/>
      <c r="O6" s="343"/>
    </row>
    <row r="7" spans="1:15" ht="15" customHeight="1" x14ac:dyDescent="0.2">
      <c r="A7" s="350"/>
      <c r="B7" s="344"/>
      <c r="C7" s="345"/>
      <c r="D7" s="345"/>
      <c r="E7" s="345"/>
      <c r="F7" s="345"/>
      <c r="G7" s="345"/>
      <c r="H7" s="345"/>
      <c r="I7" s="345"/>
      <c r="J7" s="345"/>
      <c r="K7" s="345"/>
      <c r="L7" s="345"/>
      <c r="M7" s="345"/>
      <c r="N7" s="345"/>
      <c r="O7" s="346"/>
    </row>
    <row r="8" spans="1:15" ht="15" customHeight="1" x14ac:dyDescent="0.2">
      <c r="A8" s="350"/>
      <c r="B8" s="344"/>
      <c r="C8" s="345"/>
      <c r="D8" s="345"/>
      <c r="E8" s="345"/>
      <c r="F8" s="345"/>
      <c r="G8" s="345"/>
      <c r="H8" s="345"/>
      <c r="I8" s="345"/>
      <c r="J8" s="345"/>
      <c r="K8" s="345"/>
      <c r="L8" s="345"/>
      <c r="M8" s="345"/>
      <c r="N8" s="345"/>
      <c r="O8" s="346"/>
    </row>
    <row r="9" spans="1:15" ht="15" customHeight="1" x14ac:dyDescent="0.2">
      <c r="A9" s="350"/>
      <c r="B9" s="344"/>
      <c r="C9" s="345"/>
      <c r="D9" s="345"/>
      <c r="E9" s="345"/>
      <c r="F9" s="345"/>
      <c r="G9" s="345"/>
      <c r="H9" s="345"/>
      <c r="I9" s="345"/>
      <c r="J9" s="345"/>
      <c r="K9" s="345"/>
      <c r="L9" s="345"/>
      <c r="M9" s="345"/>
      <c r="N9" s="345"/>
      <c r="O9" s="346"/>
    </row>
    <row r="10" spans="1:15" ht="15" customHeight="1" x14ac:dyDescent="0.2">
      <c r="A10" s="350"/>
      <c r="B10" s="344"/>
      <c r="C10" s="345"/>
      <c r="D10" s="345"/>
      <c r="E10" s="345"/>
      <c r="F10" s="345"/>
      <c r="G10" s="345"/>
      <c r="H10" s="345"/>
      <c r="I10" s="345"/>
      <c r="J10" s="345"/>
      <c r="K10" s="345"/>
      <c r="L10" s="345"/>
      <c r="M10" s="345"/>
      <c r="N10" s="345"/>
      <c r="O10" s="346"/>
    </row>
    <row r="11" spans="1:15" ht="15" customHeight="1" x14ac:dyDescent="0.2">
      <c r="A11" s="350"/>
      <c r="B11" s="344"/>
      <c r="C11" s="345"/>
      <c r="D11" s="345"/>
      <c r="E11" s="345"/>
      <c r="F11" s="345"/>
      <c r="G11" s="345"/>
      <c r="H11" s="345"/>
      <c r="I11" s="345"/>
      <c r="J11" s="345"/>
      <c r="K11" s="345"/>
      <c r="L11" s="345"/>
      <c r="M11" s="345"/>
      <c r="N11" s="345"/>
      <c r="O11" s="346"/>
    </row>
    <row r="12" spans="1:15" ht="15" customHeight="1" x14ac:dyDescent="0.2">
      <c r="A12" s="350"/>
      <c r="B12" s="344"/>
      <c r="C12" s="345"/>
      <c r="D12" s="345"/>
      <c r="E12" s="345"/>
      <c r="F12" s="345"/>
      <c r="G12" s="345"/>
      <c r="H12" s="345"/>
      <c r="I12" s="345"/>
      <c r="J12" s="345"/>
      <c r="K12" s="345"/>
      <c r="L12" s="345"/>
      <c r="M12" s="345"/>
      <c r="N12" s="345"/>
      <c r="O12" s="346"/>
    </row>
    <row r="13" spans="1:15" ht="15" customHeight="1" x14ac:dyDescent="0.2">
      <c r="A13" s="350"/>
      <c r="B13" s="344"/>
      <c r="C13" s="345"/>
      <c r="D13" s="345"/>
      <c r="E13" s="345"/>
      <c r="F13" s="345"/>
      <c r="G13" s="345"/>
      <c r="H13" s="345"/>
      <c r="I13" s="345"/>
      <c r="J13" s="345"/>
      <c r="K13" s="345"/>
      <c r="L13" s="345"/>
      <c r="M13" s="345"/>
      <c r="N13" s="345"/>
      <c r="O13" s="346"/>
    </row>
    <row r="14" spans="1:15" ht="15" customHeight="1" x14ac:dyDescent="0.2">
      <c r="A14" s="350"/>
      <c r="B14" s="344"/>
      <c r="C14" s="345"/>
      <c r="D14" s="345"/>
      <c r="E14" s="345"/>
      <c r="F14" s="345"/>
      <c r="G14" s="345"/>
      <c r="H14" s="345"/>
      <c r="I14" s="345"/>
      <c r="J14" s="345"/>
      <c r="K14" s="345"/>
      <c r="L14" s="345"/>
      <c r="M14" s="345"/>
      <c r="N14" s="345"/>
      <c r="O14" s="346"/>
    </row>
    <row r="15" spans="1:15" ht="15" customHeight="1" x14ac:dyDescent="0.2">
      <c r="A15" s="350"/>
      <c r="B15" s="344"/>
      <c r="C15" s="345"/>
      <c r="D15" s="345"/>
      <c r="E15" s="345"/>
      <c r="F15" s="345"/>
      <c r="G15" s="345"/>
      <c r="H15" s="345"/>
      <c r="I15" s="345"/>
      <c r="J15" s="345"/>
      <c r="K15" s="345"/>
      <c r="L15" s="345"/>
      <c r="M15" s="345"/>
      <c r="N15" s="345"/>
      <c r="O15" s="346"/>
    </row>
    <row r="16" spans="1:15" ht="15" customHeight="1" x14ac:dyDescent="0.2">
      <c r="A16" s="350"/>
      <c r="B16" s="347"/>
      <c r="C16" s="348"/>
      <c r="D16" s="348"/>
      <c r="E16" s="348"/>
      <c r="F16" s="348"/>
      <c r="G16" s="348"/>
      <c r="H16" s="348"/>
      <c r="I16" s="348"/>
      <c r="J16" s="348"/>
      <c r="K16" s="348"/>
      <c r="L16" s="348"/>
      <c r="M16" s="348"/>
      <c r="N16" s="348"/>
      <c r="O16" s="349"/>
    </row>
    <row r="17" spans="1:16" ht="15" customHeight="1" x14ac:dyDescent="0.2">
      <c r="A17" s="88"/>
      <c r="B17" s="351" t="s">
        <v>80</v>
      </c>
      <c r="C17" s="352"/>
      <c r="D17" s="352"/>
      <c r="E17" s="352"/>
      <c r="F17" s="352"/>
      <c r="G17" s="352"/>
      <c r="H17" s="352"/>
      <c r="I17" s="352"/>
      <c r="J17" s="352"/>
      <c r="K17" s="352"/>
      <c r="L17" s="352"/>
      <c r="M17" s="352"/>
      <c r="N17" s="352"/>
      <c r="O17" s="353"/>
      <c r="P17" s="23"/>
    </row>
    <row r="18" spans="1:16" ht="14.25" customHeight="1" x14ac:dyDescent="0.2">
      <c r="B18" s="354"/>
      <c r="C18" s="355"/>
      <c r="D18" s="355"/>
      <c r="E18" s="355"/>
      <c r="F18" s="355"/>
      <c r="G18" s="355"/>
      <c r="H18" s="355"/>
      <c r="I18" s="355"/>
      <c r="J18" s="355"/>
      <c r="K18" s="355"/>
      <c r="L18" s="355"/>
      <c r="M18" s="355"/>
      <c r="N18" s="355"/>
      <c r="O18" s="356"/>
    </row>
    <row r="19" spans="1:16" ht="15" customHeight="1" x14ac:dyDescent="0.2">
      <c r="A19" s="56"/>
      <c r="B19" s="341"/>
      <c r="C19" s="342"/>
      <c r="D19" s="342"/>
      <c r="E19" s="342"/>
      <c r="F19" s="342"/>
      <c r="G19" s="342"/>
      <c r="H19" s="342"/>
      <c r="I19" s="342"/>
      <c r="J19" s="342"/>
      <c r="K19" s="342"/>
      <c r="L19" s="342"/>
      <c r="M19" s="342"/>
      <c r="N19" s="342"/>
      <c r="O19" s="343"/>
    </row>
    <row r="20" spans="1:16" ht="15" customHeight="1" x14ac:dyDescent="0.2">
      <c r="A20" s="58"/>
      <c r="B20" s="344"/>
      <c r="C20" s="345"/>
      <c r="D20" s="345"/>
      <c r="E20" s="345"/>
      <c r="F20" s="345"/>
      <c r="G20" s="345"/>
      <c r="H20" s="345"/>
      <c r="I20" s="345"/>
      <c r="J20" s="345"/>
      <c r="K20" s="345"/>
      <c r="L20" s="345"/>
      <c r="M20" s="345"/>
      <c r="N20" s="345"/>
      <c r="O20" s="346"/>
    </row>
    <row r="21" spans="1:16" ht="15" customHeight="1" x14ac:dyDescent="0.2">
      <c r="A21" s="59"/>
      <c r="B21" s="344"/>
      <c r="C21" s="345"/>
      <c r="D21" s="345"/>
      <c r="E21" s="345"/>
      <c r="F21" s="345"/>
      <c r="G21" s="345"/>
      <c r="H21" s="345"/>
      <c r="I21" s="345"/>
      <c r="J21" s="345"/>
      <c r="K21" s="345"/>
      <c r="L21" s="345"/>
      <c r="M21" s="345"/>
      <c r="N21" s="345"/>
      <c r="O21" s="346"/>
    </row>
    <row r="22" spans="1:16" ht="15.75" x14ac:dyDescent="0.2">
      <c r="A22" s="57"/>
      <c r="B22" s="344"/>
      <c r="C22" s="345"/>
      <c r="D22" s="345"/>
      <c r="E22" s="345"/>
      <c r="F22" s="345"/>
      <c r="G22" s="345"/>
      <c r="H22" s="345"/>
      <c r="I22" s="345"/>
      <c r="J22" s="345"/>
      <c r="K22" s="345"/>
      <c r="L22" s="345"/>
      <c r="M22" s="345"/>
      <c r="N22" s="345"/>
      <c r="O22" s="346"/>
    </row>
    <row r="23" spans="1:16" ht="15" customHeight="1" x14ac:dyDescent="0.2">
      <c r="A23" s="350"/>
      <c r="B23" s="344"/>
      <c r="C23" s="345"/>
      <c r="D23" s="345"/>
      <c r="E23" s="345"/>
      <c r="F23" s="345"/>
      <c r="G23" s="345"/>
      <c r="H23" s="345"/>
      <c r="I23" s="345"/>
      <c r="J23" s="345"/>
      <c r="K23" s="345"/>
      <c r="L23" s="345"/>
      <c r="M23" s="345"/>
      <c r="N23" s="345"/>
      <c r="O23" s="346"/>
    </row>
    <row r="24" spans="1:16" ht="15" customHeight="1" x14ac:dyDescent="0.2">
      <c r="A24" s="350"/>
      <c r="B24" s="344"/>
      <c r="C24" s="345"/>
      <c r="D24" s="345"/>
      <c r="E24" s="345"/>
      <c r="F24" s="345"/>
      <c r="G24" s="345"/>
      <c r="H24" s="345"/>
      <c r="I24" s="345"/>
      <c r="J24" s="345"/>
      <c r="K24" s="345"/>
      <c r="L24" s="345"/>
      <c r="M24" s="345"/>
      <c r="N24" s="345"/>
      <c r="O24" s="346"/>
    </row>
    <row r="25" spans="1:16" ht="15" customHeight="1" x14ac:dyDescent="0.2">
      <c r="A25" s="350"/>
      <c r="B25" s="344"/>
      <c r="C25" s="345"/>
      <c r="D25" s="345"/>
      <c r="E25" s="345"/>
      <c r="F25" s="345"/>
      <c r="G25" s="345"/>
      <c r="H25" s="345"/>
      <c r="I25" s="345"/>
      <c r="J25" s="345"/>
      <c r="K25" s="345"/>
      <c r="L25" s="345"/>
      <c r="M25" s="345"/>
      <c r="N25" s="345"/>
      <c r="O25" s="346"/>
    </row>
    <row r="26" spans="1:16" ht="15" customHeight="1" x14ac:dyDescent="0.2">
      <c r="A26" s="350"/>
      <c r="B26" s="344"/>
      <c r="C26" s="345"/>
      <c r="D26" s="345"/>
      <c r="E26" s="345"/>
      <c r="F26" s="345"/>
      <c r="G26" s="345"/>
      <c r="H26" s="345"/>
      <c r="I26" s="345"/>
      <c r="J26" s="345"/>
      <c r="K26" s="345"/>
      <c r="L26" s="345"/>
      <c r="M26" s="345"/>
      <c r="N26" s="345"/>
      <c r="O26" s="346"/>
    </row>
    <row r="27" spans="1:16" ht="15" customHeight="1" x14ac:dyDescent="0.2">
      <c r="A27" s="350"/>
      <c r="B27" s="344"/>
      <c r="C27" s="345"/>
      <c r="D27" s="345"/>
      <c r="E27" s="345"/>
      <c r="F27" s="345"/>
      <c r="G27" s="345"/>
      <c r="H27" s="345"/>
      <c r="I27" s="345"/>
      <c r="J27" s="345"/>
      <c r="K27" s="345"/>
      <c r="L27" s="345"/>
      <c r="M27" s="345"/>
      <c r="N27" s="345"/>
      <c r="O27" s="346"/>
    </row>
    <row r="28" spans="1:16" ht="15" customHeight="1" x14ac:dyDescent="0.2">
      <c r="A28" s="350"/>
      <c r="B28" s="344"/>
      <c r="C28" s="345"/>
      <c r="D28" s="345"/>
      <c r="E28" s="345"/>
      <c r="F28" s="345"/>
      <c r="G28" s="345"/>
      <c r="H28" s="345"/>
      <c r="I28" s="345"/>
      <c r="J28" s="345"/>
      <c r="K28" s="345"/>
      <c r="L28" s="345"/>
      <c r="M28" s="345"/>
      <c r="N28" s="345"/>
      <c r="O28" s="346"/>
    </row>
    <row r="29" spans="1:16" ht="15" customHeight="1" x14ac:dyDescent="0.2">
      <c r="A29" s="88"/>
      <c r="B29" s="347"/>
      <c r="C29" s="348"/>
      <c r="D29" s="348"/>
      <c r="E29" s="348"/>
      <c r="F29" s="348"/>
      <c r="G29" s="348"/>
      <c r="H29" s="348"/>
      <c r="I29" s="348"/>
      <c r="J29" s="348"/>
      <c r="K29" s="348"/>
      <c r="L29" s="348"/>
      <c r="M29" s="348"/>
      <c r="N29" s="348"/>
      <c r="O29" s="349"/>
    </row>
    <row r="30" spans="1:16" ht="15" customHeight="1" x14ac:dyDescent="0.2">
      <c r="A30" s="88"/>
      <c r="B30" s="357" t="s">
        <v>81</v>
      </c>
      <c r="C30" s="358"/>
      <c r="D30" s="358"/>
      <c r="E30" s="358"/>
      <c r="F30" s="358"/>
      <c r="G30" s="358"/>
      <c r="H30" s="358"/>
      <c r="I30" s="358"/>
      <c r="J30" s="358"/>
      <c r="K30" s="358"/>
      <c r="L30" s="358"/>
      <c r="M30" s="358"/>
      <c r="N30" s="358"/>
      <c r="O30" s="359"/>
    </row>
    <row r="31" spans="1:16" ht="14.25" customHeight="1" x14ac:dyDescent="0.2">
      <c r="A31" s="60"/>
      <c r="B31" s="360"/>
      <c r="C31" s="361"/>
      <c r="D31" s="361"/>
      <c r="E31" s="361"/>
      <c r="F31" s="361"/>
      <c r="G31" s="361"/>
      <c r="H31" s="361"/>
      <c r="I31" s="361"/>
      <c r="J31" s="361"/>
      <c r="K31" s="361"/>
      <c r="L31" s="361"/>
      <c r="M31" s="361"/>
      <c r="N31" s="361"/>
      <c r="O31" s="362"/>
    </row>
    <row r="32" spans="1:16" ht="15" customHeight="1" x14ac:dyDescent="0.2">
      <c r="A32" s="58"/>
      <c r="B32" s="341"/>
      <c r="C32" s="342"/>
      <c r="D32" s="342"/>
      <c r="E32" s="342"/>
      <c r="F32" s="342"/>
      <c r="G32" s="342"/>
      <c r="H32" s="342"/>
      <c r="I32" s="342"/>
      <c r="J32" s="342"/>
      <c r="K32" s="342"/>
      <c r="L32" s="342"/>
      <c r="M32" s="342"/>
      <c r="N32" s="342"/>
      <c r="O32" s="343"/>
    </row>
    <row r="33" spans="1:15" ht="15" customHeight="1" x14ac:dyDescent="0.2">
      <c r="A33" s="59"/>
      <c r="B33" s="344"/>
      <c r="C33" s="345"/>
      <c r="D33" s="345"/>
      <c r="E33" s="345"/>
      <c r="F33" s="345"/>
      <c r="G33" s="345"/>
      <c r="H33" s="345"/>
      <c r="I33" s="345"/>
      <c r="J33" s="345"/>
      <c r="K33" s="345"/>
      <c r="L33" s="345"/>
      <c r="M33" s="345"/>
      <c r="N33" s="345"/>
      <c r="O33" s="346"/>
    </row>
    <row r="34" spans="1:15" ht="15.75" x14ac:dyDescent="0.2">
      <c r="A34" s="57"/>
      <c r="B34" s="344"/>
      <c r="C34" s="345"/>
      <c r="D34" s="345"/>
      <c r="E34" s="345"/>
      <c r="F34" s="345"/>
      <c r="G34" s="345"/>
      <c r="H34" s="345"/>
      <c r="I34" s="345"/>
      <c r="J34" s="345"/>
      <c r="K34" s="345"/>
      <c r="L34" s="345"/>
      <c r="M34" s="345"/>
      <c r="N34" s="345"/>
      <c r="O34" s="346"/>
    </row>
    <row r="35" spans="1:15" ht="15" customHeight="1" x14ac:dyDescent="0.2">
      <c r="A35" s="61"/>
      <c r="B35" s="344"/>
      <c r="C35" s="345"/>
      <c r="D35" s="345"/>
      <c r="E35" s="345"/>
      <c r="F35" s="345"/>
      <c r="G35" s="345"/>
      <c r="H35" s="345"/>
      <c r="I35" s="345"/>
      <c r="J35" s="345"/>
      <c r="K35" s="345"/>
      <c r="L35" s="345"/>
      <c r="M35" s="345"/>
      <c r="N35" s="345"/>
      <c r="O35" s="346"/>
    </row>
    <row r="36" spans="1:15" ht="15.75" customHeight="1" x14ac:dyDescent="0.2">
      <c r="A36" s="61"/>
      <c r="B36" s="344"/>
      <c r="C36" s="345"/>
      <c r="D36" s="345"/>
      <c r="E36" s="345"/>
      <c r="F36" s="345"/>
      <c r="G36" s="345"/>
      <c r="H36" s="345"/>
      <c r="I36" s="345"/>
      <c r="J36" s="345"/>
      <c r="K36" s="345"/>
      <c r="L36" s="345"/>
      <c r="M36" s="345"/>
      <c r="N36" s="345"/>
      <c r="O36" s="346"/>
    </row>
    <row r="37" spans="1:15" ht="15" customHeight="1" x14ac:dyDescent="0.2">
      <c r="A37" s="61"/>
      <c r="B37" s="344"/>
      <c r="C37" s="345"/>
      <c r="D37" s="345"/>
      <c r="E37" s="345"/>
      <c r="F37" s="345"/>
      <c r="G37" s="345"/>
      <c r="H37" s="345"/>
      <c r="I37" s="345"/>
      <c r="J37" s="345"/>
      <c r="K37" s="345"/>
      <c r="L37" s="345"/>
      <c r="M37" s="345"/>
      <c r="N37" s="345"/>
      <c r="O37" s="346"/>
    </row>
    <row r="38" spans="1:15" ht="15.75" customHeight="1" x14ac:dyDescent="0.2">
      <c r="A38" s="61"/>
      <c r="B38" s="344"/>
      <c r="C38" s="345"/>
      <c r="D38" s="345"/>
      <c r="E38" s="345"/>
      <c r="F38" s="345"/>
      <c r="G38" s="345"/>
      <c r="H38" s="345"/>
      <c r="I38" s="345"/>
      <c r="J38" s="345"/>
      <c r="K38" s="345"/>
      <c r="L38" s="345"/>
      <c r="M38" s="345"/>
      <c r="N38" s="345"/>
      <c r="O38" s="346"/>
    </row>
    <row r="39" spans="1:15" ht="15" customHeight="1" x14ac:dyDescent="0.2">
      <c r="A39" s="61"/>
      <c r="B39" s="344"/>
      <c r="C39" s="345"/>
      <c r="D39" s="345"/>
      <c r="E39" s="345"/>
      <c r="F39" s="345"/>
      <c r="G39" s="345"/>
      <c r="H39" s="345"/>
      <c r="I39" s="345"/>
      <c r="J39" s="345"/>
      <c r="K39" s="345"/>
      <c r="L39" s="345"/>
      <c r="M39" s="345"/>
      <c r="N39" s="345"/>
      <c r="O39" s="346"/>
    </row>
    <row r="40" spans="1:15" ht="15.75" customHeight="1" x14ac:dyDescent="0.2">
      <c r="A40" s="61"/>
      <c r="B40" s="344"/>
      <c r="C40" s="345"/>
      <c r="D40" s="345"/>
      <c r="E40" s="345"/>
      <c r="F40" s="345"/>
      <c r="G40" s="345"/>
      <c r="H40" s="345"/>
      <c r="I40" s="345"/>
      <c r="J40" s="345"/>
      <c r="K40" s="345"/>
      <c r="L40" s="345"/>
      <c r="M40" s="345"/>
      <c r="N40" s="345"/>
      <c r="O40" s="346"/>
    </row>
    <row r="41" spans="1:15" ht="15" customHeight="1" x14ac:dyDescent="0.2">
      <c r="A41" s="61"/>
      <c r="B41" s="344"/>
      <c r="C41" s="345"/>
      <c r="D41" s="345"/>
      <c r="E41" s="345"/>
      <c r="F41" s="345"/>
      <c r="G41" s="345"/>
      <c r="H41" s="345"/>
      <c r="I41" s="345"/>
      <c r="J41" s="345"/>
      <c r="K41" s="345"/>
      <c r="L41" s="345"/>
      <c r="M41" s="345"/>
      <c r="N41" s="345"/>
      <c r="O41" s="346"/>
    </row>
    <row r="42" spans="1:15" ht="15" customHeight="1" x14ac:dyDescent="0.2">
      <c r="A42" s="61"/>
      <c r="B42" s="347"/>
      <c r="C42" s="348"/>
      <c r="D42" s="348"/>
      <c r="E42" s="348"/>
      <c r="F42" s="348"/>
      <c r="G42" s="348"/>
      <c r="H42" s="348"/>
      <c r="I42" s="348"/>
      <c r="J42" s="348"/>
      <c r="K42" s="348"/>
      <c r="L42" s="348"/>
      <c r="M42" s="348"/>
      <c r="N42" s="348"/>
      <c r="O42" s="349"/>
    </row>
    <row r="43" spans="1:15" ht="15" customHeight="1" x14ac:dyDescent="0.2">
      <c r="A43" s="62"/>
      <c r="B43" s="357" t="s">
        <v>93</v>
      </c>
      <c r="C43" s="358"/>
      <c r="D43" s="358"/>
      <c r="E43" s="358"/>
      <c r="F43" s="358"/>
      <c r="G43" s="358"/>
      <c r="H43" s="358"/>
      <c r="I43" s="358"/>
      <c r="J43" s="358"/>
      <c r="K43" s="358"/>
      <c r="L43" s="358"/>
      <c r="M43" s="358"/>
      <c r="N43" s="358"/>
      <c r="O43" s="359"/>
    </row>
    <row r="44" spans="1:15" ht="15" customHeight="1" x14ac:dyDescent="0.2">
      <c r="A44" s="59"/>
      <c r="B44" s="360"/>
      <c r="C44" s="361"/>
      <c r="D44" s="361"/>
      <c r="E44" s="361"/>
      <c r="F44" s="361"/>
      <c r="G44" s="361"/>
      <c r="H44" s="361"/>
      <c r="I44" s="361"/>
      <c r="J44" s="361"/>
      <c r="K44" s="361"/>
      <c r="L44" s="361"/>
      <c r="M44" s="361"/>
      <c r="N44" s="361"/>
      <c r="O44" s="362"/>
    </row>
    <row r="45" spans="1:15" ht="15" customHeight="1" x14ac:dyDescent="0.2">
      <c r="A45" s="59"/>
      <c r="B45" s="341"/>
      <c r="C45" s="342"/>
      <c r="D45" s="342"/>
      <c r="E45" s="342"/>
      <c r="F45" s="342"/>
      <c r="G45" s="342"/>
      <c r="H45" s="342"/>
      <c r="I45" s="342"/>
      <c r="J45" s="342"/>
      <c r="K45" s="342"/>
      <c r="L45" s="342"/>
      <c r="M45" s="342"/>
      <c r="N45" s="342"/>
      <c r="O45" s="343"/>
    </row>
    <row r="46" spans="1:15" ht="15" customHeight="1" x14ac:dyDescent="0.2">
      <c r="A46" s="59"/>
      <c r="B46" s="344"/>
      <c r="C46" s="345"/>
      <c r="D46" s="345"/>
      <c r="E46" s="345"/>
      <c r="F46" s="345"/>
      <c r="G46" s="345"/>
      <c r="H46" s="345"/>
      <c r="I46" s="345"/>
      <c r="J46" s="345"/>
      <c r="K46" s="345"/>
      <c r="L46" s="345"/>
      <c r="M46" s="345"/>
      <c r="N46" s="345"/>
      <c r="O46" s="346"/>
    </row>
    <row r="47" spans="1:15" ht="15" customHeight="1" x14ac:dyDescent="0.2">
      <c r="A47" s="59"/>
      <c r="B47" s="344"/>
      <c r="C47" s="345"/>
      <c r="D47" s="345"/>
      <c r="E47" s="345"/>
      <c r="F47" s="345"/>
      <c r="G47" s="345"/>
      <c r="H47" s="345"/>
      <c r="I47" s="345"/>
      <c r="J47" s="345"/>
      <c r="K47" s="345"/>
      <c r="L47" s="345"/>
      <c r="M47" s="345"/>
      <c r="N47" s="345"/>
      <c r="O47" s="346"/>
    </row>
    <row r="48" spans="1:15" ht="15.75" x14ac:dyDescent="0.2">
      <c r="A48" s="29"/>
      <c r="B48" s="344"/>
      <c r="C48" s="345"/>
      <c r="D48" s="345"/>
      <c r="E48" s="345"/>
      <c r="F48" s="345"/>
      <c r="G48" s="345"/>
      <c r="H48" s="345"/>
      <c r="I48" s="345"/>
      <c r="J48" s="345"/>
      <c r="K48" s="345"/>
      <c r="L48" s="345"/>
      <c r="M48" s="345"/>
      <c r="N48" s="345"/>
      <c r="O48" s="346"/>
    </row>
    <row r="49" spans="1:18" ht="15.75" x14ac:dyDescent="0.2">
      <c r="A49" s="29"/>
      <c r="B49" s="344"/>
      <c r="C49" s="345"/>
      <c r="D49" s="345"/>
      <c r="E49" s="345"/>
      <c r="F49" s="345"/>
      <c r="G49" s="345"/>
      <c r="H49" s="345"/>
      <c r="I49" s="345"/>
      <c r="J49" s="345"/>
      <c r="K49" s="345"/>
      <c r="L49" s="345"/>
      <c r="M49" s="345"/>
      <c r="N49" s="345"/>
      <c r="O49" s="346"/>
      <c r="R49" s="7" t="s">
        <v>55</v>
      </c>
    </row>
    <row r="50" spans="1:18" ht="18" x14ac:dyDescent="0.2">
      <c r="A50" s="63"/>
      <c r="B50" s="344"/>
      <c r="C50" s="345"/>
      <c r="D50" s="345"/>
      <c r="E50" s="345"/>
      <c r="F50" s="345"/>
      <c r="G50" s="345"/>
      <c r="H50" s="345"/>
      <c r="I50" s="345"/>
      <c r="J50" s="345"/>
      <c r="K50" s="345"/>
      <c r="L50" s="345"/>
      <c r="M50" s="345"/>
      <c r="N50" s="345"/>
      <c r="O50" s="346"/>
    </row>
    <row r="51" spans="1:18" ht="15" customHeight="1" x14ac:dyDescent="0.2">
      <c r="A51" s="56"/>
      <c r="B51" s="344"/>
      <c r="C51" s="345"/>
      <c r="D51" s="345"/>
      <c r="E51" s="345"/>
      <c r="F51" s="345"/>
      <c r="G51" s="345"/>
      <c r="H51" s="345"/>
      <c r="I51" s="345"/>
      <c r="J51" s="345"/>
      <c r="K51" s="345"/>
      <c r="L51" s="345"/>
      <c r="M51" s="345"/>
      <c r="N51" s="345"/>
      <c r="O51" s="346"/>
    </row>
    <row r="52" spans="1:18" ht="15" customHeight="1" x14ac:dyDescent="0.2">
      <c r="A52" s="56"/>
      <c r="B52" s="344"/>
      <c r="C52" s="345"/>
      <c r="D52" s="345"/>
      <c r="E52" s="345"/>
      <c r="F52" s="345"/>
      <c r="G52" s="345"/>
      <c r="H52" s="345"/>
      <c r="I52" s="345"/>
      <c r="J52" s="345"/>
      <c r="K52" s="345"/>
      <c r="L52" s="345"/>
      <c r="M52" s="345"/>
      <c r="N52" s="345"/>
      <c r="O52" s="346"/>
    </row>
    <row r="53" spans="1:18" ht="14.25" customHeight="1" x14ac:dyDescent="0.2">
      <c r="B53" s="344"/>
      <c r="C53" s="345"/>
      <c r="D53" s="345"/>
      <c r="E53" s="345"/>
      <c r="F53" s="345"/>
      <c r="G53" s="345"/>
      <c r="H53" s="345"/>
      <c r="I53" s="345"/>
      <c r="J53" s="345"/>
      <c r="K53" s="345"/>
      <c r="L53" s="345"/>
      <c r="M53" s="345"/>
      <c r="N53" s="345"/>
      <c r="O53" s="346"/>
    </row>
    <row r="54" spans="1:18" ht="15" customHeight="1" x14ac:dyDescent="0.2">
      <c r="A54" s="56"/>
      <c r="B54" s="344"/>
      <c r="C54" s="345"/>
      <c r="D54" s="345"/>
      <c r="E54" s="345"/>
      <c r="F54" s="345"/>
      <c r="G54" s="345"/>
      <c r="H54" s="345"/>
      <c r="I54" s="345"/>
      <c r="J54" s="345"/>
      <c r="K54" s="345"/>
      <c r="L54" s="345"/>
      <c r="M54" s="345"/>
      <c r="N54" s="345"/>
      <c r="O54" s="346"/>
    </row>
    <row r="55" spans="1:18" ht="14.25" customHeight="1" x14ac:dyDescent="0.2">
      <c r="B55" s="347"/>
      <c r="C55" s="348"/>
      <c r="D55" s="348"/>
      <c r="E55" s="348"/>
      <c r="F55" s="348"/>
      <c r="G55" s="348"/>
      <c r="H55" s="348"/>
      <c r="I55" s="348"/>
      <c r="J55" s="348"/>
      <c r="K55" s="348"/>
      <c r="L55" s="348"/>
      <c r="M55" s="348"/>
      <c r="N55" s="348"/>
      <c r="O55" s="349"/>
    </row>
    <row r="56" spans="1:18" ht="15" x14ac:dyDescent="0.2">
      <c r="A56" s="56"/>
    </row>
    <row r="57" spans="1:18" ht="15.75" x14ac:dyDescent="0.25">
      <c r="A57" s="64"/>
    </row>
  </sheetData>
  <sheetProtection algorithmName="SHA-512" hashValue="DaOeYDkVuHRZIAy25AFJWsBeWOkJEFgU2XywxJc7KbObGK4Tu7BXknaNGXdmo71zeia9MA+BhZ/X0O0BtgpaAQ==" saltValue="w8pIaUlE6L71qcpnLtJPqw==" spinCount="100000" sheet="1" selectLockedCells="1"/>
  <customSheetViews>
    <customSheetView guid="{B225021D-B575-4A60-B74D-9F5A3B459DA0}" showPageBreaks="1" showGridLines="0" fitToPage="1" printArea="1">
      <selection activeCell="B7" sqref="B7:N17"/>
      <pageMargins left="0" right="0" top="0" bottom="0" header="0" footer="0"/>
      <printOptions horizontalCentered="1" verticalCentered="1"/>
      <pageSetup scale="74" orientation="portrait" r:id="rId1"/>
      <headerFooter>
        <oddHeader>&amp;CHCD CalHome/BEGIN Annual Reuse Report</oddHeader>
      </headerFooter>
    </customSheetView>
  </customSheetViews>
  <mergeCells count="19">
    <mergeCell ref="B45:O55"/>
    <mergeCell ref="A9:A10"/>
    <mergeCell ref="A7:A8"/>
    <mergeCell ref="A13:A14"/>
    <mergeCell ref="A15:A16"/>
    <mergeCell ref="A11:A12"/>
    <mergeCell ref="A27:A28"/>
    <mergeCell ref="A23:A24"/>
    <mergeCell ref="A25:A26"/>
    <mergeCell ref="B17:O18"/>
    <mergeCell ref="B19:O29"/>
    <mergeCell ref="B30:O31"/>
    <mergeCell ref="B32:O42"/>
    <mergeCell ref="B43:O44"/>
    <mergeCell ref="B1:F1"/>
    <mergeCell ref="B2:O2"/>
    <mergeCell ref="B3:O3"/>
    <mergeCell ref="B4:O5"/>
    <mergeCell ref="B6:O16"/>
  </mergeCells>
  <dataValidations count="3">
    <dataValidation allowBlank="1" showInputMessage="1" showErrorMessage="1" prompt="Please provide your response here." sqref="B32 B6 B19 B45" xr:uid="{27106F48-E658-4713-91FB-5013DA6DE023}"/>
    <dataValidation type="textLength" operator="lessThan" showInputMessage="1" showErrorMessage="1" error="This is not a form field. Please press ESC to continue. " sqref="B17:O18 B2:O2 B4:O5 B30:O31 B1:F1 B43:O44" xr:uid="{A0357833-5B00-438E-B7EF-5FED26848997}">
      <formula1>0</formula1>
    </dataValidation>
    <dataValidation type="textLength" operator="lessThan" allowBlank="1" showInputMessage="1" showErrorMessage="1" error="This is not a form field. Hit Escape and then Tab to continue. " sqref="B3:O3" xr:uid="{BC48D4EC-A542-4D9C-AA59-1E91C82F010B}">
      <formula1>0</formula1>
    </dataValidation>
  </dataValidations>
  <printOptions horizontalCentered="1" verticalCentered="1"/>
  <pageMargins left="0.2" right="0.2" top="0.2" bottom="0.2" header="0.05" footer="0.05"/>
  <pageSetup scale="8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427EC-2A2B-432A-8FC6-6DE8EE694E22}">
  <sheetPr codeName="Sheet5"/>
  <dimension ref="A1:AJ3"/>
  <sheetViews>
    <sheetView workbookViewId="0">
      <selection activeCell="H3" sqref="H3"/>
    </sheetView>
  </sheetViews>
  <sheetFormatPr defaultRowHeight="15" x14ac:dyDescent="0.25"/>
  <cols>
    <col min="1" max="1" width="10.28515625" bestFit="1" customWidth="1"/>
    <col min="2" max="2" width="18.140625" customWidth="1"/>
    <col min="3" max="3" width="17.85546875" customWidth="1"/>
    <col min="4" max="4" width="40.140625" bestFit="1" customWidth="1"/>
    <col min="5" max="5" width="25.7109375" bestFit="1" customWidth="1"/>
    <col min="6" max="6" width="14.28515625" bestFit="1" customWidth="1"/>
    <col min="7" max="7" width="45.85546875" bestFit="1" customWidth="1"/>
    <col min="8" max="8" width="45.85546875" customWidth="1"/>
    <col min="9" max="9" width="49" bestFit="1" customWidth="1"/>
    <col min="10" max="10" width="16.7109375" customWidth="1"/>
    <col min="11" max="11" width="18.85546875" customWidth="1"/>
    <col min="12" max="12" width="17.7109375" customWidth="1"/>
    <col min="13" max="13" width="15.7109375" customWidth="1"/>
    <col min="14" max="14" width="14.5703125" customWidth="1"/>
    <col min="15" max="15" width="11.85546875" customWidth="1"/>
    <col min="16" max="16" width="12" customWidth="1"/>
    <col min="17" max="17" width="13.140625" customWidth="1"/>
    <col min="18" max="18" width="11.5703125" customWidth="1"/>
    <col min="19" max="19" width="12.28515625" customWidth="1"/>
    <col min="20" max="20" width="13.5703125" customWidth="1"/>
    <col min="21" max="21" width="13.140625" customWidth="1"/>
    <col min="22" max="22" width="12.42578125" customWidth="1"/>
    <col min="24" max="24" width="12.28515625" customWidth="1"/>
    <col min="25" max="25" width="13.7109375" customWidth="1"/>
    <col min="26" max="26" width="14.140625" customWidth="1"/>
    <col min="27" max="27" width="15.85546875" customWidth="1"/>
    <col min="28" max="28" width="13.140625" customWidth="1"/>
    <col min="29" max="29" width="15.140625" customWidth="1"/>
    <col min="33" max="33" width="21.42578125" customWidth="1"/>
    <col min="34" max="34" width="18.85546875" customWidth="1"/>
    <col min="35" max="35" width="22.5703125" customWidth="1"/>
    <col min="36" max="36" width="24.85546875" customWidth="1"/>
  </cols>
  <sheetData>
    <row r="1" spans="1:36" x14ac:dyDescent="0.25">
      <c r="A1" s="363" t="s">
        <v>106</v>
      </c>
      <c r="B1" s="364"/>
      <c r="C1" s="364"/>
      <c r="D1" s="364"/>
      <c r="E1" s="365"/>
      <c r="F1" s="363" t="s">
        <v>107</v>
      </c>
      <c r="G1" s="364"/>
      <c r="H1" s="364"/>
      <c r="I1" s="364"/>
      <c r="J1" s="364"/>
      <c r="K1" s="364"/>
      <c r="L1" s="364"/>
      <c r="M1" s="364"/>
      <c r="N1" s="364"/>
      <c r="O1" s="363" t="s">
        <v>108</v>
      </c>
      <c r="P1" s="364"/>
      <c r="Q1" s="364"/>
      <c r="R1" s="364"/>
      <c r="S1" s="364"/>
      <c r="T1" s="364"/>
      <c r="U1" s="364"/>
      <c r="V1" s="365"/>
      <c r="W1" s="363" t="s">
        <v>61</v>
      </c>
      <c r="X1" s="364"/>
      <c r="Y1" s="364"/>
      <c r="Z1" s="364"/>
      <c r="AA1" s="364"/>
      <c r="AB1" s="364"/>
      <c r="AC1" s="364"/>
      <c r="AD1" s="364"/>
      <c r="AE1" s="364"/>
      <c r="AF1" s="365"/>
      <c r="AG1" s="363" t="s">
        <v>109</v>
      </c>
      <c r="AH1" s="364"/>
      <c r="AI1" s="364"/>
      <c r="AJ1" s="365"/>
    </row>
    <row r="2" spans="1:36" ht="105" x14ac:dyDescent="0.25">
      <c r="A2" t="s">
        <v>37</v>
      </c>
      <c r="B2" t="s">
        <v>110</v>
      </c>
      <c r="C2" t="s">
        <v>105</v>
      </c>
      <c r="D2" t="s">
        <v>111</v>
      </c>
      <c r="E2" t="s">
        <v>112</v>
      </c>
      <c r="F2" t="s">
        <v>56</v>
      </c>
      <c r="G2" s="5" t="s">
        <v>113</v>
      </c>
      <c r="H2" s="5" t="s">
        <v>147</v>
      </c>
      <c r="I2" s="5" t="s">
        <v>114</v>
      </c>
      <c r="J2" s="5" t="s">
        <v>115</v>
      </c>
      <c r="K2" s="5" t="s">
        <v>116</v>
      </c>
      <c r="L2" s="5" t="s">
        <v>117</v>
      </c>
      <c r="M2" s="5" t="s">
        <v>118</v>
      </c>
      <c r="N2" s="5" t="s">
        <v>119</v>
      </c>
      <c r="O2" s="5" t="s">
        <v>120</v>
      </c>
      <c r="P2" s="5" t="s">
        <v>121</v>
      </c>
      <c r="Q2" s="5" t="s">
        <v>122</v>
      </c>
      <c r="R2" s="5" t="s">
        <v>123</v>
      </c>
      <c r="S2" s="5" t="s">
        <v>124</v>
      </c>
      <c r="T2" s="5" t="s">
        <v>125</v>
      </c>
      <c r="U2" s="5" t="s">
        <v>126</v>
      </c>
      <c r="V2" s="5" t="s">
        <v>127</v>
      </c>
      <c r="W2" s="5" t="s">
        <v>128</v>
      </c>
      <c r="X2" s="5" t="s">
        <v>129</v>
      </c>
      <c r="Y2" s="5" t="s">
        <v>130</v>
      </c>
      <c r="Z2" s="5" t="s">
        <v>131</v>
      </c>
      <c r="AA2" s="5" t="s">
        <v>132</v>
      </c>
      <c r="AB2" s="5" t="s">
        <v>133</v>
      </c>
      <c r="AC2" s="5" t="s">
        <v>134</v>
      </c>
      <c r="AD2" s="5" t="s">
        <v>135</v>
      </c>
      <c r="AE2" s="5" t="s">
        <v>136</v>
      </c>
      <c r="AF2" s="5" t="s">
        <v>137</v>
      </c>
      <c r="AG2" s="5" t="s">
        <v>138</v>
      </c>
      <c r="AH2" s="5" t="s">
        <v>139</v>
      </c>
      <c r="AI2" s="5" t="s">
        <v>81</v>
      </c>
      <c r="AJ2" s="5" t="s">
        <v>93</v>
      </c>
    </row>
    <row r="3" spans="1:36" x14ac:dyDescent="0.25">
      <c r="A3">
        <f>'1. Annual Reuse Report'!$C$18</f>
        <v>0</v>
      </c>
      <c r="B3">
        <f>'1. Annual Reuse Report'!$M$18</f>
        <v>0</v>
      </c>
      <c r="C3">
        <f>'1. Annual Reuse Report'!$R$18</f>
        <v>0</v>
      </c>
      <c r="D3" t="str">
        <f>'1. Annual Reuse Report'!$N$21</f>
        <v>Select One</v>
      </c>
      <c r="E3" t="str">
        <f>'1. Annual Reuse Report'!$N$21</f>
        <v>Select One</v>
      </c>
      <c r="F3">
        <f>'1. Annual Reuse Report'!$D$45</f>
        <v>0</v>
      </c>
      <c r="G3">
        <f>'1. Annual Reuse Report'!$E$45</f>
        <v>0</v>
      </c>
      <c r="H3" s="78" t="str">
        <f>'1. Annual Reuse Report'!$G$45</f>
        <v/>
      </c>
      <c r="I3">
        <f>'1. Annual Reuse Report'!$M$45</f>
        <v>0</v>
      </c>
      <c r="J3">
        <f>'1. Annual Reuse Report'!$O$45</f>
        <v>0</v>
      </c>
      <c r="K3">
        <f>'1. Annual Reuse Report'!$Q$45</f>
        <v>0</v>
      </c>
      <c r="L3">
        <f>'1. Annual Reuse Report'!$R$45</f>
        <v>0</v>
      </c>
      <c r="M3">
        <f>'1. Annual Reuse Report'!$S$45</f>
        <v>0</v>
      </c>
      <c r="N3">
        <f>'1. Annual Reuse Report'!$T$45</f>
        <v>0</v>
      </c>
      <c r="O3">
        <f>'1. Annual Reuse Report'!$Q$51</f>
        <v>0</v>
      </c>
      <c r="P3">
        <f>'1. Annual Reuse Report'!$R$51</f>
        <v>0</v>
      </c>
      <c r="Q3">
        <f>'1. Annual Reuse Report'!$S$51</f>
        <v>0</v>
      </c>
      <c r="R3">
        <f>'1. Annual Reuse Report'!$T$51</f>
        <v>0</v>
      </c>
      <c r="S3">
        <f>'1. Annual Reuse Report'!$Q$52</f>
        <v>0</v>
      </c>
      <c r="T3">
        <f>'1. Annual Reuse Report'!$R$52</f>
        <v>0</v>
      </c>
      <c r="U3">
        <f>'1. Annual Reuse Report'!$S$52</f>
        <v>0</v>
      </c>
      <c r="V3">
        <f>'1. Annual Reuse Report'!$T$52</f>
        <v>0</v>
      </c>
      <c r="W3">
        <f>'2. New Reuse Loans '!$C$39</f>
        <v>0</v>
      </c>
      <c r="X3">
        <f>'2. New Reuse Loans '!$H$39</f>
        <v>0</v>
      </c>
      <c r="Y3">
        <f>'2. New Reuse Loans '!$H$40</f>
        <v>0</v>
      </c>
      <c r="Z3">
        <f>'2. New Reuse Loans '!$H$41</f>
        <v>0</v>
      </c>
      <c r="AA3">
        <f>'2. New Reuse Loans '!$I$39</f>
        <v>0</v>
      </c>
      <c r="AB3">
        <f>'2. New Reuse Loans '!$I$40</f>
        <v>0</v>
      </c>
      <c r="AC3">
        <f>'2. New Reuse Loans '!$I$41</f>
        <v>0</v>
      </c>
      <c r="AD3">
        <f>'2. New Reuse Loans '!$J$39</f>
        <v>0</v>
      </c>
      <c r="AE3">
        <f>'2. New Reuse Loans '!$J$40</f>
        <v>0</v>
      </c>
      <c r="AF3">
        <f>'2. New Reuse Loans '!$J$41</f>
        <v>0</v>
      </c>
      <c r="AG3">
        <f>'3. Narrative'!$B$6</f>
        <v>0</v>
      </c>
      <c r="AH3">
        <f>'3. Narrative'!$B$19</f>
        <v>0</v>
      </c>
      <c r="AI3">
        <f>'3. Narrative'!$B$32</f>
        <v>0</v>
      </c>
      <c r="AJ3">
        <f>'3. Narrative'!$B$45</f>
        <v>0</v>
      </c>
    </row>
  </sheetData>
  <mergeCells count="5">
    <mergeCell ref="A1:E1"/>
    <mergeCell ref="F1:N1"/>
    <mergeCell ref="O1:V1"/>
    <mergeCell ref="W1:AF1"/>
    <mergeCell ref="AG1:AJ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E70863A081DF4A8F18EE3A43878FDE" ma:contentTypeVersion="5" ma:contentTypeDescription="Create a new document." ma:contentTypeScope="" ma:versionID="557628e49666d36881c6e30877ec6484">
  <xsd:schema xmlns:xsd="http://www.w3.org/2001/XMLSchema" xmlns:xs="http://www.w3.org/2001/XMLSchema" xmlns:p="http://schemas.microsoft.com/office/2006/metadata/properties" xmlns:ns3="508714cf-e584-44d6-a677-214b52fc1b1b" xmlns:ns4="7eb0e9b0-ff96-4752-aaf6-f2960af7d50d" targetNamespace="http://schemas.microsoft.com/office/2006/metadata/properties" ma:root="true" ma:fieldsID="caec3590b18b76d3093bda3cb5214065" ns3:_="" ns4:_="">
    <xsd:import namespace="508714cf-e584-44d6-a677-214b52fc1b1b"/>
    <xsd:import namespace="7eb0e9b0-ff96-4752-aaf6-f2960af7d50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8714cf-e584-44d6-a677-214b52fc1b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b0e9b0-ff96-4752-aaf6-f2960af7d50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300A1B-AE5C-41C2-8953-0A025F582469}">
  <ds:schemaRefs>
    <ds:schemaRef ds:uri="7eb0e9b0-ff96-4752-aaf6-f2960af7d50d"/>
    <ds:schemaRef ds:uri="http://www.w3.org/XML/1998/namespace"/>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purl.org/dc/elements/1.1/"/>
    <ds:schemaRef ds:uri="http://purl.org/dc/terms/"/>
    <ds:schemaRef ds:uri="http://schemas.microsoft.com/office/infopath/2007/PartnerControls"/>
    <ds:schemaRef ds:uri="508714cf-e584-44d6-a677-214b52fc1b1b"/>
  </ds:schemaRefs>
</ds:datastoreItem>
</file>

<file path=customXml/itemProps2.xml><?xml version="1.0" encoding="utf-8"?>
<ds:datastoreItem xmlns:ds="http://schemas.openxmlformats.org/officeDocument/2006/customXml" ds:itemID="{EF3125C0-CF23-40D8-938E-EDD64F1A7101}">
  <ds:schemaRefs>
    <ds:schemaRef ds:uri="http://schemas.microsoft.com/sharepoint/v3/contenttype/forms"/>
  </ds:schemaRefs>
</ds:datastoreItem>
</file>

<file path=customXml/itemProps3.xml><?xml version="1.0" encoding="utf-8"?>
<ds:datastoreItem xmlns:ds="http://schemas.openxmlformats.org/officeDocument/2006/customXml" ds:itemID="{E76C9079-F2AD-4FF1-81FC-BEF29A7669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8714cf-e584-44d6-a677-214b52fc1b1b"/>
    <ds:schemaRef ds:uri="7eb0e9b0-ff96-4752-aaf6-f2960af7d5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1. Annual Reuse Report</vt:lpstr>
      <vt:lpstr>2. New Reuse Loans </vt:lpstr>
      <vt:lpstr>3. Narrative</vt:lpstr>
      <vt:lpstr>Data Tab</vt:lpstr>
      <vt:lpstr>'1. Annual Reuse Report'!Print_Area</vt:lpstr>
      <vt:lpstr>'2. New Reuse Loans '!Print_Area</vt:lpstr>
      <vt:lpstr>'3. Narrative'!Print_Area</vt:lpstr>
      <vt:lpstr>Instructions!Print_Area</vt:lpstr>
    </vt:vector>
  </TitlesOfParts>
  <Manager/>
  <Company>State of California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CalHome/BEGIN Annual Reuse Report</dc:title>
  <dc:subject/>
  <dc:creator>HCD</dc:creator>
  <cp:keywords>CalHome/BEGIN Annual Reuse Report</cp:keywords>
  <dc:description/>
  <cp:lastModifiedBy>Miller, Allison@HCD</cp:lastModifiedBy>
  <cp:revision/>
  <cp:lastPrinted>2021-04-20T15:24:15Z</cp:lastPrinted>
  <dcterms:created xsi:type="dcterms:W3CDTF">2018-05-16T20:32:19Z</dcterms:created>
  <dcterms:modified xsi:type="dcterms:W3CDTF">2024-07-11T20:39:30Z</dcterms:modified>
  <cp:category>CalHome/BEGIN Annual Reuse Report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0x010100A3E70863A081DF4A8F18EE3A43878FDE</vt:lpwstr>
  </property>
</Properties>
</file>