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hcd-my.sharepoint.com/personal/safa_bharoocha_hcd_ca_gov/Documents/Desktop/Remediation/Documents to Remediate/CDBG GMM Tools and Appendix Michael Phillips 10.9 FIX EXCEL/"/>
    </mc:Choice>
  </mc:AlternateContent>
  <xr:revisionPtr revIDLastSave="382" documentId="8_{286761BC-6696-4BF7-B1B7-3B073BFDE17B}" xr6:coauthVersionLast="47" xr6:coauthVersionMax="47" xr10:uidLastSave="{05275BD7-7E3D-45C6-B433-5A9E5A6730DC}"/>
  <bookViews>
    <workbookView xWindow="-28920" yWindow="-120" windowWidth="29040" windowHeight="15840" xr2:uid="{00000000-000D-0000-FFFF-FFFF00000000}"/>
  </bookViews>
  <sheets>
    <sheet name="Current &amp; Proposed Jobs" sheetId="1" r:id="rId1"/>
    <sheet name="Final Jobs after Completion" sheetId="5" r:id="rId2"/>
  </sheets>
  <definedNames>
    <definedName name="_xlnm.Print_Area" localSheetId="0">'Current &amp; Proposed Jobs'!$W$1:$CA$58</definedName>
    <definedName name="_xlnm.Print_Area" localSheetId="1">'Final Jobs after Completion'!$W$1:$CA$52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7" i="1" l="1"/>
  <c r="CK47" i="1" s="1"/>
  <c r="CK51" i="1" s="1"/>
  <c r="BJ23" i="5" l="1"/>
  <c r="BJ24" i="5"/>
  <c r="BJ41" i="5" l="1"/>
  <c r="BJ40" i="5"/>
  <c r="BJ43" i="1"/>
  <c r="BJ42" i="1"/>
  <c r="BJ41" i="1"/>
  <c r="BJ40" i="1"/>
  <c r="BJ39" i="1"/>
  <c r="AH4" i="5"/>
  <c r="BJ39" i="5" l="1"/>
  <c r="BJ38" i="5"/>
  <c r="BJ37" i="5"/>
  <c r="BJ36" i="5"/>
  <c r="BJ35" i="5"/>
  <c r="BJ34" i="5"/>
  <c r="BJ33" i="5"/>
  <c r="BJ32" i="5"/>
  <c r="BJ31" i="5"/>
  <c r="BJ30" i="5"/>
  <c r="BJ29" i="5"/>
  <c r="BJ28" i="5"/>
  <c r="BJ27" i="5"/>
  <c r="BJ26" i="5"/>
  <c r="BJ25" i="5"/>
  <c r="BJ22" i="5"/>
  <c r="BJ21" i="5"/>
  <c r="BJ20" i="5"/>
  <c r="BJ19" i="5"/>
  <c r="BJ18" i="5"/>
  <c r="BJ17" i="5"/>
  <c r="BJ16" i="5"/>
  <c r="BJ15" i="5"/>
  <c r="BJ14" i="5"/>
  <c r="BJ13" i="5"/>
  <c r="BJ12" i="5"/>
  <c r="BJ13" i="1"/>
  <c r="AK45" i="5" l="1"/>
  <c r="AK44" i="5"/>
  <c r="BP44" i="5"/>
  <c r="BP45" i="5"/>
  <c r="CI45" i="5" s="1"/>
  <c r="CI49" i="5" s="1"/>
  <c r="BP46" i="5" s="1"/>
  <c r="BF44" i="5"/>
  <c r="BF45" i="5"/>
  <c r="CK45" i="5" s="1"/>
  <c r="CK49" i="5" s="1"/>
  <c r="BJ14" i="1"/>
  <c r="BJ15" i="1"/>
  <c r="BJ16" i="1"/>
  <c r="AK46" i="5" l="1"/>
  <c r="BF46" i="5"/>
  <c r="BV46" i="5" s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AK46" i="1" l="1"/>
  <c r="BP47" i="1"/>
  <c r="CI47" i="1" s="1"/>
  <c r="CI51" i="1" s="1"/>
  <c r="BP46" i="1"/>
  <c r="BF46" i="1"/>
  <c r="BF48" i="1" s="1"/>
  <c r="AK47" i="1"/>
  <c r="AK48" i="1" l="1"/>
  <c r="BP48" i="1"/>
  <c r="BV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Gutierrez, Alfredo@HCD</author>
  </authors>
  <commentList>
    <comment ref="W9" authorId="0" shapeId="0" xr:uid="{00000000-0006-0000-0000-000001000000}">
      <text>
        <r>
          <rPr>
            <sz val="9"/>
            <color indexed="81"/>
            <rFont val="Tahoma"/>
            <family val="2"/>
          </rPr>
          <t>Check only option from check boxes.</t>
        </r>
      </text>
    </comment>
    <comment ref="AO11" authorId="0" shapeId="0" xr:uid="{00000000-0006-0000-0000-000002000000}">
      <text>
        <r>
          <rPr>
            <sz val="9"/>
            <color indexed="81"/>
            <rFont val="Tahoma"/>
            <family val="2"/>
          </rPr>
          <t>Note: do not include owners.</t>
        </r>
      </text>
    </comment>
    <comment ref="BJ11" authorId="0" shapeId="0" xr:uid="{00000000-0006-0000-0000-000003000000}">
      <text>
        <r>
          <rPr>
            <sz val="9"/>
            <color indexed="81"/>
            <rFont val="Tahoma"/>
            <family val="2"/>
          </rPr>
          <t>Part Time = 875 - 1749 hrs.
Full Time = 1750 + hrs.
If employee works less than 875 hrs, it will not be counted as part time.</t>
        </r>
      </text>
    </comment>
    <comment ref="BQ11" authorId="0" shapeId="0" xr:uid="{00000000-0006-0000-0000-000004000000}">
      <text>
        <r>
          <rPr>
            <sz val="9"/>
            <color indexed="81"/>
            <rFont val="Tahoma"/>
            <family val="2"/>
          </rPr>
          <t>This field is only for "Proposed" new employees.
No need to fill in for "Existing" employees.</t>
        </r>
      </text>
    </comment>
    <comment ref="BV11" authorId="0" shapeId="0" xr:uid="{00000000-0006-0000-0000-000005000000}">
      <text>
        <r>
          <rPr>
            <sz val="9"/>
            <color indexed="81"/>
            <rFont val="Tahoma"/>
            <family val="2"/>
          </rPr>
          <t>This field is only for "Proposed" new employees.
No need to fill in for "Existing" employees.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Gutierrez, Alfredo@HCD</author>
  </authors>
  <commentList>
    <comment ref="BB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Completion means all project funding expended &amp; expansion retention done.
</t>
        </r>
      </text>
    </comment>
    <comment ref="BV8" authorId="0" shapeId="0" xr:uid="{00000000-0006-0000-0100-000002000000}">
      <text>
        <r>
          <rPr>
            <sz val="9"/>
            <color indexed="81"/>
            <rFont val="Tahoma"/>
            <family val="2"/>
          </rPr>
          <t>This field is only for "Proposed" new employees.
No need to fill in for "Existing" employees.</t>
        </r>
      </text>
    </comment>
    <comment ref="AO10" authorId="0" shapeId="0" xr:uid="{00000000-0006-0000-0100-000003000000}">
      <text>
        <r>
          <rPr>
            <sz val="9"/>
            <color indexed="81"/>
            <rFont val="Tahoma"/>
            <family val="2"/>
          </rPr>
          <t>Note: do not include owners.</t>
        </r>
      </text>
    </comment>
    <comment ref="BJ10" authorId="0" shapeId="0" xr:uid="{00000000-0006-0000-0100-000004000000}">
      <text>
        <r>
          <rPr>
            <sz val="9"/>
            <color indexed="81"/>
            <rFont val="Tahoma"/>
            <family val="2"/>
          </rPr>
          <t>Part Time = 875 - 1749 hrs.
Full Time = 1750 + hrs.
If employee works less than 875 hrs, it will not be counted as part time.</t>
        </r>
      </text>
    </comment>
    <comment ref="BQ10" authorId="0" shapeId="0" xr:uid="{00000000-0006-0000-0100-000005000000}">
      <text>
        <r>
          <rPr>
            <sz val="9"/>
            <color indexed="81"/>
            <rFont val="Tahoma"/>
            <family val="2"/>
          </rPr>
          <t>This field is only for "Proposed" new employees.
No need to fill in for "Existing" employees.</t>
        </r>
      </text>
    </comment>
  </commentList>
</comments>
</file>

<file path=xl/sharedStrings.xml><?xml version="1.0" encoding="utf-8"?>
<sst xmlns="http://schemas.openxmlformats.org/spreadsheetml/2006/main" count="71" uniqueCount="42">
  <si>
    <t xml:space="preserve">Tool D-2 </t>
  </si>
  <si>
    <t>Version September 2023</t>
  </si>
  <si>
    <t>CDBG Jobs Tracking Form - Proposed Project</t>
  </si>
  <si>
    <t>Company Name:</t>
  </si>
  <si>
    <t>List all current employee positions on payroll as of the CDBG loan approval and all proposed new job positions.</t>
  </si>
  <si>
    <t>Project is Proposing</t>
  </si>
  <si>
    <t>Or</t>
  </si>
  <si>
    <t>Job Position Tittle</t>
  </si>
  <si>
    <t>New, Existing, or Retained Job</t>
  </si>
  <si>
    <t>Annual Hours</t>
  </si>
  <si>
    <t>Annual Wages</t>
  </si>
  <si>
    <t>Full/Part Time</t>
  </si>
  <si>
    <t>LMI</t>
  </si>
  <si>
    <t>Date of Hire</t>
  </si>
  <si>
    <t>Part Time</t>
  </si>
  <si>
    <t>Full Time</t>
  </si>
  <si>
    <t>Yes</t>
  </si>
  <si>
    <t>No</t>
  </si>
  <si>
    <t>Existing</t>
  </si>
  <si>
    <t>New Hire</t>
  </si>
  <si>
    <t>Retained</t>
  </si>
  <si>
    <t>EXISTING JOB POSITIONS</t>
  </si>
  <si>
    <t>PROPOSED NEW HIRE OR RETAINED JOB POSITIONS</t>
  </si>
  <si>
    <t>LMJ</t>
  </si>
  <si>
    <t>% LMJ</t>
  </si>
  <si>
    <t>Total Full Time</t>
  </si>
  <si>
    <t>Total Part Time</t>
  </si>
  <si>
    <t>Grand Total Full Time</t>
  </si>
  <si>
    <t>I hereby certify under the penalty of perjury that all the information contained in this request for funds (including all supportive documentation) is true and correct. I understand and acknowledge that making false statement on this certification, including any documents submitted in support of it, may result in denial of application for funding.</t>
  </si>
  <si>
    <t>Signature of Business Owner:</t>
  </si>
  <si>
    <t>Date:</t>
  </si>
  <si>
    <t>Signature of Jurisdiction Staff:</t>
  </si>
  <si>
    <t>Note:</t>
  </si>
  <si>
    <t>Multiple forms may be required for businesses with lots of employees.</t>
  </si>
  <si>
    <t>Tool D-2</t>
  </si>
  <si>
    <t>CDBG Jobs Tracking Form - Completed Project</t>
  </si>
  <si>
    <t>List all employee positions on payroll, both existing and new hires as a result of CDBG loan.</t>
  </si>
  <si>
    <t>Date of Project Approval:</t>
  </si>
  <si>
    <t>Date of Project Completion:</t>
  </si>
  <si>
    <t>Income Self Cert. Date</t>
  </si>
  <si>
    <t>ACTUAL NEW HIRE OR RETAINED JOB POSITIONS</t>
  </si>
  <si>
    <t>I hereby certify under the penalty of perjury that all the information contained in this form (including all supportive documentation) is true and correct. I understand and acknowledge that making false statement on this certification, including any documents submitted in support of it, may result in repayment of loan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</si>
</sst>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mm/yyyy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sz val="10.5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.800000000000000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316DB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2" xfId="0" applyBorder="1"/>
    <xf numFmtId="0" fontId="0" fillId="0" borderId="3" xfId="0" applyBorder="1"/>
    <xf numFmtId="0" fontId="0" fillId="4" borderId="0" xfId="0" applyFill="1"/>
    <xf numFmtId="0" fontId="1" fillId="0" borderId="0" xfId="0" applyFont="1"/>
    <xf numFmtId="0" fontId="10" fillId="0" borderId="0" xfId="0" applyFont="1"/>
    <xf numFmtId="0" fontId="10" fillId="0" borderId="2" xfId="0" applyFont="1" applyBorder="1"/>
    <xf numFmtId="0" fontId="0" fillId="0" borderId="0" xfId="0" applyProtection="1">
      <protection locked="0"/>
    </xf>
    <xf numFmtId="0" fontId="2" fillId="4" borderId="0" xfId="0" applyFont="1" applyFill="1" applyAlignment="1" applyProtection="1">
      <alignment vertical="center"/>
    </xf>
    <xf numFmtId="0" fontId="0" fillId="0" borderId="0" xfId="0" applyProtection="1"/>
    <xf numFmtId="0" fontId="5" fillId="4" borderId="0" xfId="0" applyFont="1" applyFill="1" applyProtection="1"/>
    <xf numFmtId="0" fontId="4" fillId="4" borderId="0" xfId="0" applyFont="1" applyFill="1" applyAlignment="1" applyProtection="1">
      <alignment horizontal="center" vertical="center" wrapText="1"/>
    </xf>
    <xf numFmtId="0" fontId="4" fillId="0" borderId="0" xfId="0" applyFont="1" applyProtection="1"/>
    <xf numFmtId="0" fontId="5" fillId="4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4" borderId="0" xfId="0" applyFont="1" applyFill="1" applyAlignment="1" applyProtection="1">
      <alignment vertical="center" wrapText="1"/>
    </xf>
    <xf numFmtId="42" fontId="1" fillId="4" borderId="0" xfId="0" applyNumberFormat="1" applyFont="1" applyFill="1" applyProtection="1"/>
    <xf numFmtId="0" fontId="0" fillId="4" borderId="0" xfId="0" applyFill="1" applyProtection="1"/>
    <xf numFmtId="0" fontId="0" fillId="0" borderId="2" xfId="0" applyBorder="1" applyProtection="1"/>
    <xf numFmtId="0" fontId="1" fillId="4" borderId="2" xfId="0" applyFont="1" applyFill="1" applyBorder="1" applyAlignment="1" applyProtection="1">
      <alignment vertical="center" wrapText="1"/>
    </xf>
    <xf numFmtId="0" fontId="1" fillId="4" borderId="0" xfId="0" applyFont="1" applyFill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vertical="center" wrapText="1"/>
    </xf>
    <xf numFmtId="0" fontId="0" fillId="0" borderId="3" xfId="0" applyBorder="1" applyProtection="1"/>
    <xf numFmtId="0" fontId="9" fillId="4" borderId="0" xfId="0" applyFont="1" applyFill="1" applyAlignment="1" applyProtection="1">
      <alignment vertical="center"/>
    </xf>
    <xf numFmtId="0" fontId="6" fillId="4" borderId="0" xfId="0" applyFont="1" applyFill="1" applyProtection="1"/>
    <xf numFmtId="0" fontId="5" fillId="0" borderId="0" xfId="0" applyFont="1" applyProtection="1"/>
    <xf numFmtId="0" fontId="5" fillId="4" borderId="0" xfId="0" applyFont="1" applyFill="1" applyAlignment="1" applyProtection="1">
      <alignment horizontal="center" vertical="center" wrapText="1"/>
    </xf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3" xfId="0" applyFont="1" applyBorder="1" applyProtection="1"/>
    <xf numFmtId="0" fontId="10" fillId="0" borderId="3" xfId="0" applyFont="1" applyBorder="1" applyProtection="1"/>
    <xf numFmtId="0" fontId="1" fillId="0" borderId="0" xfId="0" applyFont="1" applyProtection="1"/>
    <xf numFmtId="0" fontId="10" fillId="0" borderId="0" xfId="0" applyFont="1" applyProtection="1"/>
    <xf numFmtId="0" fontId="9" fillId="4" borderId="0" xfId="0" applyFont="1" applyFill="1" applyAlignment="1" applyProtection="1">
      <alignment vertical="center" wrapText="1"/>
    </xf>
    <xf numFmtId="42" fontId="10" fillId="4" borderId="0" xfId="0" applyNumberFormat="1" applyFont="1" applyFill="1" applyProtection="1"/>
    <xf numFmtId="42" fontId="1" fillId="0" borderId="0" xfId="0" applyNumberFormat="1" applyFo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4" borderId="3" xfId="0" applyFill="1" applyBorder="1" applyProtection="1"/>
    <xf numFmtId="0" fontId="0" fillId="4" borderId="2" xfId="0" applyFill="1" applyBorder="1" applyAlignment="1" applyProtection="1">
      <alignment horizontal="center"/>
    </xf>
    <xf numFmtId="42" fontId="1" fillId="4" borderId="2" xfId="0" applyNumberFormat="1" applyFont="1" applyFill="1" applyBorder="1" applyAlignment="1" applyProtection="1">
      <alignment horizontal="center"/>
    </xf>
    <xf numFmtId="42" fontId="1" fillId="4" borderId="0" xfId="0" applyNumberFormat="1" applyFont="1" applyFill="1" applyAlignment="1" applyProtection="1">
      <alignment horizontal="center"/>
    </xf>
    <xf numFmtId="42" fontId="1" fillId="4" borderId="3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vertical="center"/>
    </xf>
    <xf numFmtId="0" fontId="1" fillId="4" borderId="16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/>
    </xf>
    <xf numFmtId="42" fontId="6" fillId="0" borderId="0" xfId="0" applyNumberFormat="1" applyFont="1" applyAlignment="1" applyProtection="1">
      <alignment horizontal="center" vertical="center"/>
    </xf>
    <xf numFmtId="42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0" fillId="4" borderId="2" xfId="0" applyFont="1" applyFill="1" applyBorder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10" fillId="4" borderId="0" xfId="0" applyFont="1" applyFill="1" applyProtection="1"/>
    <xf numFmtId="0" fontId="10" fillId="0" borderId="0" xfId="0" applyFont="1" applyAlignment="1" applyProtection="1">
      <alignment horizontal="right"/>
    </xf>
    <xf numFmtId="14" fontId="10" fillId="0" borderId="0" xfId="0" applyNumberFormat="1" applyFont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2" fontId="6" fillId="2" borderId="13" xfId="0" applyNumberFormat="1" applyFont="1" applyFill="1" applyBorder="1" applyAlignment="1" applyProtection="1">
      <alignment horizontal="center" vertical="center"/>
      <protection locked="0"/>
    </xf>
    <xf numFmtId="42" fontId="6" fillId="2" borderId="14" xfId="0" applyNumberFormat="1" applyFont="1" applyFill="1" applyBorder="1" applyAlignment="1" applyProtection="1">
      <alignment horizontal="center" vertical="center"/>
      <protection locked="0"/>
    </xf>
    <xf numFmtId="4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/>
      <protection locked="0"/>
    </xf>
    <xf numFmtId="0" fontId="10" fillId="5" borderId="14" xfId="0" applyFont="1" applyFill="1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5" xfId="0" applyNumberFormat="1" applyFont="1" applyFill="1" applyBorder="1" applyAlignment="1" applyProtection="1">
      <alignment horizontal="center" vertical="center"/>
      <protection locked="0"/>
    </xf>
    <xf numFmtId="10" fontId="0" fillId="4" borderId="10" xfId="0" applyNumberFormat="1" applyFill="1" applyBorder="1" applyAlignment="1" applyProtection="1">
      <alignment horizontal="center" vertical="center"/>
      <protection locked="0"/>
    </xf>
    <xf numFmtId="10" fontId="0" fillId="4" borderId="1" xfId="0" applyNumberFormat="1" applyFill="1" applyBorder="1" applyAlignment="1" applyProtection="1">
      <alignment horizontal="center" vertical="center"/>
      <protection locked="0"/>
    </xf>
    <xf numFmtId="10" fontId="0" fillId="4" borderId="9" xfId="0" applyNumberForma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42" fontId="1" fillId="4" borderId="6" xfId="0" applyNumberFormat="1" applyFont="1" applyFill="1" applyBorder="1" applyAlignment="1" applyProtection="1">
      <alignment horizontal="center"/>
      <protection locked="0"/>
    </xf>
    <xf numFmtId="42" fontId="1" fillId="4" borderId="7" xfId="0" applyNumberFormat="1" applyFont="1" applyFill="1" applyBorder="1" applyAlignment="1" applyProtection="1">
      <alignment horizontal="center"/>
      <protection locked="0"/>
    </xf>
    <xf numFmtId="42" fontId="1" fillId="4" borderId="8" xfId="0" applyNumberFormat="1" applyFont="1" applyFill="1" applyBorder="1" applyAlignment="1" applyProtection="1">
      <alignment horizontal="center"/>
      <protection locked="0"/>
    </xf>
    <xf numFmtId="0" fontId="14" fillId="4" borderId="6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center"/>
      <protection locked="0"/>
    </xf>
    <xf numFmtId="0" fontId="14" fillId="4" borderId="8" xfId="0" applyFont="1" applyFill="1" applyBorder="1" applyAlignment="1" applyProtection="1">
      <alignment horizontal="center"/>
      <protection locked="0"/>
    </xf>
    <xf numFmtId="0" fontId="11" fillId="8" borderId="10" xfId="0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14" fontId="10" fillId="2" borderId="0" xfId="0" applyNumberFormat="1" applyFont="1" applyFill="1" applyAlignment="1" applyProtection="1">
      <alignment horizontal="center"/>
      <protection locked="0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left" wrapText="1"/>
    </xf>
    <xf numFmtId="0" fontId="10" fillId="4" borderId="0" xfId="0" applyFont="1" applyFill="1" applyAlignment="1" applyProtection="1">
      <alignment horizontal="left" wrapText="1"/>
    </xf>
    <xf numFmtId="0" fontId="13" fillId="4" borderId="2" xfId="0" applyFont="1" applyFill="1" applyBorder="1" applyAlignment="1" applyProtection="1">
      <alignment horizontal="left" vertical="top" wrapText="1"/>
      <protection locked="0"/>
    </xf>
    <xf numFmtId="0" fontId="13" fillId="4" borderId="0" xfId="0" applyFont="1" applyFill="1" applyAlignment="1" applyProtection="1">
      <alignment horizontal="left" vertical="top" wrapText="1"/>
      <protection locked="0"/>
    </xf>
    <xf numFmtId="0" fontId="13" fillId="4" borderId="3" xfId="0" applyFont="1" applyFill="1" applyBorder="1" applyAlignment="1" applyProtection="1">
      <alignment horizontal="left" vertical="top" wrapText="1"/>
      <protection locked="0"/>
    </xf>
    <xf numFmtId="0" fontId="9" fillId="9" borderId="0" xfId="0" applyFont="1" applyFill="1" applyAlignment="1" applyProtection="1">
      <alignment horizontal="center" vertical="center" wrapText="1"/>
      <protection locked="0"/>
    </xf>
    <xf numFmtId="0" fontId="9" fillId="7" borderId="0" xfId="0" applyFont="1" applyFill="1" applyAlignment="1" applyProtection="1">
      <alignment horizontal="center" vertical="center" wrapText="1"/>
      <protection locked="0"/>
    </xf>
    <xf numFmtId="0" fontId="9" fillId="8" borderId="2" xfId="0" applyFont="1" applyFill="1" applyBorder="1" applyAlignment="1" applyProtection="1">
      <alignment horizontal="left"/>
      <protection locked="0"/>
    </xf>
    <xf numFmtId="0" fontId="9" fillId="8" borderId="0" xfId="0" applyFont="1" applyFill="1" applyAlignment="1" applyProtection="1">
      <alignment horizontal="left"/>
      <protection locked="0"/>
    </xf>
    <xf numFmtId="0" fontId="8" fillId="8" borderId="2" xfId="0" applyFont="1" applyFill="1" applyBorder="1" applyAlignment="1" applyProtection="1">
      <alignment horizontal="center"/>
      <protection locked="0"/>
    </xf>
    <xf numFmtId="0" fontId="8" fillId="8" borderId="0" xfId="0" applyFont="1" applyFill="1" applyAlignment="1" applyProtection="1">
      <alignment horizontal="center"/>
      <protection locked="0"/>
    </xf>
    <xf numFmtId="0" fontId="8" fillId="8" borderId="3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9" fillId="9" borderId="2" xfId="0" applyFont="1" applyFill="1" applyBorder="1" applyAlignment="1" applyProtection="1">
      <alignment horizontal="center"/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9" fillId="9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14" fontId="10" fillId="2" borderId="1" xfId="0" applyNumberFormat="1" applyFont="1" applyFill="1" applyBorder="1" applyAlignment="1" applyProtection="1">
      <alignment horizontal="center"/>
      <protection locked="0"/>
    </xf>
    <xf numFmtId="14" fontId="10" fillId="2" borderId="9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4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4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2" fillId="7" borderId="0" xfId="0" applyFont="1" applyFill="1" applyAlignment="1" applyProtection="1">
      <alignment horizontal="center" vertical="center" wrapText="1"/>
      <protection locked="0"/>
    </xf>
    <xf numFmtId="0" fontId="2" fillId="9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9" borderId="2" xfId="0" applyFont="1" applyFill="1" applyBorder="1" applyAlignment="1" applyProtection="1">
      <alignment horizontal="left"/>
      <protection locked="0"/>
    </xf>
    <xf numFmtId="0" fontId="2" fillId="9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5">
    <dxf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3" tint="0.79998168889431442"/>
      </font>
    </dxf>
    <dxf>
      <font>
        <color auto="1"/>
      </font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3" tint="0.79998168889431442"/>
      </font>
    </dxf>
    <dxf>
      <font>
        <color theme="3" tint="0.79998168889431442"/>
      </font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3" tint="0.79998168889431442"/>
      </font>
    </dxf>
    <dxf>
      <font>
        <color theme="4" tint="0.79998168889431442"/>
      </font>
    </dxf>
    <dxf>
      <font>
        <color theme="3" tint="0.79998168889431442"/>
      </font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3" tint="0.79998168889431442"/>
      </font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316DB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</xdr:colOff>
      <xdr:row>7</xdr:row>
      <xdr:rowOff>7620</xdr:rowOff>
    </xdr:from>
    <xdr:to>
      <xdr:col>48</xdr:col>
      <xdr:colOff>635</xdr:colOff>
      <xdr:row>9</xdr:row>
      <xdr:rowOff>27305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JOB CREATION</a:t>
          </a:r>
        </a:p>
      </xdr:txBody>
    </xdr:sp>
    <xdr:clientData/>
  </xdr:twoCellAnchor>
  <xdr:twoCellAnchor editAs="oneCell">
    <xdr:from>
      <xdr:col>51</xdr:col>
      <xdr:colOff>22860</xdr:colOff>
      <xdr:row>7</xdr:row>
      <xdr:rowOff>7620</xdr:rowOff>
    </xdr:from>
    <xdr:to>
      <xdr:col>60</xdr:col>
      <xdr:colOff>1905</xdr:colOff>
      <xdr:row>9</xdr:row>
      <xdr:rowOff>27305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JOB RETENTION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W1:CR67"/>
  <sheetViews>
    <sheetView showGridLines="0" tabSelected="1" zoomScaleNormal="100" workbookViewId="0">
      <selection activeCell="BQ1" sqref="BQ1:CA1"/>
    </sheetView>
  </sheetViews>
  <sheetFormatPr defaultColWidth="1.54296875" defaultRowHeight="14.5" x14ac:dyDescent="0.35"/>
  <cols>
    <col min="15" max="15" width="2" bestFit="1" customWidth="1"/>
    <col min="23" max="23" width="1.54296875" customWidth="1"/>
    <col min="27" max="27" width="1.54296875" customWidth="1"/>
    <col min="53" max="53" width="1.54296875" customWidth="1"/>
    <col min="78" max="79" width="1.54296875" customWidth="1"/>
    <col min="80" max="80" width="3.81640625" customWidth="1"/>
    <col min="81" max="86" width="1.54296875" hidden="1" customWidth="1"/>
    <col min="87" max="87" width="3.81640625" hidden="1" customWidth="1"/>
    <col min="88" max="88" width="1.54296875" hidden="1" customWidth="1"/>
    <col min="89" max="89" width="2.81640625" hidden="1" customWidth="1"/>
    <col min="90" max="91" width="1.54296875" hidden="1" customWidth="1"/>
    <col min="92" max="92" width="2.453125" hidden="1" customWidth="1"/>
    <col min="93" max="95" width="1.54296875" hidden="1" customWidth="1"/>
    <col min="96" max="97" width="0" hidden="1" customWidth="1"/>
  </cols>
  <sheetData>
    <row r="1" spans="23:82" x14ac:dyDescent="0.35">
      <c r="BM1" s="9"/>
      <c r="BN1" s="9"/>
      <c r="BO1" s="9"/>
      <c r="BP1" s="9"/>
      <c r="BQ1" s="72" t="s">
        <v>0</v>
      </c>
      <c r="BR1" s="72"/>
      <c r="BS1" s="72"/>
      <c r="BT1" s="72"/>
      <c r="BU1" s="72"/>
      <c r="BV1" s="72"/>
      <c r="BW1" s="72"/>
      <c r="BX1" s="72"/>
      <c r="BY1" s="72"/>
      <c r="BZ1" s="72"/>
      <c r="CA1" s="72"/>
    </row>
    <row r="2" spans="23:82" x14ac:dyDescent="0.35">
      <c r="BM2" s="72" t="s">
        <v>1</v>
      </c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</row>
    <row r="3" spans="23:82" ht="15.5" x14ac:dyDescent="0.35">
      <c r="W3" s="136" t="s">
        <v>2</v>
      </c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8"/>
    </row>
    <row r="4" spans="23:82" ht="6" customHeight="1" x14ac:dyDescent="0.35">
      <c r="W4" s="70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</row>
    <row r="5" spans="23:82" s="4" customFormat="1" ht="13" x14ac:dyDescent="0.3">
      <c r="W5" s="131" t="s">
        <v>3</v>
      </c>
      <c r="X5" s="132"/>
      <c r="Y5" s="132"/>
      <c r="Z5" s="132"/>
      <c r="AA5" s="132"/>
      <c r="AB5" s="132"/>
      <c r="AC5" s="132"/>
      <c r="AD5" s="132"/>
      <c r="AE5" s="132"/>
      <c r="AF5" s="132"/>
      <c r="AG5" s="32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29"/>
      <c r="CA5" s="40"/>
    </row>
    <row r="6" spans="23:82" ht="6" customHeight="1" x14ac:dyDescent="0.35"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23"/>
    </row>
    <row r="7" spans="23:82" x14ac:dyDescent="0.35">
      <c r="W7" s="133" t="s">
        <v>4</v>
      </c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5"/>
    </row>
    <row r="8" spans="23:82" ht="3" customHeight="1" x14ac:dyDescent="0.35"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23"/>
    </row>
    <row r="9" spans="23:82" s="4" customFormat="1" ht="14.25" customHeight="1" x14ac:dyDescent="0.3">
      <c r="W9" s="141" t="s">
        <v>5</v>
      </c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88"/>
      <c r="AO9" s="188"/>
      <c r="AP9" s="188"/>
      <c r="AQ9" s="188"/>
      <c r="AR9" s="188"/>
      <c r="AS9" s="188"/>
      <c r="AT9" s="188"/>
      <c r="AU9" s="188"/>
      <c r="AV9" s="188"/>
      <c r="AW9" s="76" t="s">
        <v>6</v>
      </c>
      <c r="AX9" s="76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30"/>
    </row>
    <row r="10" spans="23:82" ht="3" customHeight="1" x14ac:dyDescent="0.35"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23"/>
    </row>
    <row r="11" spans="23:82" s="4" customFormat="1" ht="42.75" customHeight="1" x14ac:dyDescent="0.3">
      <c r="W11" s="57"/>
      <c r="X11" s="32"/>
      <c r="Y11" s="32"/>
      <c r="Z11" s="147" t="s">
        <v>7</v>
      </c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24"/>
      <c r="AO11" s="129" t="s">
        <v>8</v>
      </c>
      <c r="AP11" s="130"/>
      <c r="AQ11" s="130"/>
      <c r="AR11" s="130"/>
      <c r="AS11" s="130"/>
      <c r="AT11" s="130"/>
      <c r="AU11" s="130"/>
      <c r="AV11" s="130"/>
      <c r="AW11" s="27"/>
      <c r="AX11" s="129" t="s">
        <v>9</v>
      </c>
      <c r="AY11" s="130"/>
      <c r="AZ11" s="130"/>
      <c r="BA11" s="130"/>
      <c r="BB11" s="130"/>
      <c r="BC11" s="29"/>
      <c r="BD11" s="129" t="s">
        <v>10</v>
      </c>
      <c r="BE11" s="130"/>
      <c r="BF11" s="130"/>
      <c r="BG11" s="130"/>
      <c r="BH11" s="130"/>
      <c r="BI11" s="34"/>
      <c r="BJ11" s="129" t="s">
        <v>11</v>
      </c>
      <c r="BK11" s="130"/>
      <c r="BL11" s="130"/>
      <c r="BM11" s="130"/>
      <c r="BN11" s="130"/>
      <c r="BO11" s="130"/>
      <c r="BP11" s="58"/>
      <c r="BQ11" s="129" t="s">
        <v>12</v>
      </c>
      <c r="BR11" s="130"/>
      <c r="BS11" s="130"/>
      <c r="BT11" s="130"/>
      <c r="BU11" s="32"/>
      <c r="BV11" s="129" t="s">
        <v>13</v>
      </c>
      <c r="BW11" s="130"/>
      <c r="BX11" s="130"/>
      <c r="BY11" s="130"/>
      <c r="BZ11" s="130"/>
      <c r="CA11" s="30"/>
    </row>
    <row r="12" spans="23:82" ht="3" customHeight="1" thickBot="1" x14ac:dyDescent="0.4">
      <c r="W12" s="1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23"/>
    </row>
    <row r="13" spans="23:82" s="5" customFormat="1" ht="13.5" customHeight="1" thickTop="1" thickBot="1" x14ac:dyDescent="0.35">
      <c r="W13" s="117">
        <v>1</v>
      </c>
      <c r="X13" s="118"/>
      <c r="Y13" s="119"/>
      <c r="Z13" s="73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5"/>
      <c r="AN13" s="25"/>
      <c r="AO13" s="73"/>
      <c r="AP13" s="74"/>
      <c r="AQ13" s="74"/>
      <c r="AR13" s="74"/>
      <c r="AS13" s="74"/>
      <c r="AT13" s="74"/>
      <c r="AU13" s="74"/>
      <c r="AV13" s="75"/>
      <c r="AW13" s="28"/>
      <c r="AX13" s="73"/>
      <c r="AY13" s="74"/>
      <c r="AZ13" s="74"/>
      <c r="BA13" s="74"/>
      <c r="BB13" s="75"/>
      <c r="BC13" s="28"/>
      <c r="BD13" s="77"/>
      <c r="BE13" s="78"/>
      <c r="BF13" s="78"/>
      <c r="BG13" s="78"/>
      <c r="BH13" s="79"/>
      <c r="BI13" s="35"/>
      <c r="BJ13" s="80" t="b">
        <f>IF(AX13&gt;0,IF(AX13&lt;875,"False",IF(AX13&gt;874,IF(AX13&lt;1750,"Part Time",IF(AX13&gt;1749,"Full Time","")))))</f>
        <v>0</v>
      </c>
      <c r="BK13" s="81"/>
      <c r="BL13" s="81"/>
      <c r="BM13" s="81"/>
      <c r="BN13" s="81"/>
      <c r="BO13" s="82"/>
      <c r="BP13" s="33"/>
      <c r="BQ13" s="77"/>
      <c r="BR13" s="78"/>
      <c r="BS13" s="78"/>
      <c r="BT13" s="79"/>
      <c r="BU13" s="33"/>
      <c r="BV13" s="83"/>
      <c r="BW13" s="84"/>
      <c r="BX13" s="84"/>
      <c r="BY13" s="84"/>
      <c r="BZ13" s="85"/>
      <c r="CA13" s="31"/>
      <c r="CD13" s="5" t="s">
        <v>14</v>
      </c>
    </row>
    <row r="14" spans="23:82" s="5" customFormat="1" ht="13.5" customHeight="1" thickTop="1" thickBot="1" x14ac:dyDescent="0.35">
      <c r="W14" s="117">
        <v>2</v>
      </c>
      <c r="X14" s="118"/>
      <c r="Y14" s="119"/>
      <c r="Z14" s="73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5"/>
      <c r="AN14" s="25"/>
      <c r="AO14" s="73"/>
      <c r="AP14" s="74"/>
      <c r="AQ14" s="74"/>
      <c r="AR14" s="74"/>
      <c r="AS14" s="74"/>
      <c r="AT14" s="74"/>
      <c r="AU14" s="74"/>
      <c r="AV14" s="75"/>
      <c r="AW14" s="28"/>
      <c r="AX14" s="73"/>
      <c r="AY14" s="74"/>
      <c r="AZ14" s="74"/>
      <c r="BA14" s="74"/>
      <c r="BB14" s="75"/>
      <c r="BC14" s="28"/>
      <c r="BD14" s="77"/>
      <c r="BE14" s="78"/>
      <c r="BF14" s="78"/>
      <c r="BG14" s="78"/>
      <c r="BH14" s="79"/>
      <c r="BI14" s="35"/>
      <c r="BJ14" s="80" t="b">
        <f t="shared" ref="BJ14:BJ38" si="0">IF(AX14&gt;0,IF(AX14&lt;875,"False",IF(AX14&gt;874,IF(AX14&lt;1750,"Part Time",IF(AX14&gt;1749,"Full Time","")))))</f>
        <v>0</v>
      </c>
      <c r="BK14" s="81"/>
      <c r="BL14" s="81"/>
      <c r="BM14" s="81"/>
      <c r="BN14" s="81"/>
      <c r="BO14" s="82"/>
      <c r="BP14" s="33"/>
      <c r="BQ14" s="77"/>
      <c r="BR14" s="78"/>
      <c r="BS14" s="78"/>
      <c r="BT14" s="79"/>
      <c r="BU14" s="33"/>
      <c r="BV14" s="83"/>
      <c r="BW14" s="84"/>
      <c r="BX14" s="84"/>
      <c r="BY14" s="84"/>
      <c r="BZ14" s="85"/>
      <c r="CA14" s="31"/>
      <c r="CD14" s="5" t="s">
        <v>15</v>
      </c>
    </row>
    <row r="15" spans="23:82" s="5" customFormat="1" ht="13.5" customHeight="1" thickTop="1" thickBot="1" x14ac:dyDescent="0.35">
      <c r="W15" s="117">
        <v>3</v>
      </c>
      <c r="X15" s="118"/>
      <c r="Y15" s="119"/>
      <c r="Z15" s="73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5"/>
      <c r="AN15" s="25"/>
      <c r="AO15" s="73"/>
      <c r="AP15" s="74"/>
      <c r="AQ15" s="74"/>
      <c r="AR15" s="74"/>
      <c r="AS15" s="74"/>
      <c r="AT15" s="74"/>
      <c r="AU15" s="74"/>
      <c r="AV15" s="75"/>
      <c r="AW15" s="28"/>
      <c r="AX15" s="73"/>
      <c r="AY15" s="74"/>
      <c r="AZ15" s="74"/>
      <c r="BA15" s="74"/>
      <c r="BB15" s="75"/>
      <c r="BC15" s="28"/>
      <c r="BD15" s="77"/>
      <c r="BE15" s="78"/>
      <c r="BF15" s="78"/>
      <c r="BG15" s="78"/>
      <c r="BH15" s="79"/>
      <c r="BI15" s="35"/>
      <c r="BJ15" s="80" t="b">
        <f t="shared" si="0"/>
        <v>0</v>
      </c>
      <c r="BK15" s="81"/>
      <c r="BL15" s="81"/>
      <c r="BM15" s="81"/>
      <c r="BN15" s="81"/>
      <c r="BO15" s="82"/>
      <c r="BP15" s="33"/>
      <c r="BQ15" s="77"/>
      <c r="BR15" s="78"/>
      <c r="BS15" s="78"/>
      <c r="BT15" s="79"/>
      <c r="BU15" s="33"/>
      <c r="BV15" s="83"/>
      <c r="BW15" s="84"/>
      <c r="BX15" s="84"/>
      <c r="BY15" s="84"/>
      <c r="BZ15" s="85"/>
      <c r="CA15" s="31"/>
    </row>
    <row r="16" spans="23:82" s="5" customFormat="1" ht="13.5" customHeight="1" thickTop="1" thickBot="1" x14ac:dyDescent="0.35">
      <c r="W16" s="117">
        <v>4</v>
      </c>
      <c r="X16" s="118"/>
      <c r="Y16" s="119"/>
      <c r="Z16" s="73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5"/>
      <c r="AN16" s="25"/>
      <c r="AO16" s="73"/>
      <c r="AP16" s="74"/>
      <c r="AQ16" s="74"/>
      <c r="AR16" s="74"/>
      <c r="AS16" s="74"/>
      <c r="AT16" s="74"/>
      <c r="AU16" s="74"/>
      <c r="AV16" s="75"/>
      <c r="AW16" s="28"/>
      <c r="AX16" s="73"/>
      <c r="AY16" s="74"/>
      <c r="AZ16" s="74"/>
      <c r="BA16" s="74"/>
      <c r="BB16" s="75"/>
      <c r="BC16" s="28"/>
      <c r="BD16" s="77"/>
      <c r="BE16" s="78"/>
      <c r="BF16" s="78"/>
      <c r="BG16" s="78"/>
      <c r="BH16" s="79"/>
      <c r="BI16" s="35"/>
      <c r="BJ16" s="80" t="b">
        <f t="shared" si="0"/>
        <v>0</v>
      </c>
      <c r="BK16" s="81"/>
      <c r="BL16" s="81"/>
      <c r="BM16" s="81"/>
      <c r="BN16" s="81"/>
      <c r="BO16" s="82"/>
      <c r="BP16" s="33"/>
      <c r="BQ16" s="77"/>
      <c r="BR16" s="78"/>
      <c r="BS16" s="78"/>
      <c r="BT16" s="79"/>
      <c r="BU16" s="33"/>
      <c r="BV16" s="83"/>
      <c r="BW16" s="84"/>
      <c r="BX16" s="84"/>
      <c r="BY16" s="84"/>
      <c r="BZ16" s="85"/>
      <c r="CA16" s="31"/>
      <c r="CD16" s="5" t="s">
        <v>16</v>
      </c>
    </row>
    <row r="17" spans="23:82" s="5" customFormat="1" ht="13.5" customHeight="1" thickTop="1" thickBot="1" x14ac:dyDescent="0.35">
      <c r="W17" s="117">
        <v>5</v>
      </c>
      <c r="X17" s="118"/>
      <c r="Y17" s="119"/>
      <c r="Z17" s="73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5"/>
      <c r="AN17" s="25"/>
      <c r="AO17" s="73"/>
      <c r="AP17" s="74"/>
      <c r="AQ17" s="74"/>
      <c r="AR17" s="74"/>
      <c r="AS17" s="74"/>
      <c r="AT17" s="74"/>
      <c r="AU17" s="74"/>
      <c r="AV17" s="75"/>
      <c r="AW17" s="28"/>
      <c r="AX17" s="73"/>
      <c r="AY17" s="74"/>
      <c r="AZ17" s="74"/>
      <c r="BA17" s="74"/>
      <c r="BB17" s="75"/>
      <c r="BC17" s="28"/>
      <c r="BD17" s="77"/>
      <c r="BE17" s="78"/>
      <c r="BF17" s="78"/>
      <c r="BG17" s="78"/>
      <c r="BH17" s="79"/>
      <c r="BI17" s="35"/>
      <c r="BJ17" s="80" t="b">
        <f t="shared" si="0"/>
        <v>0</v>
      </c>
      <c r="BK17" s="81"/>
      <c r="BL17" s="81"/>
      <c r="BM17" s="81"/>
      <c r="BN17" s="81"/>
      <c r="BO17" s="82"/>
      <c r="BP17" s="33"/>
      <c r="BQ17" s="77"/>
      <c r="BR17" s="78"/>
      <c r="BS17" s="78"/>
      <c r="BT17" s="79"/>
      <c r="BU17" s="33"/>
      <c r="BV17" s="83"/>
      <c r="BW17" s="84"/>
      <c r="BX17" s="84"/>
      <c r="BY17" s="84"/>
      <c r="BZ17" s="85"/>
      <c r="CA17" s="31"/>
      <c r="CD17" s="5" t="s">
        <v>17</v>
      </c>
    </row>
    <row r="18" spans="23:82" s="5" customFormat="1" ht="13.5" customHeight="1" thickTop="1" thickBot="1" x14ac:dyDescent="0.35">
      <c r="W18" s="117">
        <v>6</v>
      </c>
      <c r="X18" s="118"/>
      <c r="Y18" s="119"/>
      <c r="Z18" s="73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5"/>
      <c r="AN18" s="25"/>
      <c r="AO18" s="73"/>
      <c r="AP18" s="74"/>
      <c r="AQ18" s="74"/>
      <c r="AR18" s="74"/>
      <c r="AS18" s="74"/>
      <c r="AT18" s="74"/>
      <c r="AU18" s="74"/>
      <c r="AV18" s="75"/>
      <c r="AW18" s="28"/>
      <c r="AX18" s="73"/>
      <c r="AY18" s="74"/>
      <c r="AZ18" s="74"/>
      <c r="BA18" s="74"/>
      <c r="BB18" s="75"/>
      <c r="BC18" s="28"/>
      <c r="BD18" s="77"/>
      <c r="BE18" s="78"/>
      <c r="BF18" s="78"/>
      <c r="BG18" s="78"/>
      <c r="BH18" s="79"/>
      <c r="BI18" s="35"/>
      <c r="BJ18" s="80" t="b">
        <f t="shared" si="0"/>
        <v>0</v>
      </c>
      <c r="BK18" s="81"/>
      <c r="BL18" s="81"/>
      <c r="BM18" s="81"/>
      <c r="BN18" s="81"/>
      <c r="BO18" s="82"/>
      <c r="BP18" s="33"/>
      <c r="BQ18" s="77"/>
      <c r="BR18" s="78"/>
      <c r="BS18" s="78"/>
      <c r="BT18" s="79"/>
      <c r="BU18" s="33"/>
      <c r="BV18" s="83"/>
      <c r="BW18" s="84"/>
      <c r="BX18" s="84"/>
      <c r="BY18" s="84"/>
      <c r="BZ18" s="85"/>
      <c r="CA18" s="31"/>
      <c r="CD18" s="5" t="s">
        <v>18</v>
      </c>
    </row>
    <row r="19" spans="23:82" s="5" customFormat="1" ht="13.5" customHeight="1" thickTop="1" thickBot="1" x14ac:dyDescent="0.35">
      <c r="W19" s="117">
        <v>7</v>
      </c>
      <c r="X19" s="118"/>
      <c r="Y19" s="119"/>
      <c r="Z19" s="73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5"/>
      <c r="AN19" s="25"/>
      <c r="AO19" s="73"/>
      <c r="AP19" s="74"/>
      <c r="AQ19" s="74"/>
      <c r="AR19" s="74"/>
      <c r="AS19" s="74"/>
      <c r="AT19" s="74"/>
      <c r="AU19" s="74"/>
      <c r="AV19" s="75"/>
      <c r="AW19" s="28"/>
      <c r="AX19" s="73"/>
      <c r="AY19" s="74"/>
      <c r="AZ19" s="74"/>
      <c r="BA19" s="74"/>
      <c r="BB19" s="75"/>
      <c r="BC19" s="28"/>
      <c r="BD19" s="77"/>
      <c r="BE19" s="78"/>
      <c r="BF19" s="78"/>
      <c r="BG19" s="78"/>
      <c r="BH19" s="79"/>
      <c r="BI19" s="35"/>
      <c r="BJ19" s="80" t="b">
        <f t="shared" si="0"/>
        <v>0</v>
      </c>
      <c r="BK19" s="81"/>
      <c r="BL19" s="81"/>
      <c r="BM19" s="81"/>
      <c r="BN19" s="81"/>
      <c r="BO19" s="82"/>
      <c r="BP19" s="33"/>
      <c r="BQ19" s="77"/>
      <c r="BR19" s="78"/>
      <c r="BS19" s="78"/>
      <c r="BT19" s="79"/>
      <c r="BU19" s="33"/>
      <c r="BV19" s="83"/>
      <c r="BW19" s="84"/>
      <c r="BX19" s="84"/>
      <c r="BY19" s="84"/>
      <c r="BZ19" s="85"/>
      <c r="CA19" s="31"/>
      <c r="CD19" s="5" t="s">
        <v>19</v>
      </c>
    </row>
    <row r="20" spans="23:82" s="5" customFormat="1" ht="13.5" customHeight="1" thickTop="1" thickBot="1" x14ac:dyDescent="0.35">
      <c r="W20" s="117">
        <v>8</v>
      </c>
      <c r="X20" s="118"/>
      <c r="Y20" s="119"/>
      <c r="Z20" s="73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5"/>
      <c r="AN20" s="25"/>
      <c r="AO20" s="73"/>
      <c r="AP20" s="74"/>
      <c r="AQ20" s="74"/>
      <c r="AR20" s="74"/>
      <c r="AS20" s="74"/>
      <c r="AT20" s="74"/>
      <c r="AU20" s="74"/>
      <c r="AV20" s="75"/>
      <c r="AW20" s="28"/>
      <c r="AX20" s="73"/>
      <c r="AY20" s="74"/>
      <c r="AZ20" s="74"/>
      <c r="BA20" s="74"/>
      <c r="BB20" s="75"/>
      <c r="BC20" s="28"/>
      <c r="BD20" s="77"/>
      <c r="BE20" s="78"/>
      <c r="BF20" s="78"/>
      <c r="BG20" s="78"/>
      <c r="BH20" s="79"/>
      <c r="BI20" s="35"/>
      <c r="BJ20" s="80" t="b">
        <f t="shared" si="0"/>
        <v>0</v>
      </c>
      <c r="BK20" s="81"/>
      <c r="BL20" s="81"/>
      <c r="BM20" s="81"/>
      <c r="BN20" s="81"/>
      <c r="BO20" s="82"/>
      <c r="BP20" s="33"/>
      <c r="BQ20" s="77"/>
      <c r="BR20" s="78"/>
      <c r="BS20" s="78"/>
      <c r="BT20" s="79"/>
      <c r="BU20" s="33"/>
      <c r="BV20" s="83"/>
      <c r="BW20" s="84"/>
      <c r="BX20" s="84"/>
      <c r="BY20" s="84"/>
      <c r="BZ20" s="85"/>
      <c r="CA20" s="31"/>
      <c r="CD20" s="5" t="s">
        <v>20</v>
      </c>
    </row>
    <row r="21" spans="23:82" s="5" customFormat="1" ht="13.5" customHeight="1" thickTop="1" thickBot="1" x14ac:dyDescent="0.35">
      <c r="W21" s="117">
        <v>9</v>
      </c>
      <c r="X21" s="118"/>
      <c r="Y21" s="119"/>
      <c r="Z21" s="73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5"/>
      <c r="AN21" s="25"/>
      <c r="AO21" s="73"/>
      <c r="AP21" s="74"/>
      <c r="AQ21" s="74"/>
      <c r="AR21" s="74"/>
      <c r="AS21" s="74"/>
      <c r="AT21" s="74"/>
      <c r="AU21" s="74"/>
      <c r="AV21" s="75"/>
      <c r="AW21" s="28"/>
      <c r="AX21" s="73"/>
      <c r="AY21" s="74"/>
      <c r="AZ21" s="74"/>
      <c r="BA21" s="74"/>
      <c r="BB21" s="75"/>
      <c r="BC21" s="28"/>
      <c r="BD21" s="77"/>
      <c r="BE21" s="78"/>
      <c r="BF21" s="78"/>
      <c r="BG21" s="78"/>
      <c r="BH21" s="79"/>
      <c r="BI21" s="35"/>
      <c r="BJ21" s="80" t="b">
        <f t="shared" si="0"/>
        <v>0</v>
      </c>
      <c r="BK21" s="81"/>
      <c r="BL21" s="81"/>
      <c r="BM21" s="81"/>
      <c r="BN21" s="81"/>
      <c r="BO21" s="82"/>
      <c r="BP21" s="33"/>
      <c r="BQ21" s="77"/>
      <c r="BR21" s="78"/>
      <c r="BS21" s="78"/>
      <c r="BT21" s="79"/>
      <c r="BU21" s="33"/>
      <c r="BV21" s="83"/>
      <c r="BW21" s="84"/>
      <c r="BX21" s="84"/>
      <c r="BY21" s="84"/>
      <c r="BZ21" s="85"/>
      <c r="CA21" s="31"/>
    </row>
    <row r="22" spans="23:82" s="5" customFormat="1" ht="13.5" customHeight="1" thickTop="1" thickBot="1" x14ac:dyDescent="0.35">
      <c r="W22" s="117">
        <v>10</v>
      </c>
      <c r="X22" s="118"/>
      <c r="Y22" s="119"/>
      <c r="Z22" s="73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5"/>
      <c r="AN22" s="25"/>
      <c r="AO22" s="73"/>
      <c r="AP22" s="74"/>
      <c r="AQ22" s="74"/>
      <c r="AR22" s="74"/>
      <c r="AS22" s="74"/>
      <c r="AT22" s="74"/>
      <c r="AU22" s="74"/>
      <c r="AV22" s="75"/>
      <c r="AW22" s="28"/>
      <c r="AX22" s="73"/>
      <c r="AY22" s="74"/>
      <c r="AZ22" s="74"/>
      <c r="BA22" s="74"/>
      <c r="BB22" s="75"/>
      <c r="BC22" s="28"/>
      <c r="BD22" s="77"/>
      <c r="BE22" s="78"/>
      <c r="BF22" s="78"/>
      <c r="BG22" s="78"/>
      <c r="BH22" s="79"/>
      <c r="BI22" s="35"/>
      <c r="BJ22" s="80" t="b">
        <f t="shared" si="0"/>
        <v>0</v>
      </c>
      <c r="BK22" s="81"/>
      <c r="BL22" s="81"/>
      <c r="BM22" s="81"/>
      <c r="BN22" s="81"/>
      <c r="BO22" s="82"/>
      <c r="BP22" s="33"/>
      <c r="BQ22" s="77"/>
      <c r="BR22" s="78"/>
      <c r="BS22" s="78"/>
      <c r="BT22" s="79"/>
      <c r="BU22" s="33"/>
      <c r="BV22" s="83"/>
      <c r="BW22" s="84"/>
      <c r="BX22" s="84"/>
      <c r="BY22" s="84"/>
      <c r="BZ22" s="85"/>
      <c r="CA22" s="31"/>
    </row>
    <row r="23" spans="23:82" s="5" customFormat="1" ht="13.5" customHeight="1" thickTop="1" thickBot="1" x14ac:dyDescent="0.35">
      <c r="W23" s="117">
        <v>11</v>
      </c>
      <c r="X23" s="118"/>
      <c r="Y23" s="119"/>
      <c r="Z23" s="73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  <c r="AN23" s="25"/>
      <c r="AO23" s="73"/>
      <c r="AP23" s="74"/>
      <c r="AQ23" s="74"/>
      <c r="AR23" s="74"/>
      <c r="AS23" s="74"/>
      <c r="AT23" s="74"/>
      <c r="AU23" s="74"/>
      <c r="AV23" s="75"/>
      <c r="AW23" s="28"/>
      <c r="AX23" s="73"/>
      <c r="AY23" s="74"/>
      <c r="AZ23" s="74"/>
      <c r="BA23" s="74"/>
      <c r="BB23" s="75"/>
      <c r="BC23" s="28"/>
      <c r="BD23" s="77"/>
      <c r="BE23" s="78"/>
      <c r="BF23" s="78"/>
      <c r="BG23" s="78"/>
      <c r="BH23" s="79"/>
      <c r="BI23" s="35"/>
      <c r="BJ23" s="80" t="b">
        <f t="shared" si="0"/>
        <v>0</v>
      </c>
      <c r="BK23" s="81"/>
      <c r="BL23" s="81"/>
      <c r="BM23" s="81"/>
      <c r="BN23" s="81"/>
      <c r="BO23" s="82"/>
      <c r="BP23" s="33"/>
      <c r="BQ23" s="77"/>
      <c r="BR23" s="78"/>
      <c r="BS23" s="78"/>
      <c r="BT23" s="79"/>
      <c r="BU23" s="33"/>
      <c r="BV23" s="83"/>
      <c r="BW23" s="84"/>
      <c r="BX23" s="84"/>
      <c r="BY23" s="84"/>
      <c r="BZ23" s="85"/>
      <c r="CA23" s="31"/>
    </row>
    <row r="24" spans="23:82" s="5" customFormat="1" ht="13.5" customHeight="1" thickTop="1" thickBot="1" x14ac:dyDescent="0.35">
      <c r="W24" s="117">
        <v>12</v>
      </c>
      <c r="X24" s="118"/>
      <c r="Y24" s="119"/>
      <c r="Z24" s="73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5"/>
      <c r="AN24" s="25"/>
      <c r="AO24" s="73"/>
      <c r="AP24" s="74"/>
      <c r="AQ24" s="74"/>
      <c r="AR24" s="74"/>
      <c r="AS24" s="74"/>
      <c r="AT24" s="74"/>
      <c r="AU24" s="74"/>
      <c r="AV24" s="75"/>
      <c r="AW24" s="28"/>
      <c r="AX24" s="73"/>
      <c r="AY24" s="74"/>
      <c r="AZ24" s="74"/>
      <c r="BA24" s="74"/>
      <c r="BB24" s="75"/>
      <c r="BC24" s="28"/>
      <c r="BD24" s="77"/>
      <c r="BE24" s="78"/>
      <c r="BF24" s="78"/>
      <c r="BG24" s="78"/>
      <c r="BH24" s="79"/>
      <c r="BI24" s="35"/>
      <c r="BJ24" s="80" t="b">
        <f t="shared" si="0"/>
        <v>0</v>
      </c>
      <c r="BK24" s="81"/>
      <c r="BL24" s="81"/>
      <c r="BM24" s="81"/>
      <c r="BN24" s="81"/>
      <c r="BO24" s="82"/>
      <c r="BP24" s="33"/>
      <c r="BQ24" s="77"/>
      <c r="BR24" s="78"/>
      <c r="BS24" s="78"/>
      <c r="BT24" s="79"/>
      <c r="BU24" s="33"/>
      <c r="BV24" s="83"/>
      <c r="BW24" s="84"/>
      <c r="BX24" s="84"/>
      <c r="BY24" s="84"/>
      <c r="BZ24" s="85"/>
      <c r="CA24" s="31"/>
    </row>
    <row r="25" spans="23:82" s="5" customFormat="1" ht="13.5" customHeight="1" thickTop="1" thickBot="1" x14ac:dyDescent="0.35">
      <c r="W25" s="117">
        <v>13</v>
      </c>
      <c r="X25" s="118"/>
      <c r="Y25" s="119"/>
      <c r="Z25" s="73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5"/>
      <c r="AN25" s="25"/>
      <c r="AO25" s="73"/>
      <c r="AP25" s="74"/>
      <c r="AQ25" s="74"/>
      <c r="AR25" s="74"/>
      <c r="AS25" s="74"/>
      <c r="AT25" s="74"/>
      <c r="AU25" s="74"/>
      <c r="AV25" s="75"/>
      <c r="AW25" s="28"/>
      <c r="AX25" s="73"/>
      <c r="AY25" s="74"/>
      <c r="AZ25" s="74"/>
      <c r="BA25" s="74"/>
      <c r="BB25" s="75"/>
      <c r="BC25" s="28"/>
      <c r="BD25" s="77"/>
      <c r="BE25" s="78"/>
      <c r="BF25" s="78"/>
      <c r="BG25" s="78"/>
      <c r="BH25" s="79"/>
      <c r="BI25" s="35"/>
      <c r="BJ25" s="80" t="b">
        <f t="shared" si="0"/>
        <v>0</v>
      </c>
      <c r="BK25" s="81"/>
      <c r="BL25" s="81"/>
      <c r="BM25" s="81"/>
      <c r="BN25" s="81"/>
      <c r="BO25" s="82"/>
      <c r="BP25" s="33"/>
      <c r="BQ25" s="77"/>
      <c r="BR25" s="78"/>
      <c r="BS25" s="78"/>
      <c r="BT25" s="79"/>
      <c r="BU25" s="33"/>
      <c r="BV25" s="83"/>
      <c r="BW25" s="84"/>
      <c r="BX25" s="84"/>
      <c r="BY25" s="84"/>
      <c r="BZ25" s="85"/>
      <c r="CA25" s="31"/>
    </row>
    <row r="26" spans="23:82" s="5" customFormat="1" ht="13.5" customHeight="1" thickTop="1" thickBot="1" x14ac:dyDescent="0.35">
      <c r="W26" s="117">
        <v>14</v>
      </c>
      <c r="X26" s="118"/>
      <c r="Y26" s="119"/>
      <c r="Z26" s="7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5"/>
      <c r="AN26" s="25"/>
      <c r="AO26" s="73"/>
      <c r="AP26" s="74"/>
      <c r="AQ26" s="74"/>
      <c r="AR26" s="74"/>
      <c r="AS26" s="74"/>
      <c r="AT26" s="74"/>
      <c r="AU26" s="74"/>
      <c r="AV26" s="75"/>
      <c r="AW26" s="28"/>
      <c r="AX26" s="73"/>
      <c r="AY26" s="74"/>
      <c r="AZ26" s="74"/>
      <c r="BA26" s="74"/>
      <c r="BB26" s="75"/>
      <c r="BC26" s="28"/>
      <c r="BD26" s="77"/>
      <c r="BE26" s="78"/>
      <c r="BF26" s="78"/>
      <c r="BG26" s="78"/>
      <c r="BH26" s="79"/>
      <c r="BI26" s="35"/>
      <c r="BJ26" s="80" t="b">
        <f t="shared" si="0"/>
        <v>0</v>
      </c>
      <c r="BK26" s="81"/>
      <c r="BL26" s="81"/>
      <c r="BM26" s="81"/>
      <c r="BN26" s="81"/>
      <c r="BO26" s="82"/>
      <c r="BP26" s="33"/>
      <c r="BQ26" s="77"/>
      <c r="BR26" s="78"/>
      <c r="BS26" s="78"/>
      <c r="BT26" s="79"/>
      <c r="BU26" s="33"/>
      <c r="BV26" s="83"/>
      <c r="BW26" s="84"/>
      <c r="BX26" s="84"/>
      <c r="BY26" s="84"/>
      <c r="BZ26" s="85"/>
      <c r="CA26" s="31"/>
    </row>
    <row r="27" spans="23:82" s="5" customFormat="1" ht="13.5" customHeight="1" thickTop="1" thickBot="1" x14ac:dyDescent="0.35">
      <c r="W27" s="117">
        <v>15</v>
      </c>
      <c r="X27" s="118"/>
      <c r="Y27" s="119"/>
      <c r="Z27" s="73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5"/>
      <c r="AN27" s="25"/>
      <c r="AO27" s="73"/>
      <c r="AP27" s="74"/>
      <c r="AQ27" s="74"/>
      <c r="AR27" s="74"/>
      <c r="AS27" s="74"/>
      <c r="AT27" s="74"/>
      <c r="AU27" s="74"/>
      <c r="AV27" s="75"/>
      <c r="AW27" s="28"/>
      <c r="AX27" s="73"/>
      <c r="AY27" s="74"/>
      <c r="AZ27" s="74"/>
      <c r="BA27" s="74"/>
      <c r="BB27" s="75"/>
      <c r="BC27" s="28"/>
      <c r="BD27" s="77"/>
      <c r="BE27" s="78"/>
      <c r="BF27" s="78"/>
      <c r="BG27" s="78"/>
      <c r="BH27" s="79"/>
      <c r="BI27" s="35"/>
      <c r="BJ27" s="80" t="b">
        <f t="shared" si="0"/>
        <v>0</v>
      </c>
      <c r="BK27" s="81"/>
      <c r="BL27" s="81"/>
      <c r="BM27" s="81"/>
      <c r="BN27" s="81"/>
      <c r="BO27" s="82"/>
      <c r="BP27" s="33"/>
      <c r="BQ27" s="77"/>
      <c r="BR27" s="78"/>
      <c r="BS27" s="78"/>
      <c r="BT27" s="79"/>
      <c r="BU27" s="33"/>
      <c r="BV27" s="83"/>
      <c r="BW27" s="84"/>
      <c r="BX27" s="84"/>
      <c r="BY27" s="84"/>
      <c r="BZ27" s="85"/>
      <c r="CA27" s="31"/>
    </row>
    <row r="28" spans="23:82" s="5" customFormat="1" ht="13.5" customHeight="1" thickTop="1" thickBot="1" x14ac:dyDescent="0.35">
      <c r="W28" s="117">
        <v>16</v>
      </c>
      <c r="X28" s="118"/>
      <c r="Y28" s="119"/>
      <c r="Z28" s="73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  <c r="AN28" s="25"/>
      <c r="AO28" s="73"/>
      <c r="AP28" s="74"/>
      <c r="AQ28" s="74"/>
      <c r="AR28" s="74"/>
      <c r="AS28" s="74"/>
      <c r="AT28" s="74"/>
      <c r="AU28" s="74"/>
      <c r="AV28" s="75"/>
      <c r="AW28" s="28"/>
      <c r="AX28" s="73"/>
      <c r="AY28" s="74"/>
      <c r="AZ28" s="74"/>
      <c r="BA28" s="74"/>
      <c r="BB28" s="75"/>
      <c r="BC28" s="28"/>
      <c r="BD28" s="77"/>
      <c r="BE28" s="78"/>
      <c r="BF28" s="78"/>
      <c r="BG28" s="78"/>
      <c r="BH28" s="79"/>
      <c r="BI28" s="35"/>
      <c r="BJ28" s="80" t="b">
        <f t="shared" si="0"/>
        <v>0</v>
      </c>
      <c r="BK28" s="81"/>
      <c r="BL28" s="81"/>
      <c r="BM28" s="81"/>
      <c r="BN28" s="81"/>
      <c r="BO28" s="82"/>
      <c r="BP28" s="33"/>
      <c r="BQ28" s="77"/>
      <c r="BR28" s="78"/>
      <c r="BS28" s="78"/>
      <c r="BT28" s="79"/>
      <c r="BU28" s="33"/>
      <c r="BV28" s="83"/>
      <c r="BW28" s="84"/>
      <c r="BX28" s="84"/>
      <c r="BY28" s="84"/>
      <c r="BZ28" s="85"/>
      <c r="CA28" s="31"/>
    </row>
    <row r="29" spans="23:82" s="5" customFormat="1" ht="13.5" customHeight="1" thickTop="1" thickBot="1" x14ac:dyDescent="0.35">
      <c r="W29" s="117">
        <v>17</v>
      </c>
      <c r="X29" s="118"/>
      <c r="Y29" s="119"/>
      <c r="Z29" s="73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5"/>
      <c r="AN29" s="25"/>
      <c r="AO29" s="73"/>
      <c r="AP29" s="74"/>
      <c r="AQ29" s="74"/>
      <c r="AR29" s="74"/>
      <c r="AS29" s="74"/>
      <c r="AT29" s="74"/>
      <c r="AU29" s="74"/>
      <c r="AV29" s="75"/>
      <c r="AW29" s="28"/>
      <c r="AX29" s="73"/>
      <c r="AY29" s="74"/>
      <c r="AZ29" s="74"/>
      <c r="BA29" s="74"/>
      <c r="BB29" s="75"/>
      <c r="BC29" s="28"/>
      <c r="BD29" s="77"/>
      <c r="BE29" s="78"/>
      <c r="BF29" s="78"/>
      <c r="BG29" s="78"/>
      <c r="BH29" s="79"/>
      <c r="BI29" s="35"/>
      <c r="BJ29" s="80" t="b">
        <f t="shared" si="0"/>
        <v>0</v>
      </c>
      <c r="BK29" s="81"/>
      <c r="BL29" s="81"/>
      <c r="BM29" s="81"/>
      <c r="BN29" s="81"/>
      <c r="BO29" s="82"/>
      <c r="BP29" s="33"/>
      <c r="BQ29" s="77"/>
      <c r="BR29" s="78"/>
      <c r="BS29" s="78"/>
      <c r="BT29" s="79"/>
      <c r="BU29" s="33"/>
      <c r="BV29" s="83"/>
      <c r="BW29" s="84"/>
      <c r="BX29" s="84"/>
      <c r="BY29" s="84"/>
      <c r="BZ29" s="85"/>
      <c r="CA29" s="31"/>
    </row>
    <row r="30" spans="23:82" s="5" customFormat="1" ht="13.5" customHeight="1" thickTop="1" thickBot="1" x14ac:dyDescent="0.35">
      <c r="W30" s="117">
        <v>18</v>
      </c>
      <c r="X30" s="118"/>
      <c r="Y30" s="119"/>
      <c r="Z30" s="73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5"/>
      <c r="AN30" s="25"/>
      <c r="AO30" s="73"/>
      <c r="AP30" s="74"/>
      <c r="AQ30" s="74"/>
      <c r="AR30" s="74"/>
      <c r="AS30" s="74"/>
      <c r="AT30" s="74"/>
      <c r="AU30" s="74"/>
      <c r="AV30" s="75"/>
      <c r="AW30" s="28"/>
      <c r="AX30" s="73"/>
      <c r="AY30" s="74"/>
      <c r="AZ30" s="74"/>
      <c r="BA30" s="74"/>
      <c r="BB30" s="75"/>
      <c r="BC30" s="28"/>
      <c r="BD30" s="77"/>
      <c r="BE30" s="78"/>
      <c r="BF30" s="78"/>
      <c r="BG30" s="78"/>
      <c r="BH30" s="79"/>
      <c r="BI30" s="35"/>
      <c r="BJ30" s="80" t="b">
        <f t="shared" si="0"/>
        <v>0</v>
      </c>
      <c r="BK30" s="81"/>
      <c r="BL30" s="81"/>
      <c r="BM30" s="81"/>
      <c r="BN30" s="81"/>
      <c r="BO30" s="82"/>
      <c r="BP30" s="33"/>
      <c r="BQ30" s="77"/>
      <c r="BR30" s="78"/>
      <c r="BS30" s="78"/>
      <c r="BT30" s="79"/>
      <c r="BU30" s="33"/>
      <c r="BV30" s="83"/>
      <c r="BW30" s="84"/>
      <c r="BX30" s="84"/>
      <c r="BY30" s="84"/>
      <c r="BZ30" s="85"/>
      <c r="CA30" s="31"/>
    </row>
    <row r="31" spans="23:82" s="5" customFormat="1" ht="13.5" customHeight="1" thickTop="1" thickBot="1" x14ac:dyDescent="0.35">
      <c r="W31" s="117">
        <v>19</v>
      </c>
      <c r="X31" s="118"/>
      <c r="Y31" s="119"/>
      <c r="Z31" s="73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5"/>
      <c r="AN31" s="25"/>
      <c r="AO31" s="73"/>
      <c r="AP31" s="74"/>
      <c r="AQ31" s="74"/>
      <c r="AR31" s="74"/>
      <c r="AS31" s="74"/>
      <c r="AT31" s="74"/>
      <c r="AU31" s="74"/>
      <c r="AV31" s="75"/>
      <c r="AW31" s="28"/>
      <c r="AX31" s="73"/>
      <c r="AY31" s="74"/>
      <c r="AZ31" s="74"/>
      <c r="BA31" s="74"/>
      <c r="BB31" s="75"/>
      <c r="BC31" s="28"/>
      <c r="BD31" s="77"/>
      <c r="BE31" s="78"/>
      <c r="BF31" s="78"/>
      <c r="BG31" s="78"/>
      <c r="BH31" s="79"/>
      <c r="BI31" s="35"/>
      <c r="BJ31" s="80" t="b">
        <f t="shared" si="0"/>
        <v>0</v>
      </c>
      <c r="BK31" s="81"/>
      <c r="BL31" s="81"/>
      <c r="BM31" s="81"/>
      <c r="BN31" s="81"/>
      <c r="BO31" s="82"/>
      <c r="BP31" s="33"/>
      <c r="BQ31" s="77"/>
      <c r="BR31" s="78"/>
      <c r="BS31" s="78"/>
      <c r="BT31" s="79"/>
      <c r="BU31" s="33"/>
      <c r="BV31" s="83"/>
      <c r="BW31" s="84"/>
      <c r="BX31" s="84"/>
      <c r="BY31" s="84"/>
      <c r="BZ31" s="85"/>
      <c r="CA31" s="31"/>
    </row>
    <row r="32" spans="23:82" s="5" customFormat="1" ht="13.5" customHeight="1" thickTop="1" thickBot="1" x14ac:dyDescent="0.35">
      <c r="W32" s="117">
        <v>20</v>
      </c>
      <c r="X32" s="118"/>
      <c r="Y32" s="119"/>
      <c r="Z32" s="73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5"/>
      <c r="AN32" s="25"/>
      <c r="AO32" s="73"/>
      <c r="AP32" s="74"/>
      <c r="AQ32" s="74"/>
      <c r="AR32" s="74"/>
      <c r="AS32" s="74"/>
      <c r="AT32" s="74"/>
      <c r="AU32" s="74"/>
      <c r="AV32" s="75"/>
      <c r="AW32" s="28"/>
      <c r="AX32" s="73"/>
      <c r="AY32" s="74"/>
      <c r="AZ32" s="74"/>
      <c r="BA32" s="74"/>
      <c r="BB32" s="75"/>
      <c r="BC32" s="28"/>
      <c r="BD32" s="77"/>
      <c r="BE32" s="78"/>
      <c r="BF32" s="78"/>
      <c r="BG32" s="78"/>
      <c r="BH32" s="79"/>
      <c r="BI32" s="35"/>
      <c r="BJ32" s="80" t="b">
        <f t="shared" si="0"/>
        <v>0</v>
      </c>
      <c r="BK32" s="81"/>
      <c r="BL32" s="81"/>
      <c r="BM32" s="81"/>
      <c r="BN32" s="81"/>
      <c r="BO32" s="82"/>
      <c r="BP32" s="33"/>
      <c r="BQ32" s="77"/>
      <c r="BR32" s="78"/>
      <c r="BS32" s="78"/>
      <c r="BT32" s="79"/>
      <c r="BU32" s="33"/>
      <c r="BV32" s="83"/>
      <c r="BW32" s="84"/>
      <c r="BX32" s="84"/>
      <c r="BY32" s="84"/>
      <c r="BZ32" s="85"/>
      <c r="CA32" s="31"/>
    </row>
    <row r="33" spans="23:92" s="5" customFormat="1" ht="13.5" customHeight="1" thickTop="1" thickBot="1" x14ac:dyDescent="0.35">
      <c r="W33" s="117">
        <v>21</v>
      </c>
      <c r="X33" s="118"/>
      <c r="Y33" s="119"/>
      <c r="Z33" s="73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5"/>
      <c r="AN33" s="25"/>
      <c r="AO33" s="73"/>
      <c r="AP33" s="74"/>
      <c r="AQ33" s="74"/>
      <c r="AR33" s="74"/>
      <c r="AS33" s="74"/>
      <c r="AT33" s="74"/>
      <c r="AU33" s="74"/>
      <c r="AV33" s="75"/>
      <c r="AW33" s="28"/>
      <c r="AX33" s="73"/>
      <c r="AY33" s="74"/>
      <c r="AZ33" s="74"/>
      <c r="BA33" s="74"/>
      <c r="BB33" s="75"/>
      <c r="BC33" s="28"/>
      <c r="BD33" s="77"/>
      <c r="BE33" s="78"/>
      <c r="BF33" s="78"/>
      <c r="BG33" s="78"/>
      <c r="BH33" s="79"/>
      <c r="BI33" s="35"/>
      <c r="BJ33" s="80" t="b">
        <f t="shared" si="0"/>
        <v>0</v>
      </c>
      <c r="BK33" s="81"/>
      <c r="BL33" s="81"/>
      <c r="BM33" s="81"/>
      <c r="BN33" s="81"/>
      <c r="BO33" s="82"/>
      <c r="BP33" s="33"/>
      <c r="BQ33" s="77"/>
      <c r="BR33" s="78"/>
      <c r="BS33" s="78"/>
      <c r="BT33" s="79"/>
      <c r="BU33" s="33"/>
      <c r="BV33" s="83"/>
      <c r="BW33" s="84"/>
      <c r="BX33" s="84"/>
      <c r="BY33" s="84"/>
      <c r="BZ33" s="85"/>
      <c r="CA33" s="31"/>
    </row>
    <row r="34" spans="23:92" s="5" customFormat="1" ht="13.5" customHeight="1" thickTop="1" thickBot="1" x14ac:dyDescent="0.35">
      <c r="W34" s="117">
        <v>22</v>
      </c>
      <c r="X34" s="118"/>
      <c r="Y34" s="119"/>
      <c r="Z34" s="73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  <c r="AN34" s="25"/>
      <c r="AO34" s="73"/>
      <c r="AP34" s="74"/>
      <c r="AQ34" s="74"/>
      <c r="AR34" s="74"/>
      <c r="AS34" s="74"/>
      <c r="AT34" s="74"/>
      <c r="AU34" s="74"/>
      <c r="AV34" s="75"/>
      <c r="AW34" s="28"/>
      <c r="AX34" s="73"/>
      <c r="AY34" s="74"/>
      <c r="AZ34" s="74"/>
      <c r="BA34" s="74"/>
      <c r="BB34" s="75"/>
      <c r="BC34" s="28"/>
      <c r="BD34" s="77"/>
      <c r="BE34" s="78"/>
      <c r="BF34" s="78"/>
      <c r="BG34" s="78"/>
      <c r="BH34" s="79"/>
      <c r="BI34" s="35"/>
      <c r="BJ34" s="80" t="b">
        <f t="shared" si="0"/>
        <v>0</v>
      </c>
      <c r="BK34" s="81"/>
      <c r="BL34" s="81"/>
      <c r="BM34" s="81"/>
      <c r="BN34" s="81"/>
      <c r="BO34" s="82"/>
      <c r="BP34" s="33"/>
      <c r="BQ34" s="77"/>
      <c r="BR34" s="78"/>
      <c r="BS34" s="78"/>
      <c r="BT34" s="79"/>
      <c r="BU34" s="33"/>
      <c r="BV34" s="83"/>
      <c r="BW34" s="84"/>
      <c r="BX34" s="84"/>
      <c r="BY34" s="84"/>
      <c r="BZ34" s="85"/>
      <c r="CA34" s="31"/>
    </row>
    <row r="35" spans="23:92" s="5" customFormat="1" ht="13.5" customHeight="1" thickTop="1" thickBot="1" x14ac:dyDescent="0.35">
      <c r="W35" s="117">
        <v>23</v>
      </c>
      <c r="X35" s="118"/>
      <c r="Y35" s="119"/>
      <c r="Z35" s="73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5"/>
      <c r="AN35" s="25"/>
      <c r="AO35" s="73"/>
      <c r="AP35" s="74"/>
      <c r="AQ35" s="74"/>
      <c r="AR35" s="74"/>
      <c r="AS35" s="74"/>
      <c r="AT35" s="74"/>
      <c r="AU35" s="74"/>
      <c r="AV35" s="75"/>
      <c r="AW35" s="28"/>
      <c r="AX35" s="73"/>
      <c r="AY35" s="74"/>
      <c r="AZ35" s="74"/>
      <c r="BA35" s="74"/>
      <c r="BB35" s="75"/>
      <c r="BC35" s="28"/>
      <c r="BD35" s="77"/>
      <c r="BE35" s="78"/>
      <c r="BF35" s="78"/>
      <c r="BG35" s="78"/>
      <c r="BH35" s="79"/>
      <c r="BI35" s="35"/>
      <c r="BJ35" s="80" t="b">
        <f t="shared" si="0"/>
        <v>0</v>
      </c>
      <c r="BK35" s="81"/>
      <c r="BL35" s="81"/>
      <c r="BM35" s="81"/>
      <c r="BN35" s="81"/>
      <c r="BO35" s="82"/>
      <c r="BP35" s="33"/>
      <c r="BQ35" s="77"/>
      <c r="BR35" s="78"/>
      <c r="BS35" s="78"/>
      <c r="BT35" s="79"/>
      <c r="BU35" s="33"/>
      <c r="BV35" s="83"/>
      <c r="BW35" s="84"/>
      <c r="BX35" s="84"/>
      <c r="BY35" s="84"/>
      <c r="BZ35" s="85"/>
      <c r="CA35" s="31"/>
    </row>
    <row r="36" spans="23:92" s="5" customFormat="1" ht="13.5" customHeight="1" thickTop="1" thickBot="1" x14ac:dyDescent="0.35">
      <c r="W36" s="117">
        <v>24</v>
      </c>
      <c r="X36" s="118"/>
      <c r="Y36" s="119"/>
      <c r="Z36" s="73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5"/>
      <c r="AN36" s="25"/>
      <c r="AO36" s="73"/>
      <c r="AP36" s="74"/>
      <c r="AQ36" s="74"/>
      <c r="AR36" s="74"/>
      <c r="AS36" s="74"/>
      <c r="AT36" s="74"/>
      <c r="AU36" s="74"/>
      <c r="AV36" s="75"/>
      <c r="AW36" s="28"/>
      <c r="AX36" s="73"/>
      <c r="AY36" s="74"/>
      <c r="AZ36" s="74"/>
      <c r="BA36" s="74"/>
      <c r="BB36" s="75"/>
      <c r="BC36" s="28"/>
      <c r="BD36" s="77"/>
      <c r="BE36" s="78"/>
      <c r="BF36" s="78"/>
      <c r="BG36" s="78"/>
      <c r="BH36" s="79"/>
      <c r="BI36" s="35"/>
      <c r="BJ36" s="80" t="b">
        <f t="shared" si="0"/>
        <v>0</v>
      </c>
      <c r="BK36" s="81"/>
      <c r="BL36" s="81"/>
      <c r="BM36" s="81"/>
      <c r="BN36" s="81"/>
      <c r="BO36" s="82"/>
      <c r="BP36" s="33"/>
      <c r="BQ36" s="77"/>
      <c r="BR36" s="78"/>
      <c r="BS36" s="78"/>
      <c r="BT36" s="79"/>
      <c r="BU36" s="33"/>
      <c r="BV36" s="83"/>
      <c r="BW36" s="84"/>
      <c r="BX36" s="84"/>
      <c r="BY36" s="84"/>
      <c r="BZ36" s="85"/>
      <c r="CA36" s="31"/>
    </row>
    <row r="37" spans="23:92" s="5" customFormat="1" ht="13.5" customHeight="1" thickTop="1" thickBot="1" x14ac:dyDescent="0.35">
      <c r="W37" s="117">
        <v>25</v>
      </c>
      <c r="X37" s="118"/>
      <c r="Y37" s="119"/>
      <c r="Z37" s="73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5"/>
      <c r="AN37" s="25"/>
      <c r="AO37" s="73"/>
      <c r="AP37" s="74"/>
      <c r="AQ37" s="74"/>
      <c r="AR37" s="74"/>
      <c r="AS37" s="74"/>
      <c r="AT37" s="74"/>
      <c r="AU37" s="74"/>
      <c r="AV37" s="75"/>
      <c r="AW37" s="28"/>
      <c r="AX37" s="73"/>
      <c r="AY37" s="74"/>
      <c r="AZ37" s="74"/>
      <c r="BA37" s="74"/>
      <c r="BB37" s="75"/>
      <c r="BC37" s="28"/>
      <c r="BD37" s="77"/>
      <c r="BE37" s="78"/>
      <c r="BF37" s="78"/>
      <c r="BG37" s="78"/>
      <c r="BH37" s="79"/>
      <c r="BI37" s="35"/>
      <c r="BJ37" s="80" t="b">
        <f t="shared" si="0"/>
        <v>0</v>
      </c>
      <c r="BK37" s="81"/>
      <c r="BL37" s="81"/>
      <c r="BM37" s="81"/>
      <c r="BN37" s="81"/>
      <c r="BO37" s="82"/>
      <c r="BP37" s="33"/>
      <c r="BQ37" s="77"/>
      <c r="BR37" s="78"/>
      <c r="BS37" s="78"/>
      <c r="BT37" s="79"/>
      <c r="BU37" s="33"/>
      <c r="BV37" s="83"/>
      <c r="BW37" s="84"/>
      <c r="BX37" s="84"/>
      <c r="BY37" s="84"/>
      <c r="BZ37" s="85"/>
      <c r="CA37" s="31"/>
    </row>
    <row r="38" spans="23:92" s="5" customFormat="1" ht="13.5" customHeight="1" thickTop="1" thickBot="1" x14ac:dyDescent="0.35">
      <c r="W38" s="117">
        <v>26</v>
      </c>
      <c r="X38" s="118"/>
      <c r="Y38" s="119"/>
      <c r="Z38" s="73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5"/>
      <c r="AN38" s="25"/>
      <c r="AO38" s="73"/>
      <c r="AP38" s="74"/>
      <c r="AQ38" s="74"/>
      <c r="AR38" s="74"/>
      <c r="AS38" s="74"/>
      <c r="AT38" s="74"/>
      <c r="AU38" s="74"/>
      <c r="AV38" s="75"/>
      <c r="AW38" s="28"/>
      <c r="AX38" s="73"/>
      <c r="AY38" s="74"/>
      <c r="AZ38" s="74"/>
      <c r="BA38" s="74"/>
      <c r="BB38" s="75"/>
      <c r="BC38" s="28"/>
      <c r="BD38" s="77"/>
      <c r="BE38" s="78"/>
      <c r="BF38" s="78"/>
      <c r="BG38" s="78"/>
      <c r="BH38" s="79"/>
      <c r="BI38" s="35"/>
      <c r="BJ38" s="80" t="b">
        <f t="shared" si="0"/>
        <v>0</v>
      </c>
      <c r="BK38" s="81"/>
      <c r="BL38" s="81"/>
      <c r="BM38" s="81"/>
      <c r="BN38" s="81"/>
      <c r="BO38" s="82"/>
      <c r="BP38" s="33"/>
      <c r="BQ38" s="77"/>
      <c r="BR38" s="78"/>
      <c r="BS38" s="78"/>
      <c r="BT38" s="79"/>
      <c r="BU38" s="33"/>
      <c r="BV38" s="83"/>
      <c r="BW38" s="84"/>
      <c r="BX38" s="84"/>
      <c r="BY38" s="84"/>
      <c r="BZ38" s="85"/>
      <c r="CA38" s="31"/>
    </row>
    <row r="39" spans="23:92" ht="13.5" customHeight="1" thickTop="1" thickBot="1" x14ac:dyDescent="0.4">
      <c r="W39" s="117">
        <v>27</v>
      </c>
      <c r="X39" s="118"/>
      <c r="Y39" s="119"/>
      <c r="Z39" s="73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5"/>
      <c r="AN39" s="25"/>
      <c r="AO39" s="73"/>
      <c r="AP39" s="74"/>
      <c r="AQ39" s="74"/>
      <c r="AR39" s="74"/>
      <c r="AS39" s="74"/>
      <c r="AT39" s="74"/>
      <c r="AU39" s="74"/>
      <c r="AV39" s="75"/>
      <c r="AW39" s="28"/>
      <c r="AX39" s="73"/>
      <c r="AY39" s="74"/>
      <c r="AZ39" s="74"/>
      <c r="BA39" s="74"/>
      <c r="BB39" s="75"/>
      <c r="BC39" s="28"/>
      <c r="BD39" s="77"/>
      <c r="BE39" s="78"/>
      <c r="BF39" s="78"/>
      <c r="BG39" s="78"/>
      <c r="BH39" s="79"/>
      <c r="BI39" s="35"/>
      <c r="BJ39" s="80" t="b">
        <f t="shared" ref="BJ39:BJ42" si="1">IF(AX39&gt;0,IF(AX39&lt;875,"False",IF(AX39&gt;874,IF(AX39&lt;1750,"Part Time",IF(AX39&gt;1749,"Full Time","")))))</f>
        <v>0</v>
      </c>
      <c r="BK39" s="81"/>
      <c r="BL39" s="81"/>
      <c r="BM39" s="81"/>
      <c r="BN39" s="81"/>
      <c r="BO39" s="82"/>
      <c r="BP39" s="33"/>
      <c r="BQ39" s="77"/>
      <c r="BR39" s="78"/>
      <c r="BS39" s="78"/>
      <c r="BT39" s="79"/>
      <c r="BU39" s="33"/>
      <c r="BV39" s="83"/>
      <c r="BW39" s="84"/>
      <c r="BX39" s="84"/>
      <c r="BY39" s="84"/>
      <c r="BZ39" s="85"/>
      <c r="CA39" s="23"/>
    </row>
    <row r="40" spans="23:92" ht="13.5" customHeight="1" thickTop="1" thickBot="1" x14ac:dyDescent="0.4">
      <c r="W40" s="117">
        <v>28</v>
      </c>
      <c r="X40" s="118"/>
      <c r="Y40" s="119"/>
      <c r="Z40" s="73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5"/>
      <c r="AN40" s="25"/>
      <c r="AO40" s="73"/>
      <c r="AP40" s="74"/>
      <c r="AQ40" s="74"/>
      <c r="AR40" s="74"/>
      <c r="AS40" s="74"/>
      <c r="AT40" s="74"/>
      <c r="AU40" s="74"/>
      <c r="AV40" s="75"/>
      <c r="AW40" s="28"/>
      <c r="AX40" s="73"/>
      <c r="AY40" s="74"/>
      <c r="AZ40" s="74"/>
      <c r="BA40" s="74"/>
      <c r="BB40" s="75"/>
      <c r="BC40" s="28"/>
      <c r="BD40" s="77"/>
      <c r="BE40" s="78"/>
      <c r="BF40" s="78"/>
      <c r="BG40" s="78"/>
      <c r="BH40" s="79"/>
      <c r="BI40" s="35"/>
      <c r="BJ40" s="80" t="b">
        <f t="shared" si="1"/>
        <v>0</v>
      </c>
      <c r="BK40" s="81"/>
      <c r="BL40" s="81"/>
      <c r="BM40" s="81"/>
      <c r="BN40" s="81"/>
      <c r="BO40" s="82"/>
      <c r="BP40" s="33"/>
      <c r="BQ40" s="77"/>
      <c r="BR40" s="78"/>
      <c r="BS40" s="78"/>
      <c r="BT40" s="79"/>
      <c r="BU40" s="33"/>
      <c r="BV40" s="83"/>
      <c r="BW40" s="84"/>
      <c r="BX40" s="84"/>
      <c r="BY40" s="84"/>
      <c r="BZ40" s="85"/>
      <c r="CA40" s="23"/>
      <c r="CN40" s="5"/>
    </row>
    <row r="41" spans="23:92" ht="13.5" customHeight="1" thickTop="1" thickBot="1" x14ac:dyDescent="0.4">
      <c r="W41" s="117">
        <v>29</v>
      </c>
      <c r="X41" s="118"/>
      <c r="Y41" s="119"/>
      <c r="Z41" s="73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5"/>
      <c r="AN41" s="25"/>
      <c r="AO41" s="73"/>
      <c r="AP41" s="74"/>
      <c r="AQ41" s="74"/>
      <c r="AR41" s="74"/>
      <c r="AS41" s="74"/>
      <c r="AT41" s="74"/>
      <c r="AU41" s="74"/>
      <c r="AV41" s="75"/>
      <c r="AW41" s="28"/>
      <c r="AX41" s="73"/>
      <c r="AY41" s="74"/>
      <c r="AZ41" s="74"/>
      <c r="BA41" s="74"/>
      <c r="BB41" s="75"/>
      <c r="BC41" s="28"/>
      <c r="BD41" s="77"/>
      <c r="BE41" s="78"/>
      <c r="BF41" s="78"/>
      <c r="BG41" s="78"/>
      <c r="BH41" s="79"/>
      <c r="BI41" s="35"/>
      <c r="BJ41" s="80" t="b">
        <f t="shared" si="1"/>
        <v>0</v>
      </c>
      <c r="BK41" s="81"/>
      <c r="BL41" s="81"/>
      <c r="BM41" s="81"/>
      <c r="BN41" s="81"/>
      <c r="BO41" s="82"/>
      <c r="BP41" s="33"/>
      <c r="BQ41" s="77"/>
      <c r="BR41" s="78"/>
      <c r="BS41" s="78"/>
      <c r="BT41" s="79"/>
      <c r="BU41" s="33"/>
      <c r="BV41" s="83"/>
      <c r="BW41" s="84"/>
      <c r="BX41" s="84"/>
      <c r="BY41" s="84"/>
      <c r="BZ41" s="85"/>
      <c r="CA41" s="23"/>
      <c r="CN41" s="5"/>
    </row>
    <row r="42" spans="23:92" ht="13.5" customHeight="1" thickTop="1" thickBot="1" x14ac:dyDescent="0.4">
      <c r="W42" s="117">
        <v>30</v>
      </c>
      <c r="X42" s="118"/>
      <c r="Y42" s="119"/>
      <c r="Z42" s="73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5"/>
      <c r="AN42" s="25"/>
      <c r="AO42" s="73"/>
      <c r="AP42" s="74"/>
      <c r="AQ42" s="74"/>
      <c r="AR42" s="74"/>
      <c r="AS42" s="74"/>
      <c r="AT42" s="74"/>
      <c r="AU42" s="74"/>
      <c r="AV42" s="75"/>
      <c r="AW42" s="28"/>
      <c r="AX42" s="73"/>
      <c r="AY42" s="74"/>
      <c r="AZ42" s="74"/>
      <c r="BA42" s="74"/>
      <c r="BB42" s="75"/>
      <c r="BC42" s="28"/>
      <c r="BD42" s="77"/>
      <c r="BE42" s="78"/>
      <c r="BF42" s="78"/>
      <c r="BG42" s="78"/>
      <c r="BH42" s="79"/>
      <c r="BI42" s="35"/>
      <c r="BJ42" s="80" t="b">
        <f t="shared" si="1"/>
        <v>0</v>
      </c>
      <c r="BK42" s="81"/>
      <c r="BL42" s="81"/>
      <c r="BM42" s="81"/>
      <c r="BN42" s="81"/>
      <c r="BO42" s="82"/>
      <c r="BP42" s="33"/>
      <c r="BQ42" s="77"/>
      <c r="BR42" s="78"/>
      <c r="BS42" s="78"/>
      <c r="BT42" s="79"/>
      <c r="BU42" s="33"/>
      <c r="BV42" s="83"/>
      <c r="BW42" s="84"/>
      <c r="BX42" s="84"/>
      <c r="BY42" s="84"/>
      <c r="BZ42" s="85"/>
      <c r="CA42" s="23"/>
      <c r="CN42" s="5"/>
    </row>
    <row r="43" spans="23:92" ht="13.5" customHeight="1" thickTop="1" thickBot="1" x14ac:dyDescent="0.4">
      <c r="W43" s="117">
        <v>31</v>
      </c>
      <c r="X43" s="118"/>
      <c r="Y43" s="119"/>
      <c r="Z43" s="73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5"/>
      <c r="AN43" s="25"/>
      <c r="AO43" s="73"/>
      <c r="AP43" s="74"/>
      <c r="AQ43" s="74"/>
      <c r="AR43" s="74"/>
      <c r="AS43" s="74"/>
      <c r="AT43" s="74"/>
      <c r="AU43" s="74"/>
      <c r="AV43" s="75"/>
      <c r="AW43" s="28"/>
      <c r="AX43" s="73"/>
      <c r="AY43" s="74"/>
      <c r="AZ43" s="74"/>
      <c r="BA43" s="74"/>
      <c r="BB43" s="75"/>
      <c r="BC43" s="28"/>
      <c r="BD43" s="77"/>
      <c r="BE43" s="78"/>
      <c r="BF43" s="78"/>
      <c r="BG43" s="78"/>
      <c r="BH43" s="79"/>
      <c r="BI43" s="35"/>
      <c r="BJ43" s="80" t="b">
        <f t="shared" ref="BJ43" si="2">IF(AX43&gt;0,IF(AX43&lt;875,"False",IF(AX43&gt;874,IF(AX43&lt;1750,"Part Time",IF(AX43&gt;1749,"Full Time","")))))</f>
        <v>0</v>
      </c>
      <c r="BK43" s="81"/>
      <c r="BL43" s="81"/>
      <c r="BM43" s="81"/>
      <c r="BN43" s="81"/>
      <c r="BO43" s="82"/>
      <c r="BP43" s="33"/>
      <c r="BQ43" s="77"/>
      <c r="BR43" s="78"/>
      <c r="BS43" s="78"/>
      <c r="BT43" s="79"/>
      <c r="BU43" s="33"/>
      <c r="BV43" s="83"/>
      <c r="BW43" s="84"/>
      <c r="BX43" s="84"/>
      <c r="BY43" s="84"/>
      <c r="BZ43" s="85"/>
      <c r="CA43" s="23"/>
      <c r="CN43" s="5"/>
    </row>
    <row r="44" spans="23:92" ht="9.75" customHeight="1" thickTop="1" x14ac:dyDescent="0.35">
      <c r="W44" s="39"/>
      <c r="X44" s="38"/>
      <c r="Y44" s="38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26"/>
      <c r="AO44" s="37"/>
      <c r="AP44" s="37"/>
      <c r="AQ44" s="37"/>
      <c r="AR44" s="37"/>
      <c r="AS44" s="37"/>
      <c r="AT44" s="37"/>
      <c r="AU44" s="37"/>
      <c r="AV44" s="37"/>
      <c r="AW44" s="12"/>
      <c r="AX44" s="59"/>
      <c r="AY44" s="59"/>
      <c r="AZ44" s="59"/>
      <c r="BA44" s="59"/>
      <c r="BB44" s="59"/>
      <c r="BC44" s="12"/>
      <c r="BD44" s="60"/>
      <c r="BE44" s="60"/>
      <c r="BF44" s="60"/>
      <c r="BG44" s="60"/>
      <c r="BH44" s="60"/>
      <c r="BI44" s="36"/>
      <c r="BJ44" s="38"/>
      <c r="BK44" s="38"/>
      <c r="BL44" s="38"/>
      <c r="BM44" s="38"/>
      <c r="BN44" s="38"/>
      <c r="BO44" s="38"/>
      <c r="BP44" s="9"/>
      <c r="BQ44" s="61"/>
      <c r="BR44" s="61"/>
      <c r="BS44" s="61"/>
      <c r="BT44" s="61"/>
      <c r="BU44" s="9"/>
      <c r="BV44" s="62"/>
      <c r="BW44" s="62"/>
      <c r="BX44" s="62"/>
      <c r="BY44" s="62"/>
      <c r="BZ44" s="62"/>
      <c r="CA44" s="23"/>
      <c r="CN44" s="5"/>
    </row>
    <row r="45" spans="23:92" ht="12" customHeight="1" thickBot="1" x14ac:dyDescent="0.4">
      <c r="W45" s="39"/>
      <c r="X45" s="89" t="s">
        <v>21</v>
      </c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1"/>
      <c r="AQ45" s="13"/>
      <c r="AR45" s="13"/>
      <c r="AS45" s="108" t="s">
        <v>22</v>
      </c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10"/>
      <c r="BO45" s="17"/>
      <c r="BP45" s="102" t="s">
        <v>23</v>
      </c>
      <c r="BQ45" s="103"/>
      <c r="BR45" s="103"/>
      <c r="BS45" s="104"/>
      <c r="BT45" s="17"/>
      <c r="BU45" s="17"/>
      <c r="BV45" s="105" t="s">
        <v>24</v>
      </c>
      <c r="BW45" s="106"/>
      <c r="BX45" s="106"/>
      <c r="BY45" s="106"/>
      <c r="BZ45" s="107"/>
      <c r="CA45" s="23"/>
      <c r="CN45" s="5"/>
    </row>
    <row r="46" spans="23:92" ht="12" customHeight="1" thickBot="1" x14ac:dyDescent="0.4">
      <c r="W46" s="39"/>
      <c r="X46" s="47"/>
      <c r="Y46" s="29"/>
      <c r="Z46" s="29"/>
      <c r="AA46" s="92" t="s">
        <v>25</v>
      </c>
      <c r="AB46" s="93"/>
      <c r="AC46" s="93"/>
      <c r="AD46" s="93"/>
      <c r="AE46" s="93"/>
      <c r="AF46" s="93"/>
      <c r="AG46" s="93"/>
      <c r="AH46" s="93"/>
      <c r="AI46" s="93"/>
      <c r="AJ46" s="9"/>
      <c r="AK46" s="94">
        <f>COUNTIFS(AO13:AO43,CD18,BJ13:BJ43,CD14)</f>
        <v>0</v>
      </c>
      <c r="AL46" s="94"/>
      <c r="AM46" s="94"/>
      <c r="AN46" s="94"/>
      <c r="AO46" s="94"/>
      <c r="AP46" s="95"/>
      <c r="AQ46" s="18"/>
      <c r="AR46" s="9"/>
      <c r="AS46" s="47"/>
      <c r="AT46" s="29"/>
      <c r="AU46" s="29"/>
      <c r="AV46" s="92" t="s">
        <v>25</v>
      </c>
      <c r="AW46" s="93"/>
      <c r="AX46" s="93"/>
      <c r="AY46" s="93"/>
      <c r="AZ46" s="93"/>
      <c r="BA46" s="93"/>
      <c r="BB46" s="93"/>
      <c r="BC46" s="93"/>
      <c r="BD46" s="93"/>
      <c r="BE46" s="51"/>
      <c r="BF46" s="94">
        <f>COUNTIFS(AO13:AO43,CD19,BJ13:BJ43,CD14)+COUNTIFS(AO13:AO43,CD20,BJ13:BJ43,CD14)</f>
        <v>0</v>
      </c>
      <c r="BG46" s="94"/>
      <c r="BH46" s="94"/>
      <c r="BI46" s="94"/>
      <c r="BJ46" s="94"/>
      <c r="BK46" s="94"/>
      <c r="BL46" s="53"/>
      <c r="BM46" s="53"/>
      <c r="BN46" s="54"/>
      <c r="BO46" s="9"/>
      <c r="BP46" s="143">
        <f>COUNTIFS(BQ13:BQ43,CD16,BJ13:BJ43,CD14,AO13:AO43,CD19)+COUNTIFS(BQ13:BQ43,CD16,BJ13:BJ43,CD14,AO13:AO43,CD20)</f>
        <v>0</v>
      </c>
      <c r="BQ46" s="139"/>
      <c r="BR46" s="139"/>
      <c r="BS46" s="144"/>
      <c r="BT46" s="16"/>
      <c r="BU46" s="16"/>
      <c r="BV46" s="44"/>
      <c r="BW46" s="45"/>
      <c r="BX46" s="45"/>
      <c r="BY46" s="45"/>
      <c r="BZ46" s="46"/>
      <c r="CA46" s="23"/>
      <c r="CN46" s="5"/>
    </row>
    <row r="47" spans="23:92" ht="12" customHeight="1" thickBot="1" x14ac:dyDescent="0.4">
      <c r="W47" s="39"/>
      <c r="X47" s="48"/>
      <c r="Y47" s="49"/>
      <c r="Z47" s="50"/>
      <c r="AA47" s="96" t="s">
        <v>26</v>
      </c>
      <c r="AB47" s="97"/>
      <c r="AC47" s="97"/>
      <c r="AD47" s="97"/>
      <c r="AE47" s="97"/>
      <c r="AF47" s="97"/>
      <c r="AG47" s="97"/>
      <c r="AH47" s="97"/>
      <c r="AI47" s="97"/>
      <c r="AJ47" s="9"/>
      <c r="AK47" s="94">
        <f>COUNTIFS(AO13:AO43,CD18,BJ13:BJ43,CD13)</f>
        <v>0</v>
      </c>
      <c r="AL47" s="94"/>
      <c r="AM47" s="94"/>
      <c r="AN47" s="94"/>
      <c r="AO47" s="94"/>
      <c r="AP47" s="95"/>
      <c r="AQ47" s="19"/>
      <c r="AR47" s="20"/>
      <c r="AS47" s="48"/>
      <c r="AT47" s="49"/>
      <c r="AU47" s="50"/>
      <c r="AV47" s="96" t="s">
        <v>26</v>
      </c>
      <c r="AW47" s="97"/>
      <c r="AX47" s="97"/>
      <c r="AY47" s="97"/>
      <c r="AZ47" s="97"/>
      <c r="BA47" s="97"/>
      <c r="BB47" s="97"/>
      <c r="BC47" s="97"/>
      <c r="BD47" s="97"/>
      <c r="BE47" s="52"/>
      <c r="BF47" s="139">
        <f>COUNTIFS(AO13:AO43,CD19,BJ13:BJ43,CD13)+COUNTIFS(AO13:AO43,CD20,BJ13:BJ43,CD13)</f>
        <v>0</v>
      </c>
      <c r="BG47" s="139"/>
      <c r="BH47" s="139"/>
      <c r="BI47" s="139"/>
      <c r="BJ47" s="139"/>
      <c r="BK47" s="139"/>
      <c r="BL47" s="53"/>
      <c r="BM47" s="53"/>
      <c r="BN47" s="54"/>
      <c r="BO47" s="9"/>
      <c r="BP47" s="145">
        <f>COUNTIFS(BQ13:BQ43,CD16,BJ13:BJ43,CD13,AO13:AO43,CD19)+COUNTIFS(BQ13:BQ43,CD16,BJ13:BJ43,CD13,AO13:AO43,CD20)</f>
        <v>0</v>
      </c>
      <c r="BQ47" s="94"/>
      <c r="BR47" s="94"/>
      <c r="BS47" s="95"/>
      <c r="BT47" s="16"/>
      <c r="BU47" s="16"/>
      <c r="BV47" s="44"/>
      <c r="BW47" s="45"/>
      <c r="BX47" s="45"/>
      <c r="BY47" s="45"/>
      <c r="BZ47" s="46"/>
      <c r="CA47" s="23"/>
      <c r="CI47">
        <f>BP47</f>
        <v>0</v>
      </c>
      <c r="CK47">
        <f>BF47</f>
        <v>0</v>
      </c>
      <c r="CN47" s="5"/>
    </row>
    <row r="48" spans="23:92" ht="12" customHeight="1" x14ac:dyDescent="0.35">
      <c r="W48" s="39"/>
      <c r="X48" s="98" t="s">
        <v>27</v>
      </c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21"/>
      <c r="AK48" s="100">
        <f>SUM(AK46,AK47/2)</f>
        <v>0</v>
      </c>
      <c r="AL48" s="100"/>
      <c r="AM48" s="100"/>
      <c r="AN48" s="100"/>
      <c r="AO48" s="100"/>
      <c r="AP48" s="101"/>
      <c r="AQ48" s="19"/>
      <c r="AR48" s="20"/>
      <c r="AS48" s="98" t="s">
        <v>27</v>
      </c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21"/>
      <c r="BF48" s="100">
        <f>SUM(BF46,CK51)</f>
        <v>0</v>
      </c>
      <c r="BG48" s="100"/>
      <c r="BH48" s="100"/>
      <c r="BI48" s="100"/>
      <c r="BJ48" s="100"/>
      <c r="BK48" s="100"/>
      <c r="BL48" s="55"/>
      <c r="BM48" s="55"/>
      <c r="BN48" s="56"/>
      <c r="BO48" s="9"/>
      <c r="BP48" s="146">
        <f>SUM(BP46,CI51)</f>
        <v>0</v>
      </c>
      <c r="BQ48" s="100"/>
      <c r="BR48" s="100"/>
      <c r="BS48" s="101"/>
      <c r="BT48" s="16"/>
      <c r="BU48" s="16"/>
      <c r="BV48" s="86" t="e">
        <f>BP48/BF48</f>
        <v>#DIV/0!</v>
      </c>
      <c r="BW48" s="87"/>
      <c r="BX48" s="87"/>
      <c r="BY48" s="87"/>
      <c r="BZ48" s="88"/>
      <c r="CA48" s="23"/>
      <c r="CN48" s="5"/>
    </row>
    <row r="49" spans="23:96" ht="3" customHeight="1" x14ac:dyDescent="0.35">
      <c r="W49" s="68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N49" s="5"/>
    </row>
    <row r="50" spans="23:96" ht="12" customHeight="1" x14ac:dyDescent="0.35">
      <c r="W50" s="126" t="s">
        <v>28</v>
      </c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8"/>
      <c r="CN50" s="5"/>
    </row>
    <row r="51" spans="23:96" ht="12" customHeight="1" x14ac:dyDescent="0.35">
      <c r="W51" s="126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8"/>
      <c r="CI51">
        <f>IF(CI47=1,0,IF(CI47=2,1,IF(CI47=3,1,IF(CI47=4,2,IF(CI47=5,2,IF(CI47=6,3,IF(CI47=7,3,IF(CI47=8,4,IF(CI47=9,4,IF(CI47=10,5,IF(CI47=11,5,IF(CI47=12,6,IF(CI47=13,6,IF(CI47=14,7,IF(CI47=15,7,IF(CI47=16,8,IF(CI47=17,8,IF(CI47=18,9,IF(CI47=19,9,IF(CI47=20,10,IF(CI47=21,10,IF(CI47=22,11,IF(CI47=23,11,IF(CI47=24,12,IF(CI47=25,12,IF(CI47=26,13,IF(CI47=27,13,IF(CI47=28,14,IF(CI47=29,14,IF(CI47=30,15,IF(CI47=31,15,IF(CI47=32,16,IF(CI47=33,16,IF(CI47=34,17,IF(CI47=35,17,0)))))))))))))))))))))))))))))))))))</f>
        <v>0</v>
      </c>
      <c r="CK51">
        <f>IF(CK47=1,0,IF(CK47=2,1,IF(CK47=3,1,IF(CK47=4,2,IF(CK47=5,2,IF(CK47=6,3,IF(CK47=7,3,IF(CK47=8,4,IF(CK47=9,4,IF(CK47=10,5,IF(CK47=11,5,IF(CK47=12,6,IF(CK47=13,6,IF(CK47=14,7,IF(CK47=15,7,IF(CK47=16,8,IF(CK47=17,8,IF(CK47=18,9,IF(CK47=19,9,IF(CK47=20,10,IF(CK47=21,10,IF(CK47=22,11,IF(CK47=23,11,IF(CK47=24,12,IF(CK47=25,12,IF(CK47=26,13,IF(CK47=27,13,IF(CK47=28,14,IF(CK47=29,14,IF(CK47=30,15,IF(CK47=31,15,IF(CK47=32,16,IF(CK47=33,16,IF(CK47=34,17,IF(CK47=35,17,0)))))))))))))))))))))))))))))))))))</f>
        <v>0</v>
      </c>
      <c r="CN51" s="5"/>
    </row>
    <row r="52" spans="23:96" ht="12" customHeight="1" x14ac:dyDescent="0.35">
      <c r="W52" s="126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8"/>
      <c r="CN52" s="5"/>
      <c r="CR52" s="1"/>
    </row>
    <row r="53" spans="23:96" ht="3" customHeight="1" x14ac:dyDescent="0.35">
      <c r="W53" s="124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N53" s="5"/>
      <c r="CR53" s="1"/>
    </row>
    <row r="54" spans="23:96" s="5" customFormat="1" ht="12" customHeight="1" x14ac:dyDescent="0.3">
      <c r="W54" s="115" t="s">
        <v>29</v>
      </c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33"/>
      <c r="BL54" s="121" t="s">
        <v>30</v>
      </c>
      <c r="BM54" s="121"/>
      <c r="BN54" s="121"/>
      <c r="BO54" s="121"/>
      <c r="BP54" s="121"/>
      <c r="BQ54" s="121"/>
      <c r="BR54" s="121"/>
      <c r="BS54" s="122"/>
      <c r="BT54" s="122"/>
      <c r="BU54" s="122"/>
      <c r="BV54" s="122"/>
      <c r="BW54" s="122"/>
      <c r="BX54" s="122"/>
      <c r="BY54" s="122"/>
      <c r="BZ54" s="122"/>
      <c r="CA54" s="123"/>
      <c r="CR54" s="6"/>
    </row>
    <row r="55" spans="23:96" s="5" customFormat="1" ht="6" customHeight="1" x14ac:dyDescent="0.3">
      <c r="W55" s="63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5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66"/>
      <c r="BM55" s="66"/>
      <c r="BN55" s="66"/>
      <c r="BO55" s="66"/>
      <c r="BP55" s="66"/>
      <c r="BQ55" s="66"/>
      <c r="BR55" s="66"/>
      <c r="BS55" s="67"/>
      <c r="BT55" s="67"/>
      <c r="BU55" s="67"/>
      <c r="BV55" s="67"/>
      <c r="BW55" s="67"/>
      <c r="BX55" s="67"/>
      <c r="BY55" s="67"/>
      <c r="BZ55" s="67"/>
      <c r="CA55" s="67"/>
      <c r="CR55" s="6"/>
    </row>
    <row r="56" spans="23:96" s="5" customFormat="1" ht="13.5" customHeight="1" x14ac:dyDescent="0.3">
      <c r="W56" s="115" t="s">
        <v>31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33"/>
      <c r="BL56" s="121" t="s">
        <v>30</v>
      </c>
      <c r="BM56" s="121"/>
      <c r="BN56" s="121"/>
      <c r="BO56" s="121"/>
      <c r="BP56" s="121"/>
      <c r="BQ56" s="121"/>
      <c r="BR56" s="121"/>
      <c r="BS56" s="122"/>
      <c r="BT56" s="122"/>
      <c r="BU56" s="122"/>
      <c r="BV56" s="122"/>
      <c r="BW56" s="122"/>
      <c r="BX56" s="122"/>
      <c r="BY56" s="122"/>
      <c r="BZ56" s="122"/>
      <c r="CA56" s="123"/>
      <c r="CR56" s="6"/>
    </row>
    <row r="57" spans="23:96" s="5" customFormat="1" ht="12" customHeight="1" x14ac:dyDescent="0.3">
      <c r="W57" s="111" t="s">
        <v>32</v>
      </c>
      <c r="X57" s="112"/>
      <c r="Y57" s="112"/>
      <c r="Z57" s="112"/>
      <c r="AA57" s="113" t="s">
        <v>33</v>
      </c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4"/>
    </row>
    <row r="58" spans="23:96" x14ac:dyDescent="0.35">
      <c r="CN58" s="5"/>
    </row>
    <row r="59" spans="23:96" x14ac:dyDescent="0.35">
      <c r="CN59" s="5"/>
    </row>
    <row r="60" spans="23:96" x14ac:dyDescent="0.35">
      <c r="CN60" s="5"/>
    </row>
    <row r="61" spans="23:96" x14ac:dyDescent="0.35">
      <c r="CN61" s="5"/>
    </row>
    <row r="62" spans="23:96" x14ac:dyDescent="0.35">
      <c r="CN62" s="5"/>
    </row>
    <row r="63" spans="23:96" x14ac:dyDescent="0.35">
      <c r="CN63" s="5"/>
    </row>
    <row r="64" spans="23:96" x14ac:dyDescent="0.35">
      <c r="CN64" s="5"/>
    </row>
    <row r="65" spans="92:92" x14ac:dyDescent="0.35">
      <c r="CN65" s="5"/>
    </row>
    <row r="66" spans="92:92" x14ac:dyDescent="0.35">
      <c r="CN66" s="5"/>
    </row>
    <row r="67" spans="92:92" x14ac:dyDescent="0.35">
      <c r="CN67" s="5"/>
    </row>
  </sheetData>
  <sheetProtection sheet="1" selectLockedCells="1"/>
  <mergeCells count="299">
    <mergeCell ref="AN9:AV9"/>
    <mergeCell ref="AY9:BZ9"/>
    <mergeCell ref="BM2:CA2"/>
    <mergeCell ref="Z18:AM18"/>
    <mergeCell ref="Z19:AM19"/>
    <mergeCell ref="AO42:AV42"/>
    <mergeCell ref="AO18:AV18"/>
    <mergeCell ref="Z25:AM25"/>
    <mergeCell ref="Z26:AM26"/>
    <mergeCell ref="Z27:AM27"/>
    <mergeCell ref="Z28:AM28"/>
    <mergeCell ref="Z11:AM11"/>
    <mergeCell ref="AO19:AV19"/>
    <mergeCell ref="AO20:AV20"/>
    <mergeCell ref="AO21:AV21"/>
    <mergeCell ref="AO22:AV22"/>
    <mergeCell ref="AO23:AV23"/>
    <mergeCell ref="AO24:AV24"/>
    <mergeCell ref="AO25:AV25"/>
    <mergeCell ref="AO26:AV26"/>
    <mergeCell ref="AO27:AV27"/>
    <mergeCell ref="AO28:AV28"/>
    <mergeCell ref="AO30:AV30"/>
    <mergeCell ref="AO29:AV29"/>
    <mergeCell ref="AO37:AV37"/>
    <mergeCell ref="Z40:AM40"/>
    <mergeCell ref="BV38:BZ38"/>
    <mergeCell ref="AO38:AV38"/>
    <mergeCell ref="BV31:BZ31"/>
    <mergeCell ref="BV32:BZ32"/>
    <mergeCell ref="BJ29:BO29"/>
    <mergeCell ref="BJ30:BO30"/>
    <mergeCell ref="BQ32:BT32"/>
    <mergeCell ref="BV33:BZ33"/>
    <mergeCell ref="BV34:BZ34"/>
    <mergeCell ref="BV24:BZ24"/>
    <mergeCell ref="BV25:BZ25"/>
    <mergeCell ref="BV26:BZ26"/>
    <mergeCell ref="BV27:BZ27"/>
    <mergeCell ref="BV28:BZ28"/>
    <mergeCell ref="BV15:BZ15"/>
    <mergeCell ref="BV16:BZ16"/>
    <mergeCell ref="BV17:BZ17"/>
    <mergeCell ref="BV18:BZ18"/>
    <mergeCell ref="BV19:BZ19"/>
    <mergeCell ref="BV20:BZ20"/>
    <mergeCell ref="BV21:BZ21"/>
    <mergeCell ref="BV22:BZ22"/>
    <mergeCell ref="BV23:BZ23"/>
    <mergeCell ref="W54:AJ54"/>
    <mergeCell ref="W9:AM9"/>
    <mergeCell ref="BP46:BS46"/>
    <mergeCell ref="BP47:BS47"/>
    <mergeCell ref="BP48:BS48"/>
    <mergeCell ref="Z29:AM29"/>
    <mergeCell ref="Z30:AM30"/>
    <mergeCell ref="Z31:AM31"/>
    <mergeCell ref="Z32:AM32"/>
    <mergeCell ref="Z33:AM33"/>
    <mergeCell ref="Z34:AM34"/>
    <mergeCell ref="Z35:AM35"/>
    <mergeCell ref="Z36:AM36"/>
    <mergeCell ref="Z37:AM37"/>
    <mergeCell ref="Z20:AM20"/>
    <mergeCell ref="Z21:AM21"/>
    <mergeCell ref="Z22:AM22"/>
    <mergeCell ref="Z23:AM23"/>
    <mergeCell ref="Z24:AM24"/>
    <mergeCell ref="Z43:AM43"/>
    <mergeCell ref="BD42:BH42"/>
    <mergeCell ref="BD43:BH43"/>
    <mergeCell ref="BQ29:BT29"/>
    <mergeCell ref="BQ30:BT30"/>
    <mergeCell ref="BQ33:BT33"/>
    <mergeCell ref="BQ31:BT31"/>
    <mergeCell ref="BJ31:BO31"/>
    <mergeCell ref="BJ32:BO32"/>
    <mergeCell ref="BJ33:BO33"/>
    <mergeCell ref="BV29:BZ29"/>
    <mergeCell ref="BV30:BZ30"/>
    <mergeCell ref="BD29:BH29"/>
    <mergeCell ref="W33:Y33"/>
    <mergeCell ref="BD30:BH30"/>
    <mergeCell ref="BD31:BH31"/>
    <mergeCell ref="BD32:BH32"/>
    <mergeCell ref="BD33:BH33"/>
    <mergeCell ref="BD34:BH34"/>
    <mergeCell ref="BD35:BH35"/>
    <mergeCell ref="BD36:BH36"/>
    <mergeCell ref="AO36:AV36"/>
    <mergeCell ref="AX30:BB30"/>
    <mergeCell ref="AX33:BB33"/>
    <mergeCell ref="AX35:BB35"/>
    <mergeCell ref="AX31:BB31"/>
    <mergeCell ref="AX32:BB32"/>
    <mergeCell ref="AO31:AV31"/>
    <mergeCell ref="AO32:AV32"/>
    <mergeCell ref="AO33:AV33"/>
    <mergeCell ref="AO34:AV34"/>
    <mergeCell ref="BD18:BH18"/>
    <mergeCell ref="W7:CA7"/>
    <mergeCell ref="W3:CA3"/>
    <mergeCell ref="BF46:BK46"/>
    <mergeCell ref="BF47:BK47"/>
    <mergeCell ref="BF48:BK48"/>
    <mergeCell ref="AH5:BY5"/>
    <mergeCell ref="AV46:BD46"/>
    <mergeCell ref="AV47:BD47"/>
    <mergeCell ref="AS48:BD48"/>
    <mergeCell ref="BJ43:BO43"/>
    <mergeCell ref="W20:Y20"/>
    <mergeCell ref="W21:Y21"/>
    <mergeCell ref="W22:Y22"/>
    <mergeCell ref="W19:Y19"/>
    <mergeCell ref="AX29:BB29"/>
    <mergeCell ref="AX34:BB34"/>
    <mergeCell ref="AX36:BB36"/>
    <mergeCell ref="AX41:BB41"/>
    <mergeCell ref="W42:Y42"/>
    <mergeCell ref="W29:Y29"/>
    <mergeCell ref="W30:Y30"/>
    <mergeCell ref="W31:Y31"/>
    <mergeCell ref="W32:Y32"/>
    <mergeCell ref="W5:AF5"/>
    <mergeCell ref="BJ11:BO11"/>
    <mergeCell ref="BJ13:BO13"/>
    <mergeCell ref="BJ14:BO14"/>
    <mergeCell ref="BJ15:BO15"/>
    <mergeCell ref="BJ16:BO16"/>
    <mergeCell ref="BJ17:BO17"/>
    <mergeCell ref="AO11:AV11"/>
    <mergeCell ref="AX11:BB11"/>
    <mergeCell ref="BD13:BH13"/>
    <mergeCell ref="BD14:BH14"/>
    <mergeCell ref="BD15:BH15"/>
    <mergeCell ref="BD16:BH16"/>
    <mergeCell ref="BD17:BH17"/>
    <mergeCell ref="Z13:AM13"/>
    <mergeCell ref="Z14:AM14"/>
    <mergeCell ref="Z15:AM15"/>
    <mergeCell ref="Z16:AM16"/>
    <mergeCell ref="Z17:AM17"/>
    <mergeCell ref="AO13:AV13"/>
    <mergeCell ref="AO14:AV14"/>
    <mergeCell ref="AO15:AV15"/>
    <mergeCell ref="AO16:AV16"/>
    <mergeCell ref="AO17:AV17"/>
    <mergeCell ref="BV11:BZ11"/>
    <mergeCell ref="BV13:BZ13"/>
    <mergeCell ref="BV14:BZ14"/>
    <mergeCell ref="W26:Y26"/>
    <mergeCell ref="W27:Y27"/>
    <mergeCell ref="W28:Y28"/>
    <mergeCell ref="W23:Y23"/>
    <mergeCell ref="W24:Y24"/>
    <mergeCell ref="W25:Y25"/>
    <mergeCell ref="BQ11:BT11"/>
    <mergeCell ref="BQ13:BT13"/>
    <mergeCell ref="AX14:BB14"/>
    <mergeCell ref="BQ14:BT14"/>
    <mergeCell ref="AX13:BB13"/>
    <mergeCell ref="BD11:BH11"/>
    <mergeCell ref="BQ17:BT17"/>
    <mergeCell ref="AX18:BB18"/>
    <mergeCell ref="BQ18:BT18"/>
    <mergeCell ref="BQ15:BT15"/>
    <mergeCell ref="AX16:BB16"/>
    <mergeCell ref="BQ16:BT16"/>
    <mergeCell ref="AX15:BB15"/>
    <mergeCell ref="AX17:BB17"/>
    <mergeCell ref="BJ18:BO18"/>
    <mergeCell ref="BQ19:BT19"/>
    <mergeCell ref="AX20:BB20"/>
    <mergeCell ref="BQ20:BT20"/>
    <mergeCell ref="AX21:BB21"/>
    <mergeCell ref="BQ21:BT21"/>
    <mergeCell ref="AX22:BB22"/>
    <mergeCell ref="BQ22:BT22"/>
    <mergeCell ref="BJ19:BO19"/>
    <mergeCell ref="BJ20:BO20"/>
    <mergeCell ref="BJ21:BO21"/>
    <mergeCell ref="BJ22:BO22"/>
    <mergeCell ref="AX19:BB19"/>
    <mergeCell ref="BD22:BH22"/>
    <mergeCell ref="BD19:BH19"/>
    <mergeCell ref="BD20:BH20"/>
    <mergeCell ref="BD21:BH21"/>
    <mergeCell ref="BQ23:BT23"/>
    <mergeCell ref="AX24:BB24"/>
    <mergeCell ref="BQ24:BT24"/>
    <mergeCell ref="BJ23:BO23"/>
    <mergeCell ref="BJ24:BO24"/>
    <mergeCell ref="AX25:BB25"/>
    <mergeCell ref="BQ25:BT25"/>
    <mergeCell ref="AX23:BB23"/>
    <mergeCell ref="BD23:BH23"/>
    <mergeCell ref="BD24:BH24"/>
    <mergeCell ref="BD25:BH25"/>
    <mergeCell ref="BQ26:BT26"/>
    <mergeCell ref="BJ25:BO25"/>
    <mergeCell ref="BJ26:BO26"/>
    <mergeCell ref="AX27:BB27"/>
    <mergeCell ref="BQ27:BT27"/>
    <mergeCell ref="AX28:BB28"/>
    <mergeCell ref="BQ28:BT28"/>
    <mergeCell ref="BJ27:BO27"/>
    <mergeCell ref="BJ28:BO28"/>
    <mergeCell ref="AX26:BB26"/>
    <mergeCell ref="BD26:BH26"/>
    <mergeCell ref="BD27:BH27"/>
    <mergeCell ref="BD28:BH28"/>
    <mergeCell ref="BL54:BR54"/>
    <mergeCell ref="BS54:CA54"/>
    <mergeCell ref="BQ34:BT34"/>
    <mergeCell ref="BJ34:BO34"/>
    <mergeCell ref="BJ35:BO35"/>
    <mergeCell ref="BQ35:BT35"/>
    <mergeCell ref="W34:Y34"/>
    <mergeCell ref="BQ38:BT38"/>
    <mergeCell ref="AX37:BB37"/>
    <mergeCell ref="BQ37:BT37"/>
    <mergeCell ref="AX38:BB38"/>
    <mergeCell ref="BJ37:BO37"/>
    <mergeCell ref="BJ38:BO38"/>
    <mergeCell ref="Z38:AM38"/>
    <mergeCell ref="BQ36:BT36"/>
    <mergeCell ref="W35:Y35"/>
    <mergeCell ref="W36:Y36"/>
    <mergeCell ref="BJ36:BO36"/>
    <mergeCell ref="BD38:BH38"/>
    <mergeCell ref="BV35:BZ35"/>
    <mergeCell ref="BV36:BZ36"/>
    <mergeCell ref="BV37:BZ37"/>
    <mergeCell ref="BD37:BH37"/>
    <mergeCell ref="AO35:AV35"/>
    <mergeCell ref="W57:Z57"/>
    <mergeCell ref="AA57:CA57"/>
    <mergeCell ref="W56:AJ56"/>
    <mergeCell ref="W13:Y13"/>
    <mergeCell ref="W14:Y14"/>
    <mergeCell ref="W15:Y15"/>
    <mergeCell ref="W16:Y16"/>
    <mergeCell ref="W17:Y17"/>
    <mergeCell ref="W18:Y18"/>
    <mergeCell ref="AK56:BJ56"/>
    <mergeCell ref="BL56:BR56"/>
    <mergeCell ref="BQ42:BT42"/>
    <mergeCell ref="AX43:BB43"/>
    <mergeCell ref="BQ43:BT43"/>
    <mergeCell ref="W43:Y43"/>
    <mergeCell ref="AX42:BB42"/>
    <mergeCell ref="W37:Y37"/>
    <mergeCell ref="W38:Y38"/>
    <mergeCell ref="W39:Y39"/>
    <mergeCell ref="W40:Y40"/>
    <mergeCell ref="W41:Y41"/>
    <mergeCell ref="BS56:CA56"/>
    <mergeCell ref="W53:CA53"/>
    <mergeCell ref="W50:CA52"/>
    <mergeCell ref="BJ41:BO41"/>
    <mergeCell ref="BJ42:BO42"/>
    <mergeCell ref="BV42:BZ42"/>
    <mergeCell ref="BV43:BZ43"/>
    <mergeCell ref="BV48:BZ48"/>
    <mergeCell ref="X45:AP45"/>
    <mergeCell ref="AA46:AI46"/>
    <mergeCell ref="AK46:AP46"/>
    <mergeCell ref="AA47:AI47"/>
    <mergeCell ref="AK47:AP47"/>
    <mergeCell ref="X48:AI48"/>
    <mergeCell ref="AK48:AP48"/>
    <mergeCell ref="BP45:BS45"/>
    <mergeCell ref="BV45:BZ45"/>
    <mergeCell ref="AS45:BN45"/>
    <mergeCell ref="Z41:AM41"/>
    <mergeCell ref="AK54:BJ54"/>
    <mergeCell ref="W49:CA49"/>
    <mergeCell ref="W4:CA4"/>
    <mergeCell ref="BQ1:CA1"/>
    <mergeCell ref="AO43:AV43"/>
    <mergeCell ref="AW9:AX9"/>
    <mergeCell ref="Z39:AM39"/>
    <mergeCell ref="AO39:AV39"/>
    <mergeCell ref="AX39:BB39"/>
    <mergeCell ref="BD39:BH39"/>
    <mergeCell ref="BJ39:BO39"/>
    <mergeCell ref="BQ39:BT39"/>
    <mergeCell ref="BV39:BZ39"/>
    <mergeCell ref="Z42:AM42"/>
    <mergeCell ref="BV41:BZ41"/>
    <mergeCell ref="BD41:BH41"/>
    <mergeCell ref="AO41:AV41"/>
    <mergeCell ref="BV40:BZ40"/>
    <mergeCell ref="BD40:BH40"/>
    <mergeCell ref="AO40:AV40"/>
    <mergeCell ref="BQ41:BT41"/>
    <mergeCell ref="AX40:BB40"/>
    <mergeCell ref="BQ40:BT40"/>
    <mergeCell ref="BJ40:BO40"/>
  </mergeCells>
  <conditionalFormatting sqref="Z13:Z43">
    <cfRule type="notContainsBlanks" dxfId="24" priority="11">
      <formula>LEN(TRIM(Z13))&gt;0</formula>
    </cfRule>
  </conditionalFormatting>
  <conditionalFormatting sqref="AK46:AP48">
    <cfRule type="cellIs" dxfId="23" priority="68" operator="equal">
      <formula>0</formula>
    </cfRule>
  </conditionalFormatting>
  <conditionalFormatting sqref="AN14:AN43">
    <cfRule type="notContainsBlanks" dxfId="22" priority="15">
      <formula>LEN(TRIM(AN14))&gt;0</formula>
    </cfRule>
  </conditionalFormatting>
  <conditionalFormatting sqref="AO13:AO43">
    <cfRule type="notContainsBlanks" dxfId="21" priority="9">
      <formula>LEN(TRIM(AO13))&gt;0</formula>
    </cfRule>
  </conditionalFormatting>
  <conditionalFormatting sqref="AX13:BB43">
    <cfRule type="notContainsBlanks" dxfId="20" priority="14">
      <formula>LEN(TRIM(AX13))&gt;0</formula>
    </cfRule>
  </conditionalFormatting>
  <conditionalFormatting sqref="BD13:BD43">
    <cfRule type="notContainsBlanks" dxfId="19" priority="8">
      <formula>LEN(TRIM(BD13))&gt;0</formula>
    </cfRule>
  </conditionalFormatting>
  <conditionalFormatting sqref="BF46:BN48">
    <cfRule type="cellIs" dxfId="18" priority="62" operator="equal">
      <formula>0</formula>
    </cfRule>
  </conditionalFormatting>
  <conditionalFormatting sqref="BJ13:BO43">
    <cfRule type="cellIs" dxfId="17" priority="13" operator="equal">
      <formula>FALSE</formula>
    </cfRule>
  </conditionalFormatting>
  <conditionalFormatting sqref="BP46:BS48">
    <cfRule type="cellIs" dxfId="16" priority="3" operator="equal">
      <formula>0</formula>
    </cfRule>
  </conditionalFormatting>
  <conditionalFormatting sqref="BQ13:BQ43">
    <cfRule type="notContainsBlanks" dxfId="15" priority="7">
      <formula>LEN(TRIM(BQ13))&gt;0</formula>
    </cfRule>
  </conditionalFormatting>
  <conditionalFormatting sqref="BS54:CA54">
    <cfRule type="notContainsBlanks" dxfId="14" priority="2">
      <formula>LEN(TRIM(BS54))&gt;0</formula>
    </cfRule>
  </conditionalFormatting>
  <conditionalFormatting sqref="BS56:CA56">
    <cfRule type="notContainsBlanks" dxfId="13" priority="1">
      <formula>LEN(TRIM(BS56))&gt;0</formula>
    </cfRule>
  </conditionalFormatting>
  <conditionalFormatting sqref="BV13:BV43">
    <cfRule type="notContainsBlanks" dxfId="12" priority="4">
      <formula>LEN(TRIM(BV13))&gt;0</formula>
    </cfRule>
  </conditionalFormatting>
  <conditionalFormatting sqref="BV48:BZ48">
    <cfRule type="cellIs" dxfId="11" priority="23" operator="lessThan">
      <formula>0.51</formula>
    </cfRule>
    <cfRule type="cellIs" dxfId="10" priority="24" operator="greaterThan">
      <formula>0.5</formula>
    </cfRule>
  </conditionalFormatting>
  <dataValidations count="16">
    <dataValidation type="list" allowBlank="1" showInputMessage="1" showErrorMessage="1" sqref="AO44:AV44" xr:uid="{00000000-0002-0000-0000-000000000000}">
      <formula1>$CD$18:$CD$19</formula1>
    </dataValidation>
    <dataValidation type="list" allowBlank="1" showInputMessage="1" showErrorMessage="1" sqref="BQ44:BT44" xr:uid="{00000000-0002-0000-0000-000001000000}">
      <formula1>$CD$16:$CD$17</formula1>
    </dataValidation>
    <dataValidation allowBlank="1" showInputMessage="1" showErrorMessage="1" promptTitle="Job Position Title" prompt="Enter the job position title" sqref="Z13:AM43" xr:uid="{7B222D28-B40F-4E5F-B210-ACF14566E50B}"/>
    <dataValidation type="list" allowBlank="1" showInputMessage="1" showErrorMessage="1" promptTitle="New, exisitng, or retained job " prompt="Select option from the dropdown menu" sqref="AO13:AV43" xr:uid="{DDA5024C-7010-40CC-8A0D-6B1BA1F8D9F7}">
      <formula1>$CD$18:$CD$20</formula1>
    </dataValidation>
    <dataValidation allowBlank="1" showInputMessage="1" showErrorMessage="1" promptTitle="Annual Hours" prompt="Enter the annual hours" sqref="AX13:BB43" xr:uid="{B6C22987-BDFD-4ABB-BF03-CE3F711F2D9E}"/>
    <dataValidation allowBlank="1" showInputMessage="1" showErrorMessage="1" promptTitle="Annual Wages" prompt="What are the annual wages" sqref="BD13:BH43" xr:uid="{25B6AE59-9105-4FA5-862C-615E62912860}"/>
    <dataValidation type="list" allowBlank="1" showInputMessage="1" showErrorMessage="1" promptTitle="LMI" prompt="Select yes or no from the dropdown menu" sqref="BQ13:BT43" xr:uid="{FF9AD664-D78F-4C3A-9404-9F817E137896}">
      <formula1>$CD$16:$CD$17</formula1>
    </dataValidation>
    <dataValidation allowBlank="1" showInputMessage="1" showErrorMessage="1" promptTitle="Date of Hire" prompt="Enter date of hire" sqref="BV13:BZ43" xr:uid="{D915AB22-E6DD-4CD9-A218-147376685C02}"/>
    <dataValidation type="custom" errorStyle="information" allowBlank="1" showInputMessage="1" showErrorMessage="1" errorTitle="Read Only" error="This cell is read only" sqref="W3:CA3 W5:AF5 W7:CA7 W9:AM9 Z11:AM11 AO11:AV11 AX11:BB11 BD11:BH11 BJ11:BO11 BQ11:BT11 BV11:BZ11 AA46:AI47 X48:AI48 AV46:BD47 AS48:BD48 BP45:BS45 AS45:BN45 X45:AP45 BV45:BZ45 BV48:BZ48 W50:CA52 W54:AJ54 W56:AJ56 W57:CA57 BL54:BR54 BL56:BR56 BQ1:CA1 BM2:CA2 BJ13:BO43 AK46:AP48 BF46:BK48 BP46:BS48" xr:uid="{17BC598A-B1C6-44E8-9A38-AB9249460F3F}">
      <formula1>"""=1=1"""</formula1>
    </dataValidation>
    <dataValidation allowBlank="1" showInputMessage="1" showErrorMessage="1" promptTitle="Signature of jurisdiction staff" prompt="Enter the signature of jurisdiction staff" sqref="AK56:BJ56" xr:uid="{71830832-DF08-4A73-A589-CA9E0105B390}"/>
    <dataValidation allowBlank="1" showInputMessage="1" showErrorMessage="1" promptTitle="Date " prompt="Enter the date business owner signed" sqref="BS54:CA54" xr:uid="{21560452-81F6-4BCA-A3CD-3BB1C4936C5E}"/>
    <dataValidation allowBlank="1" showInputMessage="1" showErrorMessage="1" promptTitle="Date" prompt="Enter the date the jurisdiction staff signed" sqref="BS56:CA56" xr:uid="{7601C2DA-28A2-4D4D-936D-3BEAE43BFA6B}"/>
    <dataValidation allowBlank="1" showInputMessage="1" showErrorMessage="1" promptTitle="Project is Proposing" prompt="Enter project that is proposing " sqref="AN9:AV9" xr:uid="{177CCE8E-1F98-4330-AA9E-187AEEA974F2}"/>
    <dataValidation allowBlank="1" showInputMessage="1" showErrorMessage="1" promptTitle="Or" prompt="Enter &quot;or&quot; if proposiong something else" sqref="AY9:BZ9" xr:uid="{D2DE547B-1391-4438-8E9C-B77E3DD21400}"/>
    <dataValidation allowBlank="1" showInputMessage="1" showErrorMessage="1" promptTitle="Company Name" prompt="Enter the company name" sqref="AH5:BY5" xr:uid="{3DE887A1-32D7-4C92-AFDF-A15C0B84829E}"/>
    <dataValidation allowBlank="1" showInputMessage="1" showErrorMessage="1" promptTitle="Signature" prompt="Enter the signature of business owner" sqref="AK54:BJ54" xr:uid="{CE5F1660-273F-49E2-B5CB-2947863CCF7C}"/>
  </dataValidations>
  <pageMargins left="0.25" right="0.25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V1:CN52"/>
  <sheetViews>
    <sheetView showGridLines="0" topLeftCell="A40" zoomScale="130" zoomScaleNormal="130" zoomScaleSheetLayoutView="110" workbookViewId="0">
      <selection activeCell="AK52" sqref="AK52:BK52"/>
    </sheetView>
  </sheetViews>
  <sheetFormatPr defaultColWidth="1.54296875" defaultRowHeight="14.5" x14ac:dyDescent="0.35"/>
  <cols>
    <col min="15" max="15" width="2" bestFit="1" customWidth="1"/>
    <col min="23" max="23" width="1.54296875" customWidth="1"/>
    <col min="26" max="26" width="1.90625" bestFit="1" customWidth="1"/>
    <col min="28" max="28" width="1.54296875" customWidth="1"/>
    <col min="53" max="53" width="1.54296875" customWidth="1"/>
    <col min="78" max="79" width="1.54296875" customWidth="1"/>
    <col min="80" max="80" width="3.54296875" customWidth="1"/>
    <col min="81" max="81" width="2.81640625" hidden="1" customWidth="1"/>
    <col min="82" max="82" width="3.81640625" hidden="1" customWidth="1"/>
    <col min="83" max="83" width="3.54296875" hidden="1" customWidth="1"/>
    <col min="84" max="84" width="3" hidden="1" customWidth="1"/>
    <col min="85" max="85" width="4.54296875" hidden="1" customWidth="1"/>
    <col min="86" max="86" width="2.54296875" hidden="1" customWidth="1"/>
    <col min="87" max="87" width="5.453125" hidden="1" customWidth="1"/>
    <col min="88" max="88" width="1.54296875" hidden="1" customWidth="1"/>
    <col min="89" max="89" width="3.81640625" hidden="1" customWidth="1"/>
    <col min="90" max="92" width="1.54296875" hidden="1" customWidth="1"/>
    <col min="93" max="98" width="0" hidden="1" customWidth="1"/>
  </cols>
  <sheetData>
    <row r="1" spans="22:82" x14ac:dyDescent="0.35">
      <c r="BR1" s="72" t="s">
        <v>34</v>
      </c>
      <c r="BS1" s="72"/>
      <c r="BT1" s="72"/>
      <c r="BU1" s="72"/>
      <c r="BV1" s="72"/>
      <c r="BW1" s="72"/>
      <c r="BX1" s="72"/>
      <c r="BY1" s="72"/>
      <c r="BZ1" s="72"/>
      <c r="CA1" s="72"/>
    </row>
    <row r="2" spans="22:82" ht="20.25" customHeight="1" x14ac:dyDescent="0.35">
      <c r="W2" s="173" t="s">
        <v>35</v>
      </c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5"/>
    </row>
    <row r="3" spans="22:82" ht="6" customHeight="1" x14ac:dyDescent="0.35">
      <c r="W3" s="18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23"/>
    </row>
    <row r="4" spans="22:82" x14ac:dyDescent="0.35">
      <c r="W4" s="176" t="s">
        <v>3</v>
      </c>
      <c r="X4" s="177"/>
      <c r="Y4" s="177"/>
      <c r="Z4" s="177"/>
      <c r="AA4" s="177"/>
      <c r="AB4" s="177"/>
      <c r="AC4" s="177"/>
      <c r="AD4" s="177"/>
      <c r="AE4" s="177"/>
      <c r="AF4" s="177"/>
      <c r="AG4" s="9"/>
      <c r="AH4" s="178" t="str">
        <f>IF('Current &amp; Proposed Jobs'!AH5&gt;0,'Current &amp; Proposed Jobs'!AH5,"")</f>
        <v/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4"/>
      <c r="CA4" s="41"/>
    </row>
    <row r="5" spans="22:82" ht="6" customHeight="1" x14ac:dyDescent="0.35">
      <c r="W5" s="18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23"/>
    </row>
    <row r="6" spans="22:82" x14ac:dyDescent="0.35">
      <c r="W6" s="133" t="s">
        <v>36</v>
      </c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5"/>
    </row>
    <row r="7" spans="22:82" ht="3" customHeight="1" thickBot="1" x14ac:dyDescent="0.4">
      <c r="W7" s="1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23"/>
    </row>
    <row r="8" spans="22:82" ht="14.25" customHeight="1" thickTop="1" thickBot="1" x14ac:dyDescent="0.4">
      <c r="V8" s="2"/>
      <c r="W8" s="185" t="s">
        <v>37</v>
      </c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7"/>
      <c r="AK8" s="187"/>
      <c r="AL8" s="187"/>
      <c r="AM8" s="187"/>
      <c r="AN8" s="187"/>
      <c r="AO8" s="187"/>
      <c r="AP8" s="187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83" t="s">
        <v>38</v>
      </c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71"/>
      <c r="BQ8" s="171"/>
      <c r="BR8" s="171"/>
      <c r="BS8" s="171"/>
      <c r="BT8" s="172"/>
      <c r="BU8" s="9"/>
      <c r="BV8" s="129" t="s">
        <v>39</v>
      </c>
      <c r="BW8" s="129"/>
      <c r="BX8" s="129"/>
      <c r="BY8" s="129"/>
      <c r="BZ8" s="129"/>
      <c r="CA8" s="23"/>
    </row>
    <row r="9" spans="22:82" ht="3" customHeight="1" thickTop="1" x14ac:dyDescent="0.35">
      <c r="W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129"/>
      <c r="BW9" s="129"/>
      <c r="BX9" s="129"/>
      <c r="BY9" s="129"/>
      <c r="BZ9" s="129"/>
      <c r="CA9" s="23"/>
    </row>
    <row r="10" spans="22:82" ht="41.15" customHeight="1" x14ac:dyDescent="0.35">
      <c r="W10" s="18"/>
      <c r="X10" s="9"/>
      <c r="Y10" s="9"/>
      <c r="Z10" s="179" t="s">
        <v>7</v>
      </c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8"/>
      <c r="AO10" s="181" t="s">
        <v>8</v>
      </c>
      <c r="AP10" s="182"/>
      <c r="AQ10" s="182"/>
      <c r="AR10" s="182"/>
      <c r="AS10" s="182"/>
      <c r="AT10" s="182"/>
      <c r="AU10" s="182"/>
      <c r="AV10" s="182"/>
      <c r="AW10" s="11"/>
      <c r="AX10" s="181" t="s">
        <v>9</v>
      </c>
      <c r="AY10" s="182"/>
      <c r="AZ10" s="182"/>
      <c r="BA10" s="182"/>
      <c r="BB10" s="182"/>
      <c r="BC10" s="14"/>
      <c r="BD10" s="181" t="s">
        <v>10</v>
      </c>
      <c r="BE10" s="182"/>
      <c r="BF10" s="182"/>
      <c r="BG10" s="182"/>
      <c r="BH10" s="182"/>
      <c r="BI10" s="15"/>
      <c r="BJ10" s="181" t="s">
        <v>11</v>
      </c>
      <c r="BK10" s="182"/>
      <c r="BL10" s="182"/>
      <c r="BM10" s="182"/>
      <c r="BN10" s="182"/>
      <c r="BO10" s="182"/>
      <c r="BP10" s="22"/>
      <c r="BQ10" s="181" t="s">
        <v>12</v>
      </c>
      <c r="BR10" s="182"/>
      <c r="BS10" s="182"/>
      <c r="BT10" s="182"/>
      <c r="BU10" s="9"/>
      <c r="BV10" s="129"/>
      <c r="BW10" s="129"/>
      <c r="BX10" s="129"/>
      <c r="BY10" s="129"/>
      <c r="BZ10" s="129"/>
      <c r="CA10" s="23"/>
    </row>
    <row r="11" spans="22:82" ht="3" customHeight="1" thickBot="1" x14ac:dyDescent="0.4">
      <c r="W11" s="18"/>
      <c r="X11" s="9"/>
      <c r="Y11" s="9"/>
      <c r="Z11" s="9">
        <v>0</v>
      </c>
      <c r="AA11" s="7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23"/>
    </row>
    <row r="12" spans="22:82" ht="14.25" customHeight="1" thickTop="1" thickBot="1" x14ac:dyDescent="0.4">
      <c r="W12" s="161">
        <v>1</v>
      </c>
      <c r="X12" s="162"/>
      <c r="Y12" s="162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0"/>
      <c r="AO12" s="164"/>
      <c r="AP12" s="164"/>
      <c r="AQ12" s="164"/>
      <c r="AR12" s="164"/>
      <c r="AS12" s="164"/>
      <c r="AT12" s="164"/>
      <c r="AU12" s="164"/>
      <c r="AV12" s="164"/>
      <c r="AW12" s="12"/>
      <c r="AX12" s="163"/>
      <c r="AY12" s="163"/>
      <c r="AZ12" s="163"/>
      <c r="BA12" s="163"/>
      <c r="BB12" s="163"/>
      <c r="BC12" s="12"/>
      <c r="BD12" s="165"/>
      <c r="BE12" s="165"/>
      <c r="BF12" s="165"/>
      <c r="BG12" s="165"/>
      <c r="BH12" s="165"/>
      <c r="BI12" s="16"/>
      <c r="BJ12" s="166" t="b">
        <f>IF(AX12&gt;0,IF(AX12&lt;875,"False",IF(AX12&gt;874,IF(AX12&lt;1750,"Part Time",IF(AX12&gt;1749,"Full Time","")))))</f>
        <v>0</v>
      </c>
      <c r="BK12" s="167"/>
      <c r="BL12" s="167"/>
      <c r="BM12" s="167"/>
      <c r="BN12" s="167"/>
      <c r="BO12" s="168"/>
      <c r="BP12" s="9"/>
      <c r="BQ12" s="169"/>
      <c r="BR12" s="169"/>
      <c r="BS12" s="169"/>
      <c r="BT12" s="169"/>
      <c r="BU12" s="9"/>
      <c r="BV12" s="170"/>
      <c r="BW12" s="171"/>
      <c r="BX12" s="171"/>
      <c r="BY12" s="171"/>
      <c r="BZ12" s="172"/>
      <c r="CA12" s="23"/>
      <c r="CD12" t="s">
        <v>14</v>
      </c>
    </row>
    <row r="13" spans="22:82" ht="14.25" customHeight="1" thickTop="1" thickBot="1" x14ac:dyDescent="0.4">
      <c r="W13" s="161">
        <v>2</v>
      </c>
      <c r="X13" s="162"/>
      <c r="Y13" s="162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0"/>
      <c r="AO13" s="164"/>
      <c r="AP13" s="164"/>
      <c r="AQ13" s="164"/>
      <c r="AR13" s="164"/>
      <c r="AS13" s="164"/>
      <c r="AT13" s="164"/>
      <c r="AU13" s="164"/>
      <c r="AV13" s="164"/>
      <c r="AW13" s="12"/>
      <c r="AX13" s="163"/>
      <c r="AY13" s="163"/>
      <c r="AZ13" s="163"/>
      <c r="BA13" s="163"/>
      <c r="BB13" s="163"/>
      <c r="BC13" s="12"/>
      <c r="BD13" s="165"/>
      <c r="BE13" s="165"/>
      <c r="BF13" s="165"/>
      <c r="BG13" s="165"/>
      <c r="BH13" s="165"/>
      <c r="BI13" s="16"/>
      <c r="BJ13" s="166" t="b">
        <f t="shared" ref="BJ13:BJ39" si="0">IF(AX13&gt;0,IF(AX13&lt;875,"False",IF(AX13&gt;874,IF(AX13&lt;1750,"Part Time",IF(AX13&gt;1749,"Full Time","")))))</f>
        <v>0</v>
      </c>
      <c r="BK13" s="167"/>
      <c r="BL13" s="167"/>
      <c r="BM13" s="167"/>
      <c r="BN13" s="167"/>
      <c r="BO13" s="168"/>
      <c r="BP13" s="9"/>
      <c r="BQ13" s="169"/>
      <c r="BR13" s="169"/>
      <c r="BS13" s="169"/>
      <c r="BT13" s="169"/>
      <c r="BU13" s="9"/>
      <c r="BV13" s="170"/>
      <c r="BW13" s="171"/>
      <c r="BX13" s="171"/>
      <c r="BY13" s="171"/>
      <c r="BZ13" s="172"/>
      <c r="CA13" s="23"/>
      <c r="CD13" t="s">
        <v>15</v>
      </c>
    </row>
    <row r="14" spans="22:82" ht="14.25" customHeight="1" thickTop="1" thickBot="1" x14ac:dyDescent="0.4">
      <c r="W14" s="161">
        <v>3</v>
      </c>
      <c r="X14" s="162"/>
      <c r="Y14" s="162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0"/>
      <c r="AO14" s="164"/>
      <c r="AP14" s="164"/>
      <c r="AQ14" s="164"/>
      <c r="AR14" s="164"/>
      <c r="AS14" s="164"/>
      <c r="AT14" s="164"/>
      <c r="AU14" s="164"/>
      <c r="AV14" s="164"/>
      <c r="AW14" s="12"/>
      <c r="AX14" s="163"/>
      <c r="AY14" s="163"/>
      <c r="AZ14" s="163"/>
      <c r="BA14" s="163"/>
      <c r="BB14" s="163"/>
      <c r="BC14" s="12"/>
      <c r="BD14" s="165"/>
      <c r="BE14" s="165"/>
      <c r="BF14" s="165"/>
      <c r="BG14" s="165"/>
      <c r="BH14" s="165"/>
      <c r="BI14" s="16"/>
      <c r="BJ14" s="166" t="b">
        <f t="shared" si="0"/>
        <v>0</v>
      </c>
      <c r="BK14" s="167"/>
      <c r="BL14" s="167"/>
      <c r="BM14" s="167"/>
      <c r="BN14" s="167"/>
      <c r="BO14" s="168"/>
      <c r="BP14" s="9"/>
      <c r="BQ14" s="169"/>
      <c r="BR14" s="169"/>
      <c r="BS14" s="169"/>
      <c r="BT14" s="169"/>
      <c r="BU14" s="9"/>
      <c r="BV14" s="170"/>
      <c r="BW14" s="171"/>
      <c r="BX14" s="171"/>
      <c r="BY14" s="171"/>
      <c r="BZ14" s="172"/>
      <c r="CA14" s="23"/>
    </row>
    <row r="15" spans="22:82" ht="14.25" customHeight="1" thickTop="1" thickBot="1" x14ac:dyDescent="0.4">
      <c r="W15" s="161">
        <v>4</v>
      </c>
      <c r="X15" s="162"/>
      <c r="Y15" s="162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0"/>
      <c r="AO15" s="164"/>
      <c r="AP15" s="164"/>
      <c r="AQ15" s="164"/>
      <c r="AR15" s="164"/>
      <c r="AS15" s="164"/>
      <c r="AT15" s="164"/>
      <c r="AU15" s="164"/>
      <c r="AV15" s="164"/>
      <c r="AW15" s="12"/>
      <c r="AX15" s="163"/>
      <c r="AY15" s="163"/>
      <c r="AZ15" s="163"/>
      <c r="BA15" s="163"/>
      <c r="BB15" s="163"/>
      <c r="BC15" s="12"/>
      <c r="BD15" s="165"/>
      <c r="BE15" s="165"/>
      <c r="BF15" s="165"/>
      <c r="BG15" s="165"/>
      <c r="BH15" s="165"/>
      <c r="BI15" s="16"/>
      <c r="BJ15" s="166" t="b">
        <f t="shared" si="0"/>
        <v>0</v>
      </c>
      <c r="BK15" s="167"/>
      <c r="BL15" s="167"/>
      <c r="BM15" s="167"/>
      <c r="BN15" s="167"/>
      <c r="BO15" s="168"/>
      <c r="BP15" s="9"/>
      <c r="BQ15" s="169"/>
      <c r="BR15" s="169"/>
      <c r="BS15" s="169"/>
      <c r="BT15" s="169"/>
      <c r="BU15" s="9"/>
      <c r="BV15" s="170"/>
      <c r="BW15" s="171"/>
      <c r="BX15" s="171"/>
      <c r="BY15" s="171"/>
      <c r="BZ15" s="172"/>
      <c r="CA15" s="23"/>
      <c r="CD15" t="s">
        <v>16</v>
      </c>
    </row>
    <row r="16" spans="22:82" ht="14.25" customHeight="1" thickTop="1" thickBot="1" x14ac:dyDescent="0.4">
      <c r="W16" s="161">
        <v>5</v>
      </c>
      <c r="X16" s="162"/>
      <c r="Y16" s="162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0"/>
      <c r="AO16" s="164"/>
      <c r="AP16" s="164"/>
      <c r="AQ16" s="164"/>
      <c r="AR16" s="164"/>
      <c r="AS16" s="164"/>
      <c r="AT16" s="164"/>
      <c r="AU16" s="164"/>
      <c r="AV16" s="164"/>
      <c r="AW16" s="12"/>
      <c r="AX16" s="163"/>
      <c r="AY16" s="163"/>
      <c r="AZ16" s="163"/>
      <c r="BA16" s="163"/>
      <c r="BB16" s="163"/>
      <c r="BC16" s="12"/>
      <c r="BD16" s="165"/>
      <c r="BE16" s="165"/>
      <c r="BF16" s="165"/>
      <c r="BG16" s="165"/>
      <c r="BH16" s="165"/>
      <c r="BI16" s="16"/>
      <c r="BJ16" s="166" t="b">
        <f t="shared" si="0"/>
        <v>0</v>
      </c>
      <c r="BK16" s="167"/>
      <c r="BL16" s="167"/>
      <c r="BM16" s="167"/>
      <c r="BN16" s="167"/>
      <c r="BO16" s="168"/>
      <c r="BP16" s="9"/>
      <c r="BQ16" s="169"/>
      <c r="BR16" s="169"/>
      <c r="BS16" s="169"/>
      <c r="BT16" s="169"/>
      <c r="BU16" s="9"/>
      <c r="BV16" s="170"/>
      <c r="BW16" s="171"/>
      <c r="BX16" s="171"/>
      <c r="BY16" s="171"/>
      <c r="BZ16" s="172"/>
      <c r="CA16" s="23"/>
      <c r="CD16" t="s">
        <v>17</v>
      </c>
    </row>
    <row r="17" spans="23:82" ht="14.25" customHeight="1" thickTop="1" thickBot="1" x14ac:dyDescent="0.4">
      <c r="W17" s="161">
        <v>6</v>
      </c>
      <c r="X17" s="162"/>
      <c r="Y17" s="162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0"/>
      <c r="AO17" s="164"/>
      <c r="AP17" s="164"/>
      <c r="AQ17" s="164"/>
      <c r="AR17" s="164"/>
      <c r="AS17" s="164"/>
      <c r="AT17" s="164"/>
      <c r="AU17" s="164"/>
      <c r="AV17" s="164"/>
      <c r="AW17" s="12"/>
      <c r="AX17" s="163"/>
      <c r="AY17" s="163"/>
      <c r="AZ17" s="163"/>
      <c r="BA17" s="163"/>
      <c r="BB17" s="163"/>
      <c r="BC17" s="12"/>
      <c r="BD17" s="165"/>
      <c r="BE17" s="165"/>
      <c r="BF17" s="165"/>
      <c r="BG17" s="165"/>
      <c r="BH17" s="165"/>
      <c r="BI17" s="16"/>
      <c r="BJ17" s="166" t="b">
        <f t="shared" si="0"/>
        <v>0</v>
      </c>
      <c r="BK17" s="167"/>
      <c r="BL17" s="167"/>
      <c r="BM17" s="167"/>
      <c r="BN17" s="167"/>
      <c r="BO17" s="168"/>
      <c r="BP17" s="9"/>
      <c r="BQ17" s="169"/>
      <c r="BR17" s="169"/>
      <c r="BS17" s="169"/>
      <c r="BT17" s="169"/>
      <c r="BU17" s="9"/>
      <c r="BV17" s="170"/>
      <c r="BW17" s="171"/>
      <c r="BX17" s="171"/>
      <c r="BY17" s="171"/>
      <c r="BZ17" s="172"/>
      <c r="CA17" s="23"/>
      <c r="CD17" t="s">
        <v>18</v>
      </c>
    </row>
    <row r="18" spans="23:82" ht="14.25" customHeight="1" thickTop="1" thickBot="1" x14ac:dyDescent="0.4">
      <c r="W18" s="161">
        <v>7</v>
      </c>
      <c r="X18" s="162"/>
      <c r="Y18" s="162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0"/>
      <c r="AO18" s="164"/>
      <c r="AP18" s="164"/>
      <c r="AQ18" s="164"/>
      <c r="AR18" s="164"/>
      <c r="AS18" s="164"/>
      <c r="AT18" s="164"/>
      <c r="AU18" s="164"/>
      <c r="AV18" s="164"/>
      <c r="AW18" s="12"/>
      <c r="AX18" s="163"/>
      <c r="AY18" s="163"/>
      <c r="AZ18" s="163"/>
      <c r="BA18" s="163"/>
      <c r="BB18" s="163"/>
      <c r="BC18" s="12"/>
      <c r="BD18" s="165"/>
      <c r="BE18" s="165"/>
      <c r="BF18" s="165"/>
      <c r="BG18" s="165"/>
      <c r="BH18" s="165"/>
      <c r="BI18" s="16"/>
      <c r="BJ18" s="166" t="b">
        <f t="shared" si="0"/>
        <v>0</v>
      </c>
      <c r="BK18" s="167"/>
      <c r="BL18" s="167"/>
      <c r="BM18" s="167"/>
      <c r="BN18" s="167"/>
      <c r="BO18" s="168"/>
      <c r="BP18" s="9"/>
      <c r="BQ18" s="169"/>
      <c r="BR18" s="169"/>
      <c r="BS18" s="169"/>
      <c r="BT18" s="169"/>
      <c r="BU18" s="9"/>
      <c r="BV18" s="170"/>
      <c r="BW18" s="171"/>
      <c r="BX18" s="171"/>
      <c r="BY18" s="171"/>
      <c r="BZ18" s="172"/>
      <c r="CA18" s="23"/>
      <c r="CD18" t="s">
        <v>19</v>
      </c>
    </row>
    <row r="19" spans="23:82" ht="14.25" customHeight="1" thickTop="1" thickBot="1" x14ac:dyDescent="0.4">
      <c r="W19" s="161">
        <v>8</v>
      </c>
      <c r="X19" s="162"/>
      <c r="Y19" s="162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0"/>
      <c r="AO19" s="164"/>
      <c r="AP19" s="164"/>
      <c r="AQ19" s="164"/>
      <c r="AR19" s="164"/>
      <c r="AS19" s="164"/>
      <c r="AT19" s="164"/>
      <c r="AU19" s="164"/>
      <c r="AV19" s="164"/>
      <c r="AW19" s="12"/>
      <c r="AX19" s="163"/>
      <c r="AY19" s="163"/>
      <c r="AZ19" s="163"/>
      <c r="BA19" s="163"/>
      <c r="BB19" s="163"/>
      <c r="BC19" s="12"/>
      <c r="BD19" s="165"/>
      <c r="BE19" s="165"/>
      <c r="BF19" s="165"/>
      <c r="BG19" s="165"/>
      <c r="BH19" s="165"/>
      <c r="BI19" s="16"/>
      <c r="BJ19" s="166" t="b">
        <f t="shared" si="0"/>
        <v>0</v>
      </c>
      <c r="BK19" s="167"/>
      <c r="BL19" s="167"/>
      <c r="BM19" s="167"/>
      <c r="BN19" s="167"/>
      <c r="BO19" s="168"/>
      <c r="BP19" s="9"/>
      <c r="BQ19" s="169"/>
      <c r="BR19" s="169"/>
      <c r="BS19" s="169"/>
      <c r="BT19" s="169"/>
      <c r="BU19" s="9"/>
      <c r="BV19" s="170"/>
      <c r="BW19" s="171"/>
      <c r="BX19" s="171"/>
      <c r="BY19" s="171"/>
      <c r="BZ19" s="172"/>
      <c r="CA19" s="23"/>
      <c r="CD19" t="s">
        <v>20</v>
      </c>
    </row>
    <row r="20" spans="23:82" ht="14.25" customHeight="1" thickTop="1" thickBot="1" x14ac:dyDescent="0.4">
      <c r="W20" s="161">
        <v>9</v>
      </c>
      <c r="X20" s="162"/>
      <c r="Y20" s="162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0"/>
      <c r="AO20" s="164"/>
      <c r="AP20" s="164"/>
      <c r="AQ20" s="164"/>
      <c r="AR20" s="164"/>
      <c r="AS20" s="164"/>
      <c r="AT20" s="164"/>
      <c r="AU20" s="164"/>
      <c r="AV20" s="164"/>
      <c r="AW20" s="12"/>
      <c r="AX20" s="163"/>
      <c r="AY20" s="163"/>
      <c r="AZ20" s="163"/>
      <c r="BA20" s="163"/>
      <c r="BB20" s="163"/>
      <c r="BC20" s="12"/>
      <c r="BD20" s="165"/>
      <c r="BE20" s="165"/>
      <c r="BF20" s="165"/>
      <c r="BG20" s="165"/>
      <c r="BH20" s="165"/>
      <c r="BI20" s="16"/>
      <c r="BJ20" s="166" t="b">
        <f t="shared" si="0"/>
        <v>0</v>
      </c>
      <c r="BK20" s="167"/>
      <c r="BL20" s="167"/>
      <c r="BM20" s="167"/>
      <c r="BN20" s="167"/>
      <c r="BO20" s="168"/>
      <c r="BP20" s="9"/>
      <c r="BQ20" s="169"/>
      <c r="BR20" s="169"/>
      <c r="BS20" s="169"/>
      <c r="BT20" s="169"/>
      <c r="BU20" s="9"/>
      <c r="BV20" s="170"/>
      <c r="BW20" s="171"/>
      <c r="BX20" s="171"/>
      <c r="BY20" s="171"/>
      <c r="BZ20" s="172"/>
      <c r="CA20" s="23"/>
    </row>
    <row r="21" spans="23:82" ht="14.25" customHeight="1" thickTop="1" thickBot="1" x14ac:dyDescent="0.4">
      <c r="W21" s="161">
        <v>10</v>
      </c>
      <c r="X21" s="162"/>
      <c r="Y21" s="162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0"/>
      <c r="AO21" s="164"/>
      <c r="AP21" s="164"/>
      <c r="AQ21" s="164"/>
      <c r="AR21" s="164"/>
      <c r="AS21" s="164"/>
      <c r="AT21" s="164"/>
      <c r="AU21" s="164"/>
      <c r="AV21" s="164"/>
      <c r="AW21" s="12"/>
      <c r="AX21" s="163"/>
      <c r="AY21" s="163"/>
      <c r="AZ21" s="163"/>
      <c r="BA21" s="163"/>
      <c r="BB21" s="163"/>
      <c r="BC21" s="12"/>
      <c r="BD21" s="165"/>
      <c r="BE21" s="165"/>
      <c r="BF21" s="165"/>
      <c r="BG21" s="165"/>
      <c r="BH21" s="165"/>
      <c r="BI21" s="16"/>
      <c r="BJ21" s="166" t="b">
        <f t="shared" si="0"/>
        <v>0</v>
      </c>
      <c r="BK21" s="167"/>
      <c r="BL21" s="167"/>
      <c r="BM21" s="167"/>
      <c r="BN21" s="167"/>
      <c r="BO21" s="168"/>
      <c r="BP21" s="9"/>
      <c r="BQ21" s="169"/>
      <c r="BR21" s="169"/>
      <c r="BS21" s="169"/>
      <c r="BT21" s="169"/>
      <c r="BU21" s="9"/>
      <c r="BV21" s="170"/>
      <c r="BW21" s="171"/>
      <c r="BX21" s="171"/>
      <c r="BY21" s="171"/>
      <c r="BZ21" s="172"/>
      <c r="CA21" s="23"/>
    </row>
    <row r="22" spans="23:82" ht="14.25" customHeight="1" thickTop="1" thickBot="1" x14ac:dyDescent="0.4">
      <c r="W22" s="161">
        <v>11</v>
      </c>
      <c r="X22" s="16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0"/>
      <c r="AO22" s="164"/>
      <c r="AP22" s="164"/>
      <c r="AQ22" s="164"/>
      <c r="AR22" s="164"/>
      <c r="AS22" s="164"/>
      <c r="AT22" s="164"/>
      <c r="AU22" s="164"/>
      <c r="AV22" s="164"/>
      <c r="AW22" s="12"/>
      <c r="AX22" s="163"/>
      <c r="AY22" s="163"/>
      <c r="AZ22" s="163"/>
      <c r="BA22" s="163"/>
      <c r="BB22" s="163"/>
      <c r="BC22" s="12"/>
      <c r="BD22" s="165"/>
      <c r="BE22" s="165"/>
      <c r="BF22" s="165"/>
      <c r="BG22" s="165"/>
      <c r="BH22" s="165"/>
      <c r="BI22" s="16"/>
      <c r="BJ22" s="166" t="b">
        <f t="shared" si="0"/>
        <v>0</v>
      </c>
      <c r="BK22" s="167"/>
      <c r="BL22" s="167"/>
      <c r="BM22" s="167"/>
      <c r="BN22" s="167"/>
      <c r="BO22" s="168"/>
      <c r="BP22" s="9"/>
      <c r="BQ22" s="169"/>
      <c r="BR22" s="169"/>
      <c r="BS22" s="169"/>
      <c r="BT22" s="169"/>
      <c r="BU22" s="9"/>
      <c r="BV22" s="170"/>
      <c r="BW22" s="171"/>
      <c r="BX22" s="171"/>
      <c r="BY22" s="171"/>
      <c r="BZ22" s="172"/>
      <c r="CA22" s="23"/>
    </row>
    <row r="23" spans="23:82" ht="14.25" customHeight="1" thickTop="1" thickBot="1" x14ac:dyDescent="0.4">
      <c r="W23" s="161">
        <v>12</v>
      </c>
      <c r="X23" s="162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0"/>
      <c r="AO23" s="164"/>
      <c r="AP23" s="164"/>
      <c r="AQ23" s="164"/>
      <c r="AR23" s="164"/>
      <c r="AS23" s="164"/>
      <c r="AT23" s="164"/>
      <c r="AU23" s="164"/>
      <c r="AV23" s="164"/>
      <c r="AW23" s="12"/>
      <c r="AX23" s="163"/>
      <c r="AY23" s="163"/>
      <c r="AZ23" s="163"/>
      <c r="BA23" s="163"/>
      <c r="BB23" s="163"/>
      <c r="BC23" s="12"/>
      <c r="BD23" s="165"/>
      <c r="BE23" s="165"/>
      <c r="BF23" s="165"/>
      <c r="BG23" s="165"/>
      <c r="BH23" s="165"/>
      <c r="BI23" s="16"/>
      <c r="BJ23" s="166" t="b">
        <f>IF(AX23&gt;0,IF(AX23&lt;875,"False",IF(AX23&gt;874,IF(AX23&lt;1750,"Part Time",IF(AX23&gt;1749,"Full Time","")))))</f>
        <v>0</v>
      </c>
      <c r="BK23" s="167"/>
      <c r="BL23" s="167"/>
      <c r="BM23" s="167"/>
      <c r="BN23" s="167"/>
      <c r="BO23" s="168"/>
      <c r="BP23" s="9"/>
      <c r="BQ23" s="169"/>
      <c r="BR23" s="169"/>
      <c r="BS23" s="169"/>
      <c r="BT23" s="169"/>
      <c r="BU23" s="9"/>
      <c r="BV23" s="170"/>
      <c r="BW23" s="171"/>
      <c r="BX23" s="171"/>
      <c r="BY23" s="171"/>
      <c r="BZ23" s="172"/>
      <c r="CA23" s="23"/>
    </row>
    <row r="24" spans="23:82" ht="14.25" customHeight="1" thickTop="1" thickBot="1" x14ac:dyDescent="0.4">
      <c r="W24" s="161">
        <v>13</v>
      </c>
      <c r="X24" s="162"/>
      <c r="Y24" s="162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0"/>
      <c r="AO24" s="164"/>
      <c r="AP24" s="164"/>
      <c r="AQ24" s="164"/>
      <c r="AR24" s="164"/>
      <c r="AS24" s="164"/>
      <c r="AT24" s="164"/>
      <c r="AU24" s="164"/>
      <c r="AV24" s="164"/>
      <c r="AW24" s="12"/>
      <c r="AX24" s="163"/>
      <c r="AY24" s="163"/>
      <c r="AZ24" s="163"/>
      <c r="BA24" s="163"/>
      <c r="BB24" s="163"/>
      <c r="BC24" s="12"/>
      <c r="BD24" s="165"/>
      <c r="BE24" s="165"/>
      <c r="BF24" s="165"/>
      <c r="BG24" s="165"/>
      <c r="BH24" s="165"/>
      <c r="BI24" s="16"/>
      <c r="BJ24" s="166" t="b">
        <f>IF(AX24&gt;0,IF(AX24&lt;875,"False",IF(AX24&gt;874,IF(AX24&lt;1750,"Part Time",IF(AX24&gt;1749,"Full Time","")))))</f>
        <v>0</v>
      </c>
      <c r="BK24" s="167"/>
      <c r="BL24" s="167"/>
      <c r="BM24" s="167"/>
      <c r="BN24" s="167"/>
      <c r="BO24" s="168"/>
      <c r="BP24" s="9"/>
      <c r="BQ24" s="169"/>
      <c r="BR24" s="169"/>
      <c r="BS24" s="169"/>
      <c r="BT24" s="169"/>
      <c r="BU24" s="9"/>
      <c r="BV24" s="170"/>
      <c r="BW24" s="171"/>
      <c r="BX24" s="171"/>
      <c r="BY24" s="171"/>
      <c r="BZ24" s="172"/>
      <c r="CA24" s="23"/>
    </row>
    <row r="25" spans="23:82" ht="14.25" customHeight="1" thickTop="1" thickBot="1" x14ac:dyDescent="0.4">
      <c r="W25" s="161">
        <v>14</v>
      </c>
      <c r="X25" s="162"/>
      <c r="Y25" s="162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0"/>
      <c r="AO25" s="164"/>
      <c r="AP25" s="164"/>
      <c r="AQ25" s="164"/>
      <c r="AR25" s="164"/>
      <c r="AS25" s="164"/>
      <c r="AT25" s="164"/>
      <c r="AU25" s="164"/>
      <c r="AV25" s="164"/>
      <c r="AW25" s="12"/>
      <c r="AX25" s="163"/>
      <c r="AY25" s="163"/>
      <c r="AZ25" s="163"/>
      <c r="BA25" s="163"/>
      <c r="BB25" s="163"/>
      <c r="BC25" s="12"/>
      <c r="BD25" s="165"/>
      <c r="BE25" s="165"/>
      <c r="BF25" s="165"/>
      <c r="BG25" s="165"/>
      <c r="BH25" s="165"/>
      <c r="BI25" s="16"/>
      <c r="BJ25" s="166" t="b">
        <f t="shared" si="0"/>
        <v>0</v>
      </c>
      <c r="BK25" s="167"/>
      <c r="BL25" s="167"/>
      <c r="BM25" s="167"/>
      <c r="BN25" s="167"/>
      <c r="BO25" s="168"/>
      <c r="BP25" s="9"/>
      <c r="BQ25" s="169"/>
      <c r="BR25" s="169"/>
      <c r="BS25" s="169"/>
      <c r="BT25" s="169"/>
      <c r="BU25" s="9"/>
      <c r="BV25" s="170"/>
      <c r="BW25" s="171"/>
      <c r="BX25" s="171"/>
      <c r="BY25" s="171"/>
      <c r="BZ25" s="172"/>
      <c r="CA25" s="23"/>
    </row>
    <row r="26" spans="23:82" ht="14.25" customHeight="1" thickTop="1" thickBot="1" x14ac:dyDescent="0.4">
      <c r="W26" s="161">
        <v>15</v>
      </c>
      <c r="X26" s="162"/>
      <c r="Y26" s="162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0"/>
      <c r="AO26" s="164"/>
      <c r="AP26" s="164"/>
      <c r="AQ26" s="164"/>
      <c r="AR26" s="164"/>
      <c r="AS26" s="164"/>
      <c r="AT26" s="164"/>
      <c r="AU26" s="164"/>
      <c r="AV26" s="164"/>
      <c r="AW26" s="12"/>
      <c r="AX26" s="163"/>
      <c r="AY26" s="163"/>
      <c r="AZ26" s="163"/>
      <c r="BA26" s="163"/>
      <c r="BB26" s="163"/>
      <c r="BC26" s="12"/>
      <c r="BD26" s="165"/>
      <c r="BE26" s="165"/>
      <c r="BF26" s="165"/>
      <c r="BG26" s="165"/>
      <c r="BH26" s="165"/>
      <c r="BI26" s="16"/>
      <c r="BJ26" s="166" t="b">
        <f t="shared" si="0"/>
        <v>0</v>
      </c>
      <c r="BK26" s="167"/>
      <c r="BL26" s="167"/>
      <c r="BM26" s="167"/>
      <c r="BN26" s="167"/>
      <c r="BO26" s="168"/>
      <c r="BP26" s="9"/>
      <c r="BQ26" s="169"/>
      <c r="BR26" s="169"/>
      <c r="BS26" s="169"/>
      <c r="BT26" s="169"/>
      <c r="BU26" s="9"/>
      <c r="BV26" s="170"/>
      <c r="BW26" s="171"/>
      <c r="BX26" s="171"/>
      <c r="BY26" s="171"/>
      <c r="BZ26" s="172"/>
      <c r="CA26" s="23"/>
    </row>
    <row r="27" spans="23:82" ht="14.25" customHeight="1" thickTop="1" thickBot="1" x14ac:dyDescent="0.4">
      <c r="W27" s="161">
        <v>16</v>
      </c>
      <c r="X27" s="162"/>
      <c r="Y27" s="162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0"/>
      <c r="AO27" s="164"/>
      <c r="AP27" s="164"/>
      <c r="AQ27" s="164"/>
      <c r="AR27" s="164"/>
      <c r="AS27" s="164"/>
      <c r="AT27" s="164"/>
      <c r="AU27" s="164"/>
      <c r="AV27" s="164"/>
      <c r="AW27" s="12"/>
      <c r="AX27" s="163"/>
      <c r="AY27" s="163"/>
      <c r="AZ27" s="163"/>
      <c r="BA27" s="163"/>
      <c r="BB27" s="163"/>
      <c r="BC27" s="12"/>
      <c r="BD27" s="165"/>
      <c r="BE27" s="165"/>
      <c r="BF27" s="165"/>
      <c r="BG27" s="165"/>
      <c r="BH27" s="165"/>
      <c r="BI27" s="16"/>
      <c r="BJ27" s="166" t="b">
        <f t="shared" si="0"/>
        <v>0</v>
      </c>
      <c r="BK27" s="167"/>
      <c r="BL27" s="167"/>
      <c r="BM27" s="167"/>
      <c r="BN27" s="167"/>
      <c r="BO27" s="168"/>
      <c r="BP27" s="9"/>
      <c r="BQ27" s="169"/>
      <c r="BR27" s="169"/>
      <c r="BS27" s="169"/>
      <c r="BT27" s="169"/>
      <c r="BU27" s="9"/>
      <c r="BV27" s="170"/>
      <c r="BW27" s="171"/>
      <c r="BX27" s="171"/>
      <c r="BY27" s="171"/>
      <c r="BZ27" s="172"/>
      <c r="CA27" s="23"/>
    </row>
    <row r="28" spans="23:82" ht="14.25" customHeight="1" thickTop="1" thickBot="1" x14ac:dyDescent="0.4">
      <c r="W28" s="161">
        <v>17</v>
      </c>
      <c r="X28" s="162"/>
      <c r="Y28" s="162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0"/>
      <c r="AO28" s="164"/>
      <c r="AP28" s="164"/>
      <c r="AQ28" s="164"/>
      <c r="AR28" s="164"/>
      <c r="AS28" s="164"/>
      <c r="AT28" s="164"/>
      <c r="AU28" s="164"/>
      <c r="AV28" s="164"/>
      <c r="AW28" s="12"/>
      <c r="AX28" s="163"/>
      <c r="AY28" s="163"/>
      <c r="AZ28" s="163"/>
      <c r="BA28" s="163"/>
      <c r="BB28" s="163"/>
      <c r="BC28" s="12"/>
      <c r="BD28" s="165"/>
      <c r="BE28" s="165"/>
      <c r="BF28" s="165"/>
      <c r="BG28" s="165"/>
      <c r="BH28" s="165"/>
      <c r="BI28" s="16"/>
      <c r="BJ28" s="166" t="b">
        <f t="shared" si="0"/>
        <v>0</v>
      </c>
      <c r="BK28" s="167"/>
      <c r="BL28" s="167"/>
      <c r="BM28" s="167"/>
      <c r="BN28" s="167"/>
      <c r="BO28" s="168"/>
      <c r="BP28" s="9"/>
      <c r="BQ28" s="169"/>
      <c r="BR28" s="169"/>
      <c r="BS28" s="169"/>
      <c r="BT28" s="169"/>
      <c r="BU28" s="9"/>
      <c r="BV28" s="170"/>
      <c r="BW28" s="171"/>
      <c r="BX28" s="171"/>
      <c r="BY28" s="171"/>
      <c r="BZ28" s="172"/>
      <c r="CA28" s="23"/>
    </row>
    <row r="29" spans="23:82" ht="14.25" customHeight="1" thickTop="1" thickBot="1" x14ac:dyDescent="0.4">
      <c r="W29" s="161">
        <v>18</v>
      </c>
      <c r="X29" s="162"/>
      <c r="Y29" s="162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0"/>
      <c r="AO29" s="164"/>
      <c r="AP29" s="164"/>
      <c r="AQ29" s="164"/>
      <c r="AR29" s="164"/>
      <c r="AS29" s="164"/>
      <c r="AT29" s="164"/>
      <c r="AU29" s="164"/>
      <c r="AV29" s="164"/>
      <c r="AW29" s="12"/>
      <c r="AX29" s="163"/>
      <c r="AY29" s="163"/>
      <c r="AZ29" s="163"/>
      <c r="BA29" s="163"/>
      <c r="BB29" s="163"/>
      <c r="BC29" s="12"/>
      <c r="BD29" s="165"/>
      <c r="BE29" s="165"/>
      <c r="BF29" s="165"/>
      <c r="BG29" s="165"/>
      <c r="BH29" s="165"/>
      <c r="BI29" s="16"/>
      <c r="BJ29" s="166" t="b">
        <f t="shared" si="0"/>
        <v>0</v>
      </c>
      <c r="BK29" s="167"/>
      <c r="BL29" s="167"/>
      <c r="BM29" s="167"/>
      <c r="BN29" s="167"/>
      <c r="BO29" s="168"/>
      <c r="BP29" s="9"/>
      <c r="BQ29" s="169"/>
      <c r="BR29" s="169"/>
      <c r="BS29" s="169"/>
      <c r="BT29" s="169"/>
      <c r="BU29" s="9"/>
      <c r="BV29" s="170"/>
      <c r="BW29" s="171"/>
      <c r="BX29" s="171"/>
      <c r="BY29" s="171"/>
      <c r="BZ29" s="172"/>
      <c r="CA29" s="23"/>
    </row>
    <row r="30" spans="23:82" ht="14.25" customHeight="1" thickTop="1" thickBot="1" x14ac:dyDescent="0.4">
      <c r="W30" s="161">
        <v>19</v>
      </c>
      <c r="X30" s="162"/>
      <c r="Y30" s="162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0"/>
      <c r="AO30" s="164"/>
      <c r="AP30" s="164"/>
      <c r="AQ30" s="164"/>
      <c r="AR30" s="164"/>
      <c r="AS30" s="164"/>
      <c r="AT30" s="164"/>
      <c r="AU30" s="164"/>
      <c r="AV30" s="164"/>
      <c r="AW30" s="12"/>
      <c r="AX30" s="163"/>
      <c r="AY30" s="163"/>
      <c r="AZ30" s="163"/>
      <c r="BA30" s="163"/>
      <c r="BB30" s="163"/>
      <c r="BC30" s="12"/>
      <c r="BD30" s="165"/>
      <c r="BE30" s="165"/>
      <c r="BF30" s="165"/>
      <c r="BG30" s="165"/>
      <c r="BH30" s="165"/>
      <c r="BI30" s="16"/>
      <c r="BJ30" s="166" t="b">
        <f t="shared" si="0"/>
        <v>0</v>
      </c>
      <c r="BK30" s="167"/>
      <c r="BL30" s="167"/>
      <c r="BM30" s="167"/>
      <c r="BN30" s="167"/>
      <c r="BO30" s="168"/>
      <c r="BP30" s="9"/>
      <c r="BQ30" s="169"/>
      <c r="BR30" s="169"/>
      <c r="BS30" s="169"/>
      <c r="BT30" s="169"/>
      <c r="BU30" s="9"/>
      <c r="BV30" s="170"/>
      <c r="BW30" s="171"/>
      <c r="BX30" s="171"/>
      <c r="BY30" s="171"/>
      <c r="BZ30" s="172"/>
      <c r="CA30" s="23"/>
    </row>
    <row r="31" spans="23:82" ht="14.25" customHeight="1" thickTop="1" thickBot="1" x14ac:dyDescent="0.4">
      <c r="W31" s="161">
        <v>20</v>
      </c>
      <c r="X31" s="162"/>
      <c r="Y31" s="162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0"/>
      <c r="AO31" s="164"/>
      <c r="AP31" s="164"/>
      <c r="AQ31" s="164"/>
      <c r="AR31" s="164"/>
      <c r="AS31" s="164"/>
      <c r="AT31" s="164"/>
      <c r="AU31" s="164"/>
      <c r="AV31" s="164"/>
      <c r="AW31" s="12"/>
      <c r="AX31" s="163"/>
      <c r="AY31" s="163"/>
      <c r="AZ31" s="163"/>
      <c r="BA31" s="163"/>
      <c r="BB31" s="163"/>
      <c r="BC31" s="12"/>
      <c r="BD31" s="165"/>
      <c r="BE31" s="165"/>
      <c r="BF31" s="165"/>
      <c r="BG31" s="165"/>
      <c r="BH31" s="165"/>
      <c r="BI31" s="16"/>
      <c r="BJ31" s="166" t="b">
        <f t="shared" si="0"/>
        <v>0</v>
      </c>
      <c r="BK31" s="167"/>
      <c r="BL31" s="167"/>
      <c r="BM31" s="167"/>
      <c r="BN31" s="167"/>
      <c r="BO31" s="168"/>
      <c r="BP31" s="9"/>
      <c r="BQ31" s="169"/>
      <c r="BR31" s="169"/>
      <c r="BS31" s="169"/>
      <c r="BT31" s="169"/>
      <c r="BU31" s="9"/>
      <c r="BV31" s="170"/>
      <c r="BW31" s="171"/>
      <c r="BX31" s="171"/>
      <c r="BY31" s="171"/>
      <c r="BZ31" s="172"/>
      <c r="CA31" s="23"/>
    </row>
    <row r="32" spans="23:82" ht="14.25" customHeight="1" thickTop="1" thickBot="1" x14ac:dyDescent="0.4">
      <c r="W32" s="161">
        <v>21</v>
      </c>
      <c r="X32" s="162"/>
      <c r="Y32" s="162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0"/>
      <c r="AO32" s="164"/>
      <c r="AP32" s="164"/>
      <c r="AQ32" s="164"/>
      <c r="AR32" s="164"/>
      <c r="AS32" s="164"/>
      <c r="AT32" s="164"/>
      <c r="AU32" s="164"/>
      <c r="AV32" s="164"/>
      <c r="AW32" s="12"/>
      <c r="AX32" s="163"/>
      <c r="AY32" s="163"/>
      <c r="AZ32" s="163"/>
      <c r="BA32" s="163"/>
      <c r="BB32" s="163"/>
      <c r="BC32" s="12"/>
      <c r="BD32" s="165"/>
      <c r="BE32" s="165"/>
      <c r="BF32" s="165"/>
      <c r="BG32" s="165"/>
      <c r="BH32" s="165"/>
      <c r="BI32" s="16"/>
      <c r="BJ32" s="166" t="b">
        <f t="shared" si="0"/>
        <v>0</v>
      </c>
      <c r="BK32" s="167"/>
      <c r="BL32" s="167"/>
      <c r="BM32" s="167"/>
      <c r="BN32" s="167"/>
      <c r="BO32" s="168"/>
      <c r="BP32" s="9"/>
      <c r="BQ32" s="169"/>
      <c r="BR32" s="169"/>
      <c r="BS32" s="169"/>
      <c r="BT32" s="169"/>
      <c r="BU32" s="9"/>
      <c r="BV32" s="170"/>
      <c r="BW32" s="171"/>
      <c r="BX32" s="171"/>
      <c r="BY32" s="171"/>
      <c r="BZ32" s="172"/>
      <c r="CA32" s="23"/>
    </row>
    <row r="33" spans="23:89" ht="14.25" customHeight="1" thickTop="1" thickBot="1" x14ac:dyDescent="0.4">
      <c r="W33" s="161">
        <v>22</v>
      </c>
      <c r="X33" s="162"/>
      <c r="Y33" s="162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0"/>
      <c r="AO33" s="164"/>
      <c r="AP33" s="164"/>
      <c r="AQ33" s="164"/>
      <c r="AR33" s="164"/>
      <c r="AS33" s="164"/>
      <c r="AT33" s="164"/>
      <c r="AU33" s="164"/>
      <c r="AV33" s="164"/>
      <c r="AW33" s="12"/>
      <c r="AX33" s="163"/>
      <c r="AY33" s="163"/>
      <c r="AZ33" s="163"/>
      <c r="BA33" s="163"/>
      <c r="BB33" s="163"/>
      <c r="BC33" s="12"/>
      <c r="BD33" s="165"/>
      <c r="BE33" s="165"/>
      <c r="BF33" s="165"/>
      <c r="BG33" s="165"/>
      <c r="BH33" s="165"/>
      <c r="BI33" s="16"/>
      <c r="BJ33" s="166" t="b">
        <f t="shared" si="0"/>
        <v>0</v>
      </c>
      <c r="BK33" s="167"/>
      <c r="BL33" s="167"/>
      <c r="BM33" s="167"/>
      <c r="BN33" s="167"/>
      <c r="BO33" s="168"/>
      <c r="BP33" s="9"/>
      <c r="BQ33" s="169"/>
      <c r="BR33" s="169"/>
      <c r="BS33" s="169"/>
      <c r="BT33" s="169"/>
      <c r="BU33" s="9"/>
      <c r="BV33" s="170"/>
      <c r="BW33" s="171"/>
      <c r="BX33" s="171"/>
      <c r="BY33" s="171"/>
      <c r="BZ33" s="172"/>
      <c r="CA33" s="23"/>
    </row>
    <row r="34" spans="23:89" ht="14.25" customHeight="1" thickTop="1" thickBot="1" x14ac:dyDescent="0.4">
      <c r="W34" s="161">
        <v>23</v>
      </c>
      <c r="X34" s="162"/>
      <c r="Y34" s="162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0"/>
      <c r="AO34" s="164"/>
      <c r="AP34" s="164"/>
      <c r="AQ34" s="164"/>
      <c r="AR34" s="164"/>
      <c r="AS34" s="164"/>
      <c r="AT34" s="164"/>
      <c r="AU34" s="164"/>
      <c r="AV34" s="164"/>
      <c r="AW34" s="12"/>
      <c r="AX34" s="163"/>
      <c r="AY34" s="163"/>
      <c r="AZ34" s="163"/>
      <c r="BA34" s="163"/>
      <c r="BB34" s="163"/>
      <c r="BC34" s="12"/>
      <c r="BD34" s="165"/>
      <c r="BE34" s="165"/>
      <c r="BF34" s="165"/>
      <c r="BG34" s="165"/>
      <c r="BH34" s="165"/>
      <c r="BI34" s="16"/>
      <c r="BJ34" s="166" t="b">
        <f t="shared" si="0"/>
        <v>0</v>
      </c>
      <c r="BK34" s="167"/>
      <c r="BL34" s="167"/>
      <c r="BM34" s="167"/>
      <c r="BN34" s="167"/>
      <c r="BO34" s="168"/>
      <c r="BP34" s="9"/>
      <c r="BQ34" s="169"/>
      <c r="BR34" s="169"/>
      <c r="BS34" s="169"/>
      <c r="BT34" s="169"/>
      <c r="BU34" s="9"/>
      <c r="BV34" s="170"/>
      <c r="BW34" s="171"/>
      <c r="BX34" s="171"/>
      <c r="BY34" s="171"/>
      <c r="BZ34" s="172"/>
      <c r="CA34" s="23"/>
    </row>
    <row r="35" spans="23:89" ht="14.25" customHeight="1" thickTop="1" thickBot="1" x14ac:dyDescent="0.4">
      <c r="W35" s="161">
        <v>24</v>
      </c>
      <c r="X35" s="162"/>
      <c r="Y35" s="162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0"/>
      <c r="AO35" s="164"/>
      <c r="AP35" s="164"/>
      <c r="AQ35" s="164"/>
      <c r="AR35" s="164"/>
      <c r="AS35" s="164"/>
      <c r="AT35" s="164"/>
      <c r="AU35" s="164"/>
      <c r="AV35" s="164"/>
      <c r="AW35" s="12"/>
      <c r="AX35" s="163"/>
      <c r="AY35" s="163"/>
      <c r="AZ35" s="163"/>
      <c r="BA35" s="163"/>
      <c r="BB35" s="163"/>
      <c r="BC35" s="12"/>
      <c r="BD35" s="165"/>
      <c r="BE35" s="165"/>
      <c r="BF35" s="165"/>
      <c r="BG35" s="165"/>
      <c r="BH35" s="165"/>
      <c r="BI35" s="16"/>
      <c r="BJ35" s="166" t="b">
        <f t="shared" si="0"/>
        <v>0</v>
      </c>
      <c r="BK35" s="167"/>
      <c r="BL35" s="167"/>
      <c r="BM35" s="167"/>
      <c r="BN35" s="167"/>
      <c r="BO35" s="168"/>
      <c r="BP35" s="9"/>
      <c r="BQ35" s="169"/>
      <c r="BR35" s="169"/>
      <c r="BS35" s="169"/>
      <c r="BT35" s="169"/>
      <c r="BU35" s="9"/>
      <c r="BV35" s="170"/>
      <c r="BW35" s="171"/>
      <c r="BX35" s="171"/>
      <c r="BY35" s="171"/>
      <c r="BZ35" s="172"/>
      <c r="CA35" s="23"/>
    </row>
    <row r="36" spans="23:89" ht="14.25" customHeight="1" thickTop="1" thickBot="1" x14ac:dyDescent="0.4">
      <c r="W36" s="161">
        <v>25</v>
      </c>
      <c r="X36" s="162"/>
      <c r="Y36" s="162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0"/>
      <c r="AO36" s="164"/>
      <c r="AP36" s="164"/>
      <c r="AQ36" s="164"/>
      <c r="AR36" s="164"/>
      <c r="AS36" s="164"/>
      <c r="AT36" s="164"/>
      <c r="AU36" s="164"/>
      <c r="AV36" s="164"/>
      <c r="AW36" s="12"/>
      <c r="AX36" s="163"/>
      <c r="AY36" s="163"/>
      <c r="AZ36" s="163"/>
      <c r="BA36" s="163"/>
      <c r="BB36" s="163"/>
      <c r="BC36" s="12"/>
      <c r="BD36" s="165"/>
      <c r="BE36" s="165"/>
      <c r="BF36" s="165"/>
      <c r="BG36" s="165"/>
      <c r="BH36" s="165"/>
      <c r="BI36" s="16"/>
      <c r="BJ36" s="166" t="b">
        <f t="shared" si="0"/>
        <v>0</v>
      </c>
      <c r="BK36" s="167"/>
      <c r="BL36" s="167"/>
      <c r="BM36" s="167"/>
      <c r="BN36" s="167"/>
      <c r="BO36" s="168"/>
      <c r="BP36" s="9"/>
      <c r="BQ36" s="169"/>
      <c r="BR36" s="169"/>
      <c r="BS36" s="169"/>
      <c r="BT36" s="169"/>
      <c r="BU36" s="9"/>
      <c r="BV36" s="170"/>
      <c r="BW36" s="171"/>
      <c r="BX36" s="171"/>
      <c r="BY36" s="171"/>
      <c r="BZ36" s="172"/>
      <c r="CA36" s="23"/>
    </row>
    <row r="37" spans="23:89" ht="14.25" customHeight="1" thickTop="1" thickBot="1" x14ac:dyDescent="0.4">
      <c r="W37" s="161">
        <v>26</v>
      </c>
      <c r="X37" s="162"/>
      <c r="Y37" s="162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0"/>
      <c r="AO37" s="164"/>
      <c r="AP37" s="164"/>
      <c r="AQ37" s="164"/>
      <c r="AR37" s="164"/>
      <c r="AS37" s="164"/>
      <c r="AT37" s="164"/>
      <c r="AU37" s="164"/>
      <c r="AV37" s="164"/>
      <c r="AW37" s="12"/>
      <c r="AX37" s="163"/>
      <c r="AY37" s="163"/>
      <c r="AZ37" s="163"/>
      <c r="BA37" s="163"/>
      <c r="BB37" s="163"/>
      <c r="BC37" s="12"/>
      <c r="BD37" s="165"/>
      <c r="BE37" s="165"/>
      <c r="BF37" s="165"/>
      <c r="BG37" s="165"/>
      <c r="BH37" s="165"/>
      <c r="BI37" s="16"/>
      <c r="BJ37" s="166" t="b">
        <f t="shared" si="0"/>
        <v>0</v>
      </c>
      <c r="BK37" s="167"/>
      <c r="BL37" s="167"/>
      <c r="BM37" s="167"/>
      <c r="BN37" s="167"/>
      <c r="BO37" s="168"/>
      <c r="BP37" s="9"/>
      <c r="BQ37" s="169"/>
      <c r="BR37" s="169"/>
      <c r="BS37" s="169"/>
      <c r="BT37" s="169"/>
      <c r="BU37" s="9"/>
      <c r="BV37" s="170"/>
      <c r="BW37" s="171"/>
      <c r="BX37" s="171"/>
      <c r="BY37" s="171"/>
      <c r="BZ37" s="172"/>
      <c r="CA37" s="23"/>
    </row>
    <row r="38" spans="23:89" ht="14.25" customHeight="1" thickTop="1" thickBot="1" x14ac:dyDescent="0.4">
      <c r="W38" s="161">
        <v>27</v>
      </c>
      <c r="X38" s="162"/>
      <c r="Y38" s="162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0"/>
      <c r="AO38" s="164"/>
      <c r="AP38" s="164"/>
      <c r="AQ38" s="164"/>
      <c r="AR38" s="164"/>
      <c r="AS38" s="164"/>
      <c r="AT38" s="164"/>
      <c r="AU38" s="164"/>
      <c r="AV38" s="164"/>
      <c r="AW38" s="12"/>
      <c r="AX38" s="163"/>
      <c r="AY38" s="163"/>
      <c r="AZ38" s="163"/>
      <c r="BA38" s="163"/>
      <c r="BB38" s="163"/>
      <c r="BC38" s="12"/>
      <c r="BD38" s="165"/>
      <c r="BE38" s="165"/>
      <c r="BF38" s="165"/>
      <c r="BG38" s="165"/>
      <c r="BH38" s="165"/>
      <c r="BI38" s="16"/>
      <c r="BJ38" s="166" t="b">
        <f t="shared" si="0"/>
        <v>0</v>
      </c>
      <c r="BK38" s="167"/>
      <c r="BL38" s="167"/>
      <c r="BM38" s="167"/>
      <c r="BN38" s="167"/>
      <c r="BO38" s="168"/>
      <c r="BP38" s="9"/>
      <c r="BQ38" s="169"/>
      <c r="BR38" s="169"/>
      <c r="BS38" s="169"/>
      <c r="BT38" s="169"/>
      <c r="BU38" s="9"/>
      <c r="BV38" s="170"/>
      <c r="BW38" s="171"/>
      <c r="BX38" s="171"/>
      <c r="BY38" s="171"/>
      <c r="BZ38" s="172"/>
      <c r="CA38" s="23"/>
    </row>
    <row r="39" spans="23:89" ht="14.25" customHeight="1" thickTop="1" thickBot="1" x14ac:dyDescent="0.4">
      <c r="W39" s="161">
        <v>28</v>
      </c>
      <c r="X39" s="162"/>
      <c r="Y39" s="162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0"/>
      <c r="AO39" s="164"/>
      <c r="AP39" s="164"/>
      <c r="AQ39" s="164"/>
      <c r="AR39" s="164"/>
      <c r="AS39" s="164"/>
      <c r="AT39" s="164"/>
      <c r="AU39" s="164"/>
      <c r="AV39" s="164"/>
      <c r="AW39" s="12"/>
      <c r="AX39" s="163"/>
      <c r="AY39" s="163"/>
      <c r="AZ39" s="163"/>
      <c r="BA39" s="163"/>
      <c r="BB39" s="163"/>
      <c r="BC39" s="12"/>
      <c r="BD39" s="165"/>
      <c r="BE39" s="165"/>
      <c r="BF39" s="165"/>
      <c r="BG39" s="165"/>
      <c r="BH39" s="165"/>
      <c r="BI39" s="16"/>
      <c r="BJ39" s="166" t="b">
        <f t="shared" si="0"/>
        <v>0</v>
      </c>
      <c r="BK39" s="167"/>
      <c r="BL39" s="167"/>
      <c r="BM39" s="167"/>
      <c r="BN39" s="167"/>
      <c r="BO39" s="168"/>
      <c r="BP39" s="9"/>
      <c r="BQ39" s="169"/>
      <c r="BR39" s="169"/>
      <c r="BS39" s="169"/>
      <c r="BT39" s="169"/>
      <c r="BU39" s="9"/>
      <c r="BV39" s="170"/>
      <c r="BW39" s="171"/>
      <c r="BX39" s="171"/>
      <c r="BY39" s="171"/>
      <c r="BZ39" s="172"/>
      <c r="CA39" s="23"/>
    </row>
    <row r="40" spans="23:89" ht="14.25" customHeight="1" thickTop="1" thickBot="1" x14ac:dyDescent="0.4">
      <c r="W40" s="161">
        <v>29</v>
      </c>
      <c r="X40" s="162"/>
      <c r="Y40" s="162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0"/>
      <c r="AO40" s="164"/>
      <c r="AP40" s="164"/>
      <c r="AQ40" s="164"/>
      <c r="AR40" s="164"/>
      <c r="AS40" s="164"/>
      <c r="AT40" s="164"/>
      <c r="AU40" s="164"/>
      <c r="AV40" s="164"/>
      <c r="AW40" s="12"/>
      <c r="AX40" s="163"/>
      <c r="AY40" s="163"/>
      <c r="AZ40" s="163"/>
      <c r="BA40" s="163"/>
      <c r="BB40" s="163"/>
      <c r="BC40" s="12"/>
      <c r="BD40" s="165"/>
      <c r="BE40" s="165"/>
      <c r="BF40" s="165"/>
      <c r="BG40" s="165"/>
      <c r="BH40" s="165"/>
      <c r="BI40" s="16"/>
      <c r="BJ40" s="166" t="b">
        <f t="shared" ref="BJ40:BJ41" si="1">IF(AX40&gt;0,IF(AX40&lt;875,"False",IF(AX40&gt;874,IF(AX40&lt;1750,"Part Time",IF(AX40&gt;1749,"Full Time","")))))</f>
        <v>0</v>
      </c>
      <c r="BK40" s="167"/>
      <c r="BL40" s="167"/>
      <c r="BM40" s="167"/>
      <c r="BN40" s="167"/>
      <c r="BO40" s="168"/>
      <c r="BP40" s="9"/>
      <c r="BQ40" s="169"/>
      <c r="BR40" s="169"/>
      <c r="BS40" s="169"/>
      <c r="BT40" s="169"/>
      <c r="BU40" s="9"/>
      <c r="BV40" s="170"/>
      <c r="BW40" s="171"/>
      <c r="BX40" s="171"/>
      <c r="BY40" s="171"/>
      <c r="BZ40" s="172"/>
      <c r="CA40" s="23"/>
    </row>
    <row r="41" spans="23:89" ht="14.25" customHeight="1" thickTop="1" thickBot="1" x14ac:dyDescent="0.4"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0"/>
      <c r="AO41" s="164"/>
      <c r="AP41" s="164"/>
      <c r="AQ41" s="164"/>
      <c r="AR41" s="164"/>
      <c r="AS41" s="164"/>
      <c r="AT41" s="164"/>
      <c r="AU41" s="164"/>
      <c r="AV41" s="164"/>
      <c r="AW41" s="12"/>
      <c r="AX41" s="163"/>
      <c r="AY41" s="163"/>
      <c r="AZ41" s="163"/>
      <c r="BA41" s="163"/>
      <c r="BB41" s="163"/>
      <c r="BC41" s="12"/>
      <c r="BD41" s="165"/>
      <c r="BE41" s="165"/>
      <c r="BF41" s="165"/>
      <c r="BG41" s="165"/>
      <c r="BH41" s="165"/>
      <c r="BI41" s="16"/>
      <c r="BJ41" s="166" t="b">
        <f t="shared" si="1"/>
        <v>0</v>
      </c>
      <c r="BK41" s="167"/>
      <c r="BL41" s="167"/>
      <c r="BM41" s="167"/>
      <c r="BN41" s="167"/>
      <c r="BO41" s="168"/>
      <c r="BP41" s="9"/>
      <c r="BQ41" s="169"/>
      <c r="BR41" s="169"/>
      <c r="BS41" s="169"/>
      <c r="BT41" s="169"/>
      <c r="BU41" s="9"/>
      <c r="BV41" s="170"/>
      <c r="BW41" s="171"/>
      <c r="BX41" s="171"/>
      <c r="BY41" s="171"/>
      <c r="BZ41" s="172"/>
      <c r="CA41" s="23"/>
    </row>
    <row r="42" spans="23:89" s="3" customFormat="1" ht="3.75" customHeight="1" thickTop="1" x14ac:dyDescent="0.35">
      <c r="W42" s="70">
        <v>30</v>
      </c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</row>
    <row r="43" spans="23:89" s="3" customFormat="1" ht="11.25" customHeight="1" x14ac:dyDescent="0.35">
      <c r="W43" s="43"/>
      <c r="X43" s="89" t="s">
        <v>21</v>
      </c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1"/>
      <c r="AQ43" s="13"/>
      <c r="AR43" s="13"/>
      <c r="AS43" s="108" t="s">
        <v>40</v>
      </c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10"/>
      <c r="BO43" s="17"/>
      <c r="BP43" s="102" t="s">
        <v>23</v>
      </c>
      <c r="BQ43" s="103"/>
      <c r="BR43" s="103"/>
      <c r="BS43" s="104"/>
      <c r="BT43" s="17"/>
      <c r="BU43" s="17"/>
      <c r="BV43" s="105" t="s">
        <v>24</v>
      </c>
      <c r="BW43" s="106"/>
      <c r="BX43" s="106"/>
      <c r="BY43" s="106"/>
      <c r="BZ43" s="107"/>
      <c r="CA43" s="42"/>
    </row>
    <row r="44" spans="23:89" ht="11.25" customHeight="1" thickBot="1" x14ac:dyDescent="0.4">
      <c r="W44" s="43"/>
      <c r="X44" s="47"/>
      <c r="Y44" s="29"/>
      <c r="Z44" s="29"/>
      <c r="AA44" s="92" t="s">
        <v>25</v>
      </c>
      <c r="AB44" s="92"/>
      <c r="AC44" s="92"/>
      <c r="AD44" s="92"/>
      <c r="AE44" s="92"/>
      <c r="AF44" s="92"/>
      <c r="AG44" s="92"/>
      <c r="AH44" s="92"/>
      <c r="AI44" s="92"/>
      <c r="AJ44" s="9"/>
      <c r="AK44" s="94">
        <f>COUNTIFS(AO12:AO41,CD17,BJ12:BJ41,CD13)</f>
        <v>0</v>
      </c>
      <c r="AL44" s="94"/>
      <c r="AM44" s="94"/>
      <c r="AN44" s="94"/>
      <c r="AO44" s="94"/>
      <c r="AP44" s="94"/>
      <c r="AQ44" s="18"/>
      <c r="AR44" s="9"/>
      <c r="AS44" s="47"/>
      <c r="AT44" s="29"/>
      <c r="AU44" s="29"/>
      <c r="AV44" s="92" t="s">
        <v>25</v>
      </c>
      <c r="AW44" s="93"/>
      <c r="AX44" s="93"/>
      <c r="AY44" s="93"/>
      <c r="AZ44" s="93"/>
      <c r="BA44" s="93"/>
      <c r="BB44" s="93"/>
      <c r="BC44" s="93"/>
      <c r="BD44" s="93"/>
      <c r="BE44" s="51"/>
      <c r="BF44" s="94">
        <f>COUNTIFS(AO12:AO41,CD18,BJ12:BJ41,CD13)+COUNTIFS(AO12:AO41,CD19,BJ12:BJ41,CD13)</f>
        <v>0</v>
      </c>
      <c r="BG44" s="94"/>
      <c r="BH44" s="94"/>
      <c r="BI44" s="94"/>
      <c r="BJ44" s="94"/>
      <c r="BK44" s="94"/>
      <c r="BL44" s="53"/>
      <c r="BM44" s="53"/>
      <c r="BN44" s="54"/>
      <c r="BO44" s="9"/>
      <c r="BP44" s="145">
        <f>COUNTIFS(BQ12:BQ41,CD15,BJ12:BJ41,CD13,AO12:AO41,CD18)+COUNTIFS(BQ12:BQ41,CD15,BJ12:BJ41,CD13,AO12:AO41,CD19)</f>
        <v>0</v>
      </c>
      <c r="BQ44" s="94"/>
      <c r="BR44" s="94"/>
      <c r="BS44" s="95"/>
      <c r="BT44" s="16"/>
      <c r="BU44" s="16"/>
      <c r="BV44" s="44"/>
      <c r="BW44" s="45"/>
      <c r="BX44" s="45"/>
      <c r="BY44" s="45"/>
      <c r="BZ44" s="46"/>
      <c r="CA44" s="23"/>
    </row>
    <row r="45" spans="23:89" ht="11.25" customHeight="1" thickBot="1" x14ac:dyDescent="0.4">
      <c r="W45" s="19"/>
      <c r="X45" s="48"/>
      <c r="Y45" s="49"/>
      <c r="Z45" s="50"/>
      <c r="AA45" s="96" t="s">
        <v>26</v>
      </c>
      <c r="AB45" s="96"/>
      <c r="AC45" s="96"/>
      <c r="AD45" s="96"/>
      <c r="AE45" s="96"/>
      <c r="AF45" s="96"/>
      <c r="AG45" s="96"/>
      <c r="AH45" s="96"/>
      <c r="AI45" s="96"/>
      <c r="AJ45" s="9"/>
      <c r="AK45" s="94">
        <f>COUNTIFS(AO12:AO41,CD17,BJ12:BJ41,CD12)</f>
        <v>0</v>
      </c>
      <c r="AL45" s="94"/>
      <c r="AM45" s="94"/>
      <c r="AN45" s="94"/>
      <c r="AO45" s="94"/>
      <c r="AP45" s="94"/>
      <c r="AQ45" s="19"/>
      <c r="AR45" s="20"/>
      <c r="AS45" s="48"/>
      <c r="AT45" s="49"/>
      <c r="AU45" s="50"/>
      <c r="AV45" s="96" t="s">
        <v>26</v>
      </c>
      <c r="AW45" s="97"/>
      <c r="AX45" s="97"/>
      <c r="AY45" s="97"/>
      <c r="AZ45" s="97"/>
      <c r="BA45" s="97"/>
      <c r="BB45" s="97"/>
      <c r="BC45" s="97"/>
      <c r="BD45" s="97"/>
      <c r="BE45" s="52"/>
      <c r="BF45" s="139">
        <f>COUNTIFS(AO12:AO41,CD18,BJ12:BJ41,CD12)+COUNTIFS(AO12:AO41,CD19,BJ12:BJ41,CD12)</f>
        <v>0</v>
      </c>
      <c r="BG45" s="139"/>
      <c r="BH45" s="139"/>
      <c r="BI45" s="139"/>
      <c r="BJ45" s="139"/>
      <c r="BK45" s="139"/>
      <c r="BL45" s="53"/>
      <c r="BM45" s="53"/>
      <c r="BN45" s="54"/>
      <c r="BO45" s="9"/>
      <c r="BP45" s="145">
        <f>COUNTIFS(BQ12:BQ41,CD15,BJ12:BJ41,CD12,AO12:AO41,CD18)+COUNTIFS(BQ12:BQ41,CD15,BJ12:BJ41,CD12,AO12:AO41,CD19)</f>
        <v>0</v>
      </c>
      <c r="BQ45" s="94"/>
      <c r="BR45" s="94"/>
      <c r="BS45" s="95"/>
      <c r="BT45" s="16"/>
      <c r="BU45" s="16"/>
      <c r="BV45" s="44"/>
      <c r="BW45" s="45"/>
      <c r="BX45" s="45"/>
      <c r="BY45" s="45"/>
      <c r="BZ45" s="46"/>
      <c r="CA45" s="23"/>
      <c r="CI45">
        <f>BP45</f>
        <v>0</v>
      </c>
      <c r="CK45">
        <f>BF45</f>
        <v>0</v>
      </c>
    </row>
    <row r="46" spans="23:89" ht="11.25" customHeight="1" x14ac:dyDescent="0.35">
      <c r="W46" s="19"/>
      <c r="X46" s="98" t="s">
        <v>27</v>
      </c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21"/>
      <c r="AK46" s="100">
        <f>SUM(AK44,AK45/2)</f>
        <v>0</v>
      </c>
      <c r="AL46" s="100"/>
      <c r="AM46" s="100"/>
      <c r="AN46" s="100"/>
      <c r="AO46" s="100"/>
      <c r="AP46" s="100"/>
      <c r="AQ46" s="19"/>
      <c r="AR46" s="20"/>
      <c r="AS46" s="98" t="s">
        <v>27</v>
      </c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21"/>
      <c r="BF46" s="100">
        <f>SUM(BF44,CK49)</f>
        <v>0</v>
      </c>
      <c r="BG46" s="100"/>
      <c r="BH46" s="100"/>
      <c r="BI46" s="100"/>
      <c r="BJ46" s="100"/>
      <c r="BK46" s="100"/>
      <c r="BL46" s="55"/>
      <c r="BM46" s="55"/>
      <c r="BN46" s="56"/>
      <c r="BO46" s="9"/>
      <c r="BP46" s="146">
        <f>SUM(BP44,CI49)</f>
        <v>0</v>
      </c>
      <c r="BQ46" s="100"/>
      <c r="BR46" s="100"/>
      <c r="BS46" s="101"/>
      <c r="BT46" s="16"/>
      <c r="BU46" s="16"/>
      <c r="BV46" s="86" t="e">
        <f>BP46/BF46</f>
        <v>#DIV/0!</v>
      </c>
      <c r="BW46" s="87"/>
      <c r="BX46" s="87"/>
      <c r="BY46" s="87"/>
      <c r="BZ46" s="88"/>
      <c r="CA46" s="23"/>
    </row>
    <row r="47" spans="23:89" ht="3" customHeight="1" x14ac:dyDescent="0.35">
      <c r="W47" s="155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7"/>
    </row>
    <row r="48" spans="23:89" ht="13.5" customHeight="1" x14ac:dyDescent="0.35">
      <c r="W48" s="158" t="s">
        <v>41</v>
      </c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60"/>
    </row>
    <row r="49" spans="23:89" ht="12.75" customHeight="1" x14ac:dyDescent="0.35">
      <c r="W49" s="158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60"/>
      <c r="CI49">
        <f>IF(CI45=1,0,IF(CI45=2,1,IF(CI45=3,1,IF(CI45=4,2,IF(CI45=5,2,IF(CI45=6,3,IF(CI45=7,3,IF(CI45=8,4,IF(CI45=9,4,IF(CI45=10,5,IF(CI45=11,5,IF(CI45=12,6,IF(CI45=13,6,IF(CI45=14,7,IF(CI45=15,7,IF(CI45=16,8,IF(CI45=17,8,IF(CI45=18,9,IF(CI45=19,9,IF(CI45=20,10,IF(CI45=21,10,IF(CI45=22,11,IF(CI45=23,11,IF(CI45=24,12,IF(CI45=25,12,IF(CI45=26,13,IF(CI45=27,13,IF(CI45=28,14,IF(CI45=29,14,IF(CI45=30,15,IF(CI45=31,15,IF(CI45=32,16,IF(CI45=33,16,IF(CI45=34,17,IF(CI45=35,17,0)))))))))))))))))))))))))))))))))))</f>
        <v>0</v>
      </c>
      <c r="CK49">
        <f>IF(CK45=1,0,IF(CK45=2,1,IF(CK45=3,1,IF(CK45=4,2,IF(CK45=5,2,IF(CK45=6,3,IF(CK45=7,3,IF(CK45=8,4,IF(CK45=9,4,IF(CK45=10,5,IF(CK45=11,5,IF(CK45=12,6,IF(CK45=13,6,IF(CK45=14,7,IF(CK45=15,7,IF(CK45=16,8,IF(CK45=17,8,IF(CK45=18,9,IF(CK45=19,9,IF(CK45=20,10,IF(CK45=21,10,IF(CK45=22,11,IF(CK45=23,11,IF(CK45=24,12,IF(CK45=25,12,IF(CK45=26,13,IF(CK45=27,13,IF(CK45=28,14,IF(CK45=29,14,IF(CK45=30,15,IF(CK45=31,15,IF(CK45=32,16,IF(CK45=33,16,IF(CK45=34,17,IF(CK45=35,17,0)))))))))))))))))))))))))))))))))))</f>
        <v>0</v>
      </c>
    </row>
    <row r="50" spans="23:89" ht="13.5" customHeight="1" x14ac:dyDescent="0.35">
      <c r="W50" s="158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60"/>
    </row>
    <row r="51" spans="23:89" ht="3" customHeight="1" x14ac:dyDescent="0.35">
      <c r="W51" s="158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60"/>
    </row>
    <row r="52" spans="23:89" ht="15" customHeight="1" x14ac:dyDescent="0.35">
      <c r="W52" s="150" t="s">
        <v>31</v>
      </c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52" t="s">
        <v>30</v>
      </c>
      <c r="BM52" s="152"/>
      <c r="BN52" s="152"/>
      <c r="BO52" s="152"/>
      <c r="BP52" s="152"/>
      <c r="BQ52" s="152"/>
      <c r="BR52" s="152"/>
      <c r="BS52" s="153"/>
      <c r="BT52" s="153"/>
      <c r="BU52" s="153"/>
      <c r="BV52" s="153"/>
      <c r="BW52" s="153"/>
      <c r="BX52" s="153"/>
      <c r="BY52" s="153"/>
      <c r="BZ52" s="153"/>
      <c r="CA52" s="15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83">
    <mergeCell ref="W2:CA2"/>
    <mergeCell ref="W4:AF4"/>
    <mergeCell ref="AH4:BY4"/>
    <mergeCell ref="W6:CA6"/>
    <mergeCell ref="Z10:AM10"/>
    <mergeCell ref="AO10:AV10"/>
    <mergeCell ref="AX10:BB10"/>
    <mergeCell ref="BD10:BH10"/>
    <mergeCell ref="BJ10:BO10"/>
    <mergeCell ref="BV8:BZ10"/>
    <mergeCell ref="BQ10:BT10"/>
    <mergeCell ref="BP8:BT8"/>
    <mergeCell ref="BB8:BO8"/>
    <mergeCell ref="W8:AI8"/>
    <mergeCell ref="AJ8:AP8"/>
    <mergeCell ref="BV12:BZ12"/>
    <mergeCell ref="BQ13:BT13"/>
    <mergeCell ref="BV13:BZ13"/>
    <mergeCell ref="W14:Y14"/>
    <mergeCell ref="Z14:AM14"/>
    <mergeCell ref="AO14:AV14"/>
    <mergeCell ref="AX14:BB14"/>
    <mergeCell ref="BD14:BH14"/>
    <mergeCell ref="BJ14:BO14"/>
    <mergeCell ref="BQ14:BT14"/>
    <mergeCell ref="BV14:BZ14"/>
    <mergeCell ref="W13:Y13"/>
    <mergeCell ref="Z13:AM13"/>
    <mergeCell ref="AO13:AV13"/>
    <mergeCell ref="AX13:BB13"/>
    <mergeCell ref="BD13:BH13"/>
    <mergeCell ref="BJ13:BO13"/>
    <mergeCell ref="W12:Y12"/>
    <mergeCell ref="Z12:AM12"/>
    <mergeCell ref="AO12:AV12"/>
    <mergeCell ref="AX12:BB12"/>
    <mergeCell ref="BD12:BH12"/>
    <mergeCell ref="BJ12:BO12"/>
    <mergeCell ref="BQ12:BT12"/>
    <mergeCell ref="BV15:BZ15"/>
    <mergeCell ref="W16:Y16"/>
    <mergeCell ref="Z16:AM16"/>
    <mergeCell ref="AO16:AV16"/>
    <mergeCell ref="AX16:BB16"/>
    <mergeCell ref="BD16:BH16"/>
    <mergeCell ref="BJ16:BO16"/>
    <mergeCell ref="BQ16:BT16"/>
    <mergeCell ref="BV16:BZ16"/>
    <mergeCell ref="W15:Y15"/>
    <mergeCell ref="Z15:AM15"/>
    <mergeCell ref="AO15:AV15"/>
    <mergeCell ref="AX15:BB15"/>
    <mergeCell ref="BD15:BH15"/>
    <mergeCell ref="BJ15:BO15"/>
    <mergeCell ref="BQ15:BT15"/>
    <mergeCell ref="BV17:BZ17"/>
    <mergeCell ref="W18:Y18"/>
    <mergeCell ref="Z18:AM18"/>
    <mergeCell ref="AO18:AV18"/>
    <mergeCell ref="AX18:BB18"/>
    <mergeCell ref="BD18:BH18"/>
    <mergeCell ref="BJ18:BO18"/>
    <mergeCell ref="BQ18:BT18"/>
    <mergeCell ref="BV18:BZ18"/>
    <mergeCell ref="W17:Y17"/>
    <mergeCell ref="Z17:AM17"/>
    <mergeCell ref="AO17:AV17"/>
    <mergeCell ref="AX17:BB17"/>
    <mergeCell ref="BD17:BH17"/>
    <mergeCell ref="BJ17:BO17"/>
    <mergeCell ref="BQ17:BT17"/>
    <mergeCell ref="BV19:BZ19"/>
    <mergeCell ref="W20:Y20"/>
    <mergeCell ref="Z20:AM20"/>
    <mergeCell ref="AO20:AV20"/>
    <mergeCell ref="AX20:BB20"/>
    <mergeCell ref="BD20:BH20"/>
    <mergeCell ref="BJ20:BO20"/>
    <mergeCell ref="BQ20:BT20"/>
    <mergeCell ref="BV20:BZ20"/>
    <mergeCell ref="W19:Y19"/>
    <mergeCell ref="Z19:AM19"/>
    <mergeCell ref="AO19:AV19"/>
    <mergeCell ref="AX19:BB19"/>
    <mergeCell ref="BD19:BH19"/>
    <mergeCell ref="BJ19:BO19"/>
    <mergeCell ref="BQ19:BT19"/>
    <mergeCell ref="BV21:BZ21"/>
    <mergeCell ref="W22:Y22"/>
    <mergeCell ref="Z22:AM22"/>
    <mergeCell ref="AO22:AV22"/>
    <mergeCell ref="AX22:BB22"/>
    <mergeCell ref="BD22:BH22"/>
    <mergeCell ref="BJ22:BO22"/>
    <mergeCell ref="BQ22:BT22"/>
    <mergeCell ref="BV22:BZ22"/>
    <mergeCell ref="W21:Y21"/>
    <mergeCell ref="Z21:AM21"/>
    <mergeCell ref="AO21:AV21"/>
    <mergeCell ref="AX21:BB21"/>
    <mergeCell ref="BD21:BH21"/>
    <mergeCell ref="BJ21:BO21"/>
    <mergeCell ref="BQ21:BT21"/>
    <mergeCell ref="BV23:BZ23"/>
    <mergeCell ref="W24:Y24"/>
    <mergeCell ref="Z24:AM24"/>
    <mergeCell ref="AO24:AV24"/>
    <mergeCell ref="AX24:BB24"/>
    <mergeCell ref="BD24:BH24"/>
    <mergeCell ref="BJ24:BO24"/>
    <mergeCell ref="BQ24:BT24"/>
    <mergeCell ref="BV24:BZ24"/>
    <mergeCell ref="W23:Y23"/>
    <mergeCell ref="Z23:AM23"/>
    <mergeCell ref="AO23:AV23"/>
    <mergeCell ref="AX23:BB23"/>
    <mergeCell ref="BD23:BH23"/>
    <mergeCell ref="BJ23:BO23"/>
    <mergeCell ref="BQ23:BT23"/>
    <mergeCell ref="BV25:BZ25"/>
    <mergeCell ref="W26:Y26"/>
    <mergeCell ref="Z26:AM26"/>
    <mergeCell ref="AO26:AV26"/>
    <mergeCell ref="AX26:BB26"/>
    <mergeCell ref="BD26:BH26"/>
    <mergeCell ref="BJ26:BO26"/>
    <mergeCell ref="BQ26:BT26"/>
    <mergeCell ref="BV26:BZ26"/>
    <mergeCell ref="W25:Y25"/>
    <mergeCell ref="Z25:AM25"/>
    <mergeCell ref="AO25:AV25"/>
    <mergeCell ref="AX25:BB25"/>
    <mergeCell ref="BD25:BH25"/>
    <mergeCell ref="BJ25:BO25"/>
    <mergeCell ref="BQ25:BT25"/>
    <mergeCell ref="BV27:BZ27"/>
    <mergeCell ref="W28:Y28"/>
    <mergeCell ref="Z28:AM28"/>
    <mergeCell ref="AO28:AV28"/>
    <mergeCell ref="AX28:BB28"/>
    <mergeCell ref="BD28:BH28"/>
    <mergeCell ref="BJ28:BO28"/>
    <mergeCell ref="BQ28:BT28"/>
    <mergeCell ref="BV28:BZ28"/>
    <mergeCell ref="W27:Y27"/>
    <mergeCell ref="Z27:AM27"/>
    <mergeCell ref="AO27:AV27"/>
    <mergeCell ref="AX27:BB27"/>
    <mergeCell ref="BD27:BH27"/>
    <mergeCell ref="BJ27:BO27"/>
    <mergeCell ref="BQ27:BT27"/>
    <mergeCell ref="BV29:BZ29"/>
    <mergeCell ref="W30:Y30"/>
    <mergeCell ref="Z30:AM30"/>
    <mergeCell ref="AO30:AV30"/>
    <mergeCell ref="AX30:BB30"/>
    <mergeCell ref="BD30:BH30"/>
    <mergeCell ref="BJ30:BO30"/>
    <mergeCell ref="BQ30:BT30"/>
    <mergeCell ref="BV30:BZ30"/>
    <mergeCell ref="W29:Y29"/>
    <mergeCell ref="Z29:AM29"/>
    <mergeCell ref="AO29:AV29"/>
    <mergeCell ref="AX29:BB29"/>
    <mergeCell ref="BD29:BH29"/>
    <mergeCell ref="BJ29:BO29"/>
    <mergeCell ref="BQ29:BT29"/>
    <mergeCell ref="BV31:BZ31"/>
    <mergeCell ref="W32:Y32"/>
    <mergeCell ref="Z32:AM32"/>
    <mergeCell ref="AO32:AV32"/>
    <mergeCell ref="AX32:BB32"/>
    <mergeCell ref="BD32:BH32"/>
    <mergeCell ref="BJ32:BO32"/>
    <mergeCell ref="BQ32:BT32"/>
    <mergeCell ref="BV32:BZ32"/>
    <mergeCell ref="W31:Y31"/>
    <mergeCell ref="Z31:AM31"/>
    <mergeCell ref="AO31:AV31"/>
    <mergeCell ref="AX31:BB31"/>
    <mergeCell ref="BD31:BH31"/>
    <mergeCell ref="BJ31:BO31"/>
    <mergeCell ref="BQ31:BT31"/>
    <mergeCell ref="BV33:BZ33"/>
    <mergeCell ref="W34:Y34"/>
    <mergeCell ref="Z34:AM34"/>
    <mergeCell ref="AO34:AV34"/>
    <mergeCell ref="AX34:BB34"/>
    <mergeCell ref="BD34:BH34"/>
    <mergeCell ref="BJ34:BO34"/>
    <mergeCell ref="BQ34:BT34"/>
    <mergeCell ref="BV34:BZ34"/>
    <mergeCell ref="W33:Y33"/>
    <mergeCell ref="Z33:AM33"/>
    <mergeCell ref="AO33:AV33"/>
    <mergeCell ref="AX33:BB33"/>
    <mergeCell ref="BD33:BH33"/>
    <mergeCell ref="BJ33:BO33"/>
    <mergeCell ref="BQ33:BT33"/>
    <mergeCell ref="BV35:BZ35"/>
    <mergeCell ref="W36:Y36"/>
    <mergeCell ref="Z36:AM36"/>
    <mergeCell ref="AO36:AV36"/>
    <mergeCell ref="AX36:BB36"/>
    <mergeCell ref="BD36:BH36"/>
    <mergeCell ref="BJ36:BO36"/>
    <mergeCell ref="BQ36:BT36"/>
    <mergeCell ref="BV36:BZ36"/>
    <mergeCell ref="W35:Y35"/>
    <mergeCell ref="Z35:AM35"/>
    <mergeCell ref="AO35:AV35"/>
    <mergeCell ref="AX35:BB35"/>
    <mergeCell ref="BD35:BH35"/>
    <mergeCell ref="BJ35:BO35"/>
    <mergeCell ref="BQ35:BT35"/>
    <mergeCell ref="BV39:BZ39"/>
    <mergeCell ref="W39:Y39"/>
    <mergeCell ref="Z39:AM39"/>
    <mergeCell ref="AO39:AV39"/>
    <mergeCell ref="AX39:BB39"/>
    <mergeCell ref="BD39:BH39"/>
    <mergeCell ref="BJ39:BO39"/>
    <mergeCell ref="BV37:BZ37"/>
    <mergeCell ref="W38:Y38"/>
    <mergeCell ref="Z38:AM38"/>
    <mergeCell ref="AO38:AV38"/>
    <mergeCell ref="AX38:BB38"/>
    <mergeCell ref="BD38:BH38"/>
    <mergeCell ref="BJ38:BO38"/>
    <mergeCell ref="BQ38:BT38"/>
    <mergeCell ref="BV38:BZ38"/>
    <mergeCell ref="W37:Y37"/>
    <mergeCell ref="Z37:AM37"/>
    <mergeCell ref="AO37:AV37"/>
    <mergeCell ref="AX37:BB37"/>
    <mergeCell ref="BD37:BH37"/>
    <mergeCell ref="BJ37:BO37"/>
    <mergeCell ref="BQ37:BT37"/>
    <mergeCell ref="BQ39:BT39"/>
    <mergeCell ref="BQ40:BT40"/>
    <mergeCell ref="BP46:BS46"/>
    <mergeCell ref="BV40:BZ40"/>
    <mergeCell ref="Z41:AM41"/>
    <mergeCell ref="AO41:AV41"/>
    <mergeCell ref="AX41:BB41"/>
    <mergeCell ref="BD41:BH41"/>
    <mergeCell ref="BJ41:BO41"/>
    <mergeCell ref="BQ41:BT41"/>
    <mergeCell ref="BV41:BZ41"/>
    <mergeCell ref="X46:AI46"/>
    <mergeCell ref="AK46:AP46"/>
    <mergeCell ref="AS46:BD46"/>
    <mergeCell ref="BF46:BK46"/>
    <mergeCell ref="W40:Y40"/>
    <mergeCell ref="Z40:AM40"/>
    <mergeCell ref="AO40:AV40"/>
    <mergeCell ref="AX40:BB40"/>
    <mergeCell ref="BD40:BH40"/>
    <mergeCell ref="BJ40:BO40"/>
    <mergeCell ref="AK52:BK52"/>
    <mergeCell ref="W42:CA42"/>
    <mergeCell ref="W9:BU9"/>
    <mergeCell ref="BR1:CA1"/>
    <mergeCell ref="W52:AJ52"/>
    <mergeCell ref="BL52:BR52"/>
    <mergeCell ref="BS52:CA52"/>
    <mergeCell ref="W47:CA47"/>
    <mergeCell ref="W48:CA51"/>
    <mergeCell ref="BV46:BZ46"/>
    <mergeCell ref="X43:AP43"/>
    <mergeCell ref="AS43:BN43"/>
    <mergeCell ref="BP43:BS43"/>
    <mergeCell ref="BV43:BZ43"/>
    <mergeCell ref="AA44:AI44"/>
    <mergeCell ref="AK44:AP44"/>
    <mergeCell ref="AV44:BD44"/>
    <mergeCell ref="BF44:BK44"/>
    <mergeCell ref="BP44:BS44"/>
    <mergeCell ref="AA45:AI45"/>
    <mergeCell ref="AK45:AP45"/>
    <mergeCell ref="AV45:BD45"/>
    <mergeCell ref="BF45:BK45"/>
    <mergeCell ref="BP45:BS45"/>
  </mergeCells>
  <conditionalFormatting sqref="Z12:Z41 AX12:BB41 BD12:BD41 BQ12:BQ41 AN12:AO41 BV12:BV41">
    <cfRule type="notContainsBlanks" dxfId="9" priority="16">
      <formula>LEN(TRIM(Z12))&gt;0</formula>
    </cfRule>
  </conditionalFormatting>
  <conditionalFormatting sqref="AJ8">
    <cfRule type="notContainsBlanks" dxfId="8" priority="2">
      <formula>LEN(TRIM(AJ8))&gt;0</formula>
    </cfRule>
  </conditionalFormatting>
  <conditionalFormatting sqref="AK44:AP46">
    <cfRule type="cellIs" dxfId="7" priority="9" operator="equal">
      <formula>0</formula>
    </cfRule>
  </conditionalFormatting>
  <conditionalFormatting sqref="BF44:BN46">
    <cfRule type="cellIs" dxfId="6" priority="8" operator="equal">
      <formula>0</formula>
    </cfRule>
  </conditionalFormatting>
  <conditionalFormatting sqref="BJ12:BO41">
    <cfRule type="cellIs" dxfId="5" priority="15" operator="equal">
      <formula>FALSE</formula>
    </cfRule>
  </conditionalFormatting>
  <conditionalFormatting sqref="BP8">
    <cfRule type="notContainsBlanks" dxfId="4" priority="19">
      <formula>LEN(TRIM(BP8))&gt;0</formula>
    </cfRule>
  </conditionalFormatting>
  <conditionalFormatting sqref="BP44:BS46">
    <cfRule type="cellIs" dxfId="3" priority="5" operator="equal">
      <formula>0</formula>
    </cfRule>
  </conditionalFormatting>
  <conditionalFormatting sqref="BS52:CA52">
    <cfRule type="notContainsBlanks" dxfId="2" priority="1">
      <formula>LEN(TRIM(BS52))&gt;0</formula>
    </cfRule>
  </conditionalFormatting>
  <conditionalFormatting sqref="BV46:BZ46">
    <cfRule type="cellIs" dxfId="1" priority="3" operator="lessThan">
      <formula>0.51</formula>
    </cfRule>
    <cfRule type="cellIs" dxfId="0" priority="4" operator="greaterThan">
      <formula>0.5</formula>
    </cfRule>
  </conditionalFormatting>
  <dataValidations count="11">
    <dataValidation type="list" allowBlank="1" showInputMessage="1" showErrorMessage="1" promptTitle="LMI" prompt="Select yes or no from the dropdown menu" sqref="BQ12:BT41" xr:uid="{00000000-0002-0000-0100-000000000000}">
      <formula1>$CD$15:$CD$16</formula1>
    </dataValidation>
    <dataValidation type="list" allowBlank="1" showInputMessage="1" showErrorMessage="1" promptTitle="New, Existing, or Retained Job" prompt="Select from the dropdown menu" sqref="AO12:AV41" xr:uid="{00000000-0002-0000-0100-000001000000}">
      <formula1>$CD$17:$CD$19</formula1>
    </dataValidation>
    <dataValidation allowBlank="1" showInputMessage="1" showErrorMessage="1" promptTitle="Job Position Title" prompt="Enter the job position title" sqref="Z12:AM41" xr:uid="{F83F0EF1-F0D6-4463-BA3C-8346FACBEC6B}"/>
    <dataValidation allowBlank="1" showInputMessage="1" showErrorMessage="1" promptTitle="Annual Hours" prompt="Enter the annual hours" sqref="AX12:BB41" xr:uid="{200F55AA-DF0E-4EF0-A158-475487F22647}"/>
    <dataValidation allowBlank="1" showInputMessage="1" showErrorMessage="1" promptTitle="Annual Wages" prompt="Enter the annual wages" sqref="BD12:BH41" xr:uid="{3DD6FEF8-96C1-4B00-8A89-A2BFB33DB9C3}"/>
    <dataValidation allowBlank="1" showInputMessage="1" showErrorMessage="1" promptTitle="Income Self Cert. Date" prompt="Enter Income Self Cert. Date" sqref="BV12:BZ41" xr:uid="{BE6E1402-E0BC-4432-A965-8840DA8C492D}"/>
    <dataValidation type="custom" errorStyle="information" allowBlank="1" showInputMessage="1" showErrorMessage="1" errorTitle="Read Only" error="This cell is read only" sqref="Z10:AM10 AO10:AV10 AX10:BB10 BD10:BH10 BJ10:BO10 BQ10:BT10 BV8:BZ10 BB8:BO8 W8:AI8 W6:CA6 W4:AF4 W2:CA2 X46:AI46 AA44:AI45 AV44:BD45 AS46:BD46 AS43:BN43 X43:AP43 BV43:BZ43 BV46:BZ46 W48:CA51 W52:AJ52 BL52:BR52 BJ12:BO41 AK44:AP46 BF44:BK46 BP43:BS46 AH4:BY4 W12:Y40 W42" xr:uid="{E39919A4-09F5-4139-ACC2-9B44B4D4D179}">
      <formula1>"""=1=1"""</formula1>
    </dataValidation>
    <dataValidation allowBlank="1" showInputMessage="1" showErrorMessage="1" promptTitle="Date" prompt="Enter Date" sqref="BS52:CA52" xr:uid="{C1F0564D-0401-462B-891C-A02264E2EE19}"/>
    <dataValidation allowBlank="1" showInputMessage="1" showErrorMessage="1" promptTitle="Date of Project Approval" prompt="Enter the date of project approval" sqref="AJ8:AP8" xr:uid="{BB5B7D5F-A0E9-4C7C-A413-D0CF705358F9}"/>
    <dataValidation allowBlank="1" showInputMessage="1" showErrorMessage="1" promptTitle="Date of Project Completion" prompt="Enter the Date of Project Completion" sqref="BP8:BT8" xr:uid="{6F56C850-5600-435E-884E-C5441720171B}"/>
    <dataValidation allowBlank="1" showInputMessage="1" showErrorMessage="1" promptTitle="Signature " prompt="Enter Signature of Jursdication Staff" sqref="AK52:BK52" xr:uid="{0167970C-3BEE-4721-BE76-1060479D619B}"/>
  </dataValidations>
  <pageMargins left="0.25" right="0.25" top="0.75" bottom="0.75" header="0.3" footer="0.3"/>
  <pageSetup orientation="portrait" r:id="rId1"/>
  <headerFooter>
    <oddHeader xml:space="preserve">&amp;R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56f38a8a-f240-48b6-a4c8-b5c495f2beb0" xsi:nil="true"/>
    <_ip_UnifiedCompliancePolicyUIAction xmlns="http://schemas.microsoft.com/sharepoint/v3" xsi:nil="true"/>
    <TaxCatchAll xmlns="46c250f9-933f-4101-9465-b4c6ef62d68c" xsi:nil="true"/>
    <_ip_UnifiedCompliancePolicyProperties xmlns="http://schemas.microsoft.com/sharepoint/v3" xsi:nil="true"/>
    <lcf76f155ced4ddcb4097134ff3c332f xmlns="56f38a8a-f240-48b6-a4c8-b5c495f2be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76C6B5A819A41AF6AB4C0C98E7A92" ma:contentTypeVersion="18" ma:contentTypeDescription="Create a new document." ma:contentTypeScope="" ma:versionID="58eea287fe3e08c2acd6a09bc108db8c">
  <xsd:schema xmlns:xsd="http://www.w3.org/2001/XMLSchema" xmlns:xs="http://www.w3.org/2001/XMLSchema" xmlns:p="http://schemas.microsoft.com/office/2006/metadata/properties" xmlns:ns1="http://schemas.microsoft.com/sharepoint/v3" xmlns:ns2="56f38a8a-f240-48b6-a4c8-b5c495f2beb0" xmlns:ns3="46c250f9-933f-4101-9465-b4c6ef62d68c" targetNamespace="http://schemas.microsoft.com/office/2006/metadata/properties" ma:root="true" ma:fieldsID="7111f2fd49cd1625061ff7163a6dd18a" ns1:_="" ns2:_="" ns3:_="">
    <xsd:import namespace="http://schemas.microsoft.com/sharepoint/v3"/>
    <xsd:import namespace="56f38a8a-f240-48b6-a4c8-b5c495f2beb0"/>
    <xsd:import namespace="46c250f9-933f-4101-9465-b4c6ef62d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t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38a8a-f240-48b6-a4c8-b5c495f2be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8" nillable="true" ma:displayName="Notes" ma:description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250f9-933f-4101-9465-b4c6ef62d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7e91ec-f161-423e-83b1-6a5ad929eef8}" ma:internalName="TaxCatchAll" ma:showField="CatchAllData" ma:web="46c250f9-933f-4101-9465-b4c6ef62d6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81BF92-FF18-48C1-8448-B4BE896DFC08}">
  <ds:schemaRefs>
    <ds:schemaRef ds:uri="http://schemas.microsoft.com/office/2006/documentManagement/types"/>
    <ds:schemaRef ds:uri="http://schemas.microsoft.com/office/2006/metadata/properties"/>
    <ds:schemaRef ds:uri="46c250f9-933f-4101-9465-b4c6ef62d68c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6f38a8a-f240-48b6-a4c8-b5c495f2be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117D770-28AF-4266-A70E-425DE553B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B8F7F-A9F7-4C60-B5C2-2A6858B66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f38a8a-f240-48b6-a4c8-b5c495f2beb0"/>
    <ds:schemaRef ds:uri="46c250f9-933f-4101-9465-b4c6ef62d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 &amp; Proposed Jobs</vt:lpstr>
      <vt:lpstr>Final Jobs after Completion</vt:lpstr>
      <vt:lpstr>'Current &amp; Proposed Jobs'!Print_Area</vt:lpstr>
      <vt:lpstr>'Final Jobs after Completion'!Print_Area</vt:lpstr>
    </vt:vector>
  </TitlesOfParts>
  <Manager/>
  <Company>State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Tool D-2 Job Tracking Form Sample</dc:title>
  <dc:subject/>
  <dc:creator>California Department of Housing and Community Development</dc:creator>
  <cp:keywords>CDBG, Community Development Block Grant Program</cp:keywords>
  <dc:description/>
  <cp:lastModifiedBy>Bharoocha, Safa@HCD</cp:lastModifiedBy>
  <cp:revision/>
  <dcterms:created xsi:type="dcterms:W3CDTF">2014-12-02T19:21:10Z</dcterms:created>
  <dcterms:modified xsi:type="dcterms:W3CDTF">2023-11-14T00:05:38Z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0x010100F6176C6B5A819A41AF6AB4C0C98E7A92</vt:lpwstr>
  </property>
  <property fmtid="{D5CDD505-2E9C-101B-9397-08002B2CF9AE}" pid="3" name="MediaServiceImageTags">
    <vt:lpwstr/>
  </property>
</Properties>
</file>