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codeName="{28389E77-7640-9E18-AD5C-E98E2F4A8B83}"/>
  <workbookPr codeName="ThisWorkbook" defaultThemeVersion="124226"/>
  <mc:AlternateContent xmlns:mc="http://schemas.openxmlformats.org/markup-compatibility/2006">
    <mc:Choice Requires="x15">
      <x15ac:absPath xmlns:x15ac="http://schemas.microsoft.com/office/spreadsheetml/2010/11/ac" url="C:\Users\NAlvarez\Downloads\"/>
    </mc:Choice>
  </mc:AlternateContent>
  <xr:revisionPtr revIDLastSave="0" documentId="13_ncr:1_{830D7F63-E273-498E-94DB-4F5810B81585}" xr6:coauthVersionLast="47" xr6:coauthVersionMax="47" xr10:uidLastSave="{00000000-0000-0000-0000-000000000000}"/>
  <workbookProtection workbookAlgorithmName="SHA-512" workbookHashValue="xksiENVWs3kaCw3i5YJaEZqSv3ac7bu6hUF2/VUozJCvPP345PneM/HobSgLq9Zo6L/RoUvRWdwXTPM69v/yXA==" workbookSaltValue="L1/7RAfHxme9fv4wEBql4w==" workbookSpinCount="100000" lockStructure="1"/>
  <bookViews>
    <workbookView xWindow="-120" yWindow="-120" windowWidth="16440" windowHeight="28320" tabRatio="799" xr2:uid="{00000000-000D-0000-FFFF-FFFF00000000}"/>
  </bookViews>
  <sheets>
    <sheet name="Instructions" sheetId="8" r:id="rId1"/>
    <sheet name="1. Project Info &amp; Certifica" sheetId="60" r:id="rId2"/>
    <sheet name="Dropdowns" sheetId="61" state="hidden" r:id="rId3"/>
    <sheet name="2. Occupancy Report" sheetId="39" r:id="rId4"/>
    <sheet name="3. Supportive Services Report" sheetId="49" r:id="rId5"/>
    <sheet name="4. Measurable Outcomes Report" sheetId="47" r:id="rId6"/>
    <sheet name="5. NPLH Occupancy Report" sheetId="58" r:id="rId7"/>
    <sheet name="6. VHHP Occupancy Report" sheetId="50" r:id="rId8"/>
    <sheet name="7. HOME-CHDO AAMAR" sheetId="59" r:id="rId9"/>
    <sheet name="Veterans Dropdowns" sheetId="54" state="hidden" r:id="rId10"/>
  </sheets>
  <definedNames>
    <definedName name="_xlnm._FilterDatabase" localSheetId="3" hidden="1">'2. Occupancy Report'!$A$3:$BU$155</definedName>
    <definedName name="_xlnm._FilterDatabase" localSheetId="4" hidden="1">'3. Supportive Services Report'!$A$40:$I$97</definedName>
    <definedName name="_xlnm._FilterDatabase" localSheetId="5" hidden="1">'4. Measurable Outcomes Report'!$B$5:$E$8</definedName>
    <definedName name="_xlnm._FilterDatabase" localSheetId="7" hidden="1">'6. VHHP Occupancy Report'!$B$7:$N$7</definedName>
    <definedName name="_xleta.IF" hidden="1" xlm="1">#NAME?</definedName>
    <definedName name="_xleta.IFS" hidden="1" xlm="1">#NAME?</definedName>
    <definedName name="_xleta.T" hidden="1" xlm="1">#NAME?</definedName>
    <definedName name="_xleta.TODAY" hidden="1" xlm="1">#NAME?</definedName>
    <definedName name="Access_Road_Maintenance" localSheetId="1">#REF!</definedName>
    <definedName name="Access_Road_Maintenance">#REF!</definedName>
    <definedName name="Applicant_Role" localSheetId="1">#REF!</definedName>
    <definedName name="Applicant_Role">#REF!</definedName>
    <definedName name="AssemblyDistrictCode" localSheetId="1">#REF!</definedName>
    <definedName name="AssemblyDistrictCode">#REF!</definedName>
    <definedName name="Beds" localSheetId="1">#REF!</definedName>
    <definedName name="Beds">#REF!</definedName>
    <definedName name="CalHFA_Application_Type" localSheetId="1">#REF!</definedName>
    <definedName name="CalHFA_Application_Type">#REF!</definedName>
    <definedName name="CalHFArents" localSheetId="1">#REF!</definedName>
    <definedName name="CalHFArents">#REF!</definedName>
    <definedName name="CongressionalDistrictCode" localSheetId="1">#REF!</definedName>
    <definedName name="CongressionalDistrictCode">#REF!</definedName>
    <definedName name="County" localSheetId="1">#REF!</definedName>
    <definedName name="County">#REF!</definedName>
    <definedName name="CountyTBL" localSheetId="1">#REF!</definedName>
    <definedName name="CountyTBL">#REF!</definedName>
    <definedName name="dd_primary_limits" localSheetId="1">INDEX(#REF!,,MATCH(#REF!,dd_unit_designations,0))</definedName>
    <definedName name="dd_primary_limits">INDEX(#REF!,,MATCH(#REF!,dd_unit_designations,0))</definedName>
    <definedName name="dd_program_list" localSheetId="1">INDEX(#REF!,,MATCH(#REF!,dd_programs,0))</definedName>
    <definedName name="dd_program_list">INDEX(#REF!,,MATCH(#REF!,dd_programs,0))</definedName>
    <definedName name="dd_secondary_limits" localSheetId="1">INDEX(#REF!,,MATCH(#REF!,dd_unit_designations,0))</definedName>
    <definedName name="dd_secondary_limits">INDEX(#REF!,,MATCH(#REF!,dd_unit_designations,0))</definedName>
    <definedName name="dd_tertiary_limits" localSheetId="1">INDEX(#REF!,,MATCH(#REF!,dd_unit_designations,0))</definedName>
    <definedName name="dd_tertiary_limits">INDEX(#REF!,,MATCH(#REF!,dd_unit_designations,0))</definedName>
    <definedName name="Development__Type" localSheetId="1">#REF!</definedName>
    <definedName name="Development__Type">#REF!</definedName>
    <definedName name="Fed_Min_Set" localSheetId="1">#REF!</definedName>
    <definedName name="Fed_Min_Set">#REF!</definedName>
    <definedName name="FORM_OF_ENTITY" localSheetId="1">#REF!</definedName>
    <definedName name="FORM_OF_ENTITY">#REF!</definedName>
    <definedName name="Funding" localSheetId="1" hidden="1">{"Sources and Uses - Construction",#N/A,FALSE,"Construction S &amp; U"}</definedName>
    <definedName name="Funding" hidden="1">{"Sources and Uses - Construction",#N/A,FALSE,"Construction S &amp; U"}</definedName>
    <definedName name="FundingX" localSheetId="1" hidden="1">{"Sources and Uses - Construction",#N/A,FALSE,"Construction S &amp; U"}</definedName>
    <definedName name="FundingX" hidden="1">{"Sources and Uses - Construction",#N/A,FALSE,"Construction S &amp; U"}</definedName>
    <definedName name="George3" localSheetId="1" hidden="1">{"Project Summary",#N/A,FALSE,"Project Summary";"Rent Summary",#N/A,FALSE,"Rent Summary";"Operating Budget Detail",#N/A,FALSE,"Operations";"Operating Budget Summary",#N/A,FALSE,"Operations";"Sources and Uses",#N/A,FALSE,"Sources &amp; Uses";"Cash Flow",#N/A,FALSE,"Cash Flow"}</definedName>
    <definedName name="George3" hidden="1">{"Project Summary",#N/A,FALSE,"Project Summary";"Rent Summary",#N/A,FALSE,"Rent Summary";"Operating Budget Detail",#N/A,FALSE,"Operations";"Operating Budget Summary",#N/A,FALSE,"Operations";"Sources and Uses",#N/A,FALSE,"Sources &amp; Uses";"Cash Flow",#N/A,FALSE,"Cash Flow"}</definedName>
    <definedName name="George4" localSheetId="1" hidden="1">{"Cash Flow",#N/A,FALSE,"Cash Flow"}</definedName>
    <definedName name="George4" hidden="1">{"Cash Flow",#N/A,FALSE,"Cash Flow"}</definedName>
    <definedName name="HCD_Funding" localSheetId="1">#REF!</definedName>
    <definedName name="HCD_Funding">#REF!</definedName>
    <definedName name="hfgjhfgh" localSheetId="1" hidden="1">{"Operating Budget Detail",#N/A,FALSE,"Operations"}</definedName>
    <definedName name="hfgjhfgh" hidden="1">{"Operating Budget Detail",#N/A,FALSE,"Operations"}</definedName>
    <definedName name="Income_Limit" localSheetId="1">#REF!</definedName>
    <definedName name="Income_Limit">#REF!</definedName>
    <definedName name="Interest_Rate_Type" localSheetId="1">#REF!</definedName>
    <definedName name="Interest_Rate_Type">#REF!</definedName>
    <definedName name="Layout" localSheetId="1">#REF!</definedName>
    <definedName name="Layout">#REF!</definedName>
    <definedName name="Lease_Terms" localSheetId="1">#REF!</definedName>
    <definedName name="Lease_Terms">#REF!</definedName>
    <definedName name="Mgr_Units" localSheetId="1">#REF!</definedName>
    <definedName name="Mgr_Units">#REF!</definedName>
    <definedName name="Multiple_Parcels?" localSheetId="1">#REF!</definedName>
    <definedName name="Multiple_Parcels?">#REF!</definedName>
    <definedName name="No" localSheetId="1">#REF!</definedName>
    <definedName name="No">#REF!</definedName>
    <definedName name="No_1" localSheetId="1">#REF!</definedName>
    <definedName name="No_1">#REF!</definedName>
    <definedName name="NPLHdata" localSheetId="1">#REF!</definedName>
    <definedName name="NPLHdata">#REF!</definedName>
    <definedName name="Occupancy" localSheetId="1">#REF!</definedName>
    <definedName name="Occupancy">#REF!</definedName>
    <definedName name="Otherrents" localSheetId="1">#REF!</definedName>
    <definedName name="Otherrents">#REF!</definedName>
    <definedName name="Owner_or_Tenant_paid_utilities" localSheetId="1">#REF!</definedName>
    <definedName name="Owner_or_Tenant_paid_utilities">#REF!</definedName>
    <definedName name="Partner_or_Member_Role" localSheetId="1">#REF!</definedName>
    <definedName name="Partner_or_Member_Role">#REF!</definedName>
    <definedName name="Pool" localSheetId="1">#REF!</definedName>
    <definedName name="Pool">#REF!</definedName>
    <definedName name="_xlnm.Print_Area" localSheetId="3">'2. Occupancy Report'!$F$1:$BB$155</definedName>
    <definedName name="_xlnm.Print_Area" localSheetId="0">Instructions!$A$1:$I$29</definedName>
    <definedName name="_xlnm.Print_Titles" localSheetId="3">'2. Occupancy Report'!$F:$F,'2. Occupancy Report'!$2:$3</definedName>
    <definedName name="_xlnm.Print_Titles" localSheetId="5">'4. Measurable Outcomes Report'!#REF!,'4. Measurable Outcomes Report'!$2:$4</definedName>
    <definedName name="ProjectCredits" localSheetId="1">#REF!</definedName>
    <definedName name="ProjectCredits">#REF!</definedName>
    <definedName name="ProjectPhase" localSheetId="1">#REF!</definedName>
    <definedName name="ProjectPhase">#REF!</definedName>
    <definedName name="ProjectType" localSheetId="1">#REF!</definedName>
    <definedName name="ProjectType">#REF!</definedName>
    <definedName name="Relocation_Req_d?" localSheetId="1">#REF!</definedName>
    <definedName name="Relocation_Req_d?">#REF!</definedName>
    <definedName name="Rent_Limit" localSheetId="1">#REF!</definedName>
    <definedName name="Rent_Limit">#REF!</definedName>
    <definedName name="Repayment_Terms_Type" localSheetId="1">#REF!</definedName>
    <definedName name="Repayment_Terms_Type">#REF!</definedName>
    <definedName name="Required_Payment" localSheetId="1">#REF!</definedName>
    <definedName name="Required_Payment">#REF!</definedName>
    <definedName name="Sample" localSheetId="1" hidden="1">{"Operating Budget Detail",#N/A,FALSE,"Operations"}</definedName>
    <definedName name="Sample" hidden="1">{"Operating Budget Detail",#N/A,FALSE,"Operations"}</definedName>
    <definedName name="SampleX" localSheetId="1" hidden="1">{"Operating Budget Detail",#N/A,FALSE,"Operations"}</definedName>
    <definedName name="SampleX" hidden="1">{"Operating Budget Detail",#N/A,FALSE,"Operations"}</definedName>
    <definedName name="SD_1x1_18x1_1_S_0" hidden="1">#REF!</definedName>
    <definedName name="SD_1x1_18x1_11_S_0" localSheetId="1" hidden="1">#REF!</definedName>
    <definedName name="SD_1x1_18x1_11_S_0" hidden="1">#REF!</definedName>
    <definedName name="SD_1x1_18x1_12_S_0" localSheetId="1" hidden="1">#REF!</definedName>
    <definedName name="SD_1x1_18x1_12_S_0" hidden="1">#REF!</definedName>
    <definedName name="SD_1x1_18x1_3_S_0" localSheetId="1" hidden="1">#REF!</definedName>
    <definedName name="SD_1x1_18x1_3_S_0" hidden="1">#REF!</definedName>
    <definedName name="SD_1x1_18x1_5_S_0" localSheetId="1" hidden="1">#REF!</definedName>
    <definedName name="SD_1x1_18x1_5_S_0" hidden="1">#REF!</definedName>
    <definedName name="SD_1x1_18x1_6_S_152" localSheetId="1" hidden="1">#REF!</definedName>
    <definedName name="SD_1x1_18x1_6_S_152" hidden="1">#REF!</definedName>
    <definedName name="SD_1x1_18x1_7_S_0" localSheetId="1" hidden="1">#REF!</definedName>
    <definedName name="SD_1x1_18x1_7_S_0" hidden="1">#REF!</definedName>
    <definedName name="SD_1x1_18x1_9_S_0" localSheetId="1" hidden="1">#REF!</definedName>
    <definedName name="SD_1x1_18x1_9_S_0" hidden="1">#REF!</definedName>
    <definedName name="SD_1x1_20x1_1_S_0" localSheetId="1" hidden="1">#REF!</definedName>
    <definedName name="SD_1x1_20x1_1_S_0" hidden="1">#REF!</definedName>
    <definedName name="SD_1x1_20x1_11_S_0" localSheetId="1" hidden="1">#REF!</definedName>
    <definedName name="SD_1x1_20x1_11_S_0" hidden="1">#REF!</definedName>
    <definedName name="SD_1x1_20x1_12_S_0" localSheetId="1" hidden="1">#REF!</definedName>
    <definedName name="SD_1x1_20x1_12_S_0" hidden="1">#REF!</definedName>
    <definedName name="SD_1x1_20x1_3_S_0" localSheetId="1" hidden="1">#REF!</definedName>
    <definedName name="SD_1x1_20x1_3_S_0" hidden="1">#REF!</definedName>
    <definedName name="SD_1x1_20x1_5_S_0" localSheetId="1" hidden="1">#REF!</definedName>
    <definedName name="SD_1x1_20x1_5_S_0" hidden="1">#REF!</definedName>
    <definedName name="SD_1x1_20x1_6_S_152" localSheetId="1" hidden="1">#REF!</definedName>
    <definedName name="SD_1x1_20x1_6_S_152" hidden="1">#REF!</definedName>
    <definedName name="SD_1x1_20x1_7_S_0" localSheetId="1" hidden="1">#REF!</definedName>
    <definedName name="SD_1x1_20x1_7_S_0" hidden="1">#REF!</definedName>
    <definedName name="SD_1x1_20x1_9_S_0" localSheetId="1" hidden="1">#REF!</definedName>
    <definedName name="SD_1x1_20x1_9_S_0" hidden="1">#REF!</definedName>
    <definedName name="SD_1x1_22x1_1_S_0" localSheetId="1" hidden="1">#REF!</definedName>
    <definedName name="SD_1x1_22x1_1_S_0" hidden="1">#REF!</definedName>
    <definedName name="SD_1x1_22x1_11_S_0" localSheetId="1" hidden="1">#REF!</definedName>
    <definedName name="SD_1x1_22x1_11_S_0" hidden="1">#REF!</definedName>
    <definedName name="SD_1x1_22x1_12_S_0" localSheetId="1" hidden="1">#REF!</definedName>
    <definedName name="SD_1x1_22x1_12_S_0" hidden="1">#REF!</definedName>
    <definedName name="SD_1x1_22x1_3_S_0" localSheetId="1" hidden="1">#REF!</definedName>
    <definedName name="SD_1x1_22x1_3_S_0" hidden="1">#REF!</definedName>
    <definedName name="SD_1x1_22x1_5_S_0" localSheetId="1" hidden="1">#REF!</definedName>
    <definedName name="SD_1x1_22x1_5_S_0" hidden="1">#REF!</definedName>
    <definedName name="SD_1x1_22x1_6_S_152" localSheetId="1" hidden="1">#REF!</definedName>
    <definedName name="SD_1x1_22x1_6_S_152" hidden="1">#REF!</definedName>
    <definedName name="SD_1x1_22x1_7_S_0" localSheetId="1" hidden="1">#REF!</definedName>
    <definedName name="SD_1x1_22x1_7_S_0" hidden="1">#REF!</definedName>
    <definedName name="SD_1x1_22x1_9_S_0" localSheetId="1" hidden="1">#REF!</definedName>
    <definedName name="SD_1x1_22x1_9_S_0" hidden="1">#REF!</definedName>
    <definedName name="SD_1x1_23x1_1_S_0" localSheetId="1" hidden="1">#REF!</definedName>
    <definedName name="SD_1x1_23x1_1_S_0" hidden="1">#REF!</definedName>
    <definedName name="SD_1x1_23x1_11_S_0" localSheetId="1" hidden="1">#REF!</definedName>
    <definedName name="SD_1x1_23x1_11_S_0" hidden="1">#REF!</definedName>
    <definedName name="SD_1x1_23x1_3_S_0" localSheetId="1" hidden="1">#REF!</definedName>
    <definedName name="SD_1x1_23x1_3_S_0" hidden="1">#REF!</definedName>
    <definedName name="SD_1x1_23x1_5_S_0" localSheetId="1" hidden="1">#REF!</definedName>
    <definedName name="SD_1x1_23x1_5_S_0" hidden="1">#REF!</definedName>
    <definedName name="SD_1x1_23x1_6_S_152" localSheetId="1" hidden="1">#REF!</definedName>
    <definedName name="SD_1x1_23x1_6_S_152" hidden="1">#REF!</definedName>
    <definedName name="SD_1x1_23x1_7_S_0" localSheetId="1" hidden="1">#REF!</definedName>
    <definedName name="SD_1x1_23x1_7_S_0" hidden="1">#REF!</definedName>
    <definedName name="SD_1x1_23x1_9_S_0" localSheetId="1" hidden="1">#REF!</definedName>
    <definedName name="SD_1x1_23x1_9_S_0" hidden="1">#REF!</definedName>
    <definedName name="SD_1x1_23x2_1_S_0" localSheetId="1" hidden="1">#REF!</definedName>
    <definedName name="SD_1x1_23x2_1_S_0" hidden="1">#REF!</definedName>
    <definedName name="SD_1x1_23x2_11_S_0" localSheetId="1" hidden="1">#REF!</definedName>
    <definedName name="SD_1x1_23x2_11_S_0" hidden="1">#REF!</definedName>
    <definedName name="SD_1x1_23x2_12_S_0" localSheetId="1" hidden="1">#REF!</definedName>
    <definedName name="SD_1x1_23x2_12_S_0" hidden="1">#REF!</definedName>
    <definedName name="SD_1x1_23x2_3_S_0" localSheetId="1" hidden="1">#REF!</definedName>
    <definedName name="SD_1x1_23x2_3_S_0" hidden="1">#REF!</definedName>
    <definedName name="SD_1x1_23x2_5_S_0" localSheetId="1" hidden="1">#REF!</definedName>
    <definedName name="SD_1x1_23x2_5_S_0" hidden="1">#REF!</definedName>
    <definedName name="SD_1x1_23x2_6_S_152" localSheetId="1" hidden="1">#REF!</definedName>
    <definedName name="SD_1x1_23x2_6_S_152" hidden="1">#REF!</definedName>
    <definedName name="SD_1x1_23x2_7_S_0" localSheetId="1" hidden="1">#REF!</definedName>
    <definedName name="SD_1x1_23x2_7_S_0" hidden="1">#REF!</definedName>
    <definedName name="SD_1x1_23x2_9_S_0" localSheetId="1" hidden="1">#REF!</definedName>
    <definedName name="SD_1x1_23x2_9_S_0" hidden="1">#REF!</definedName>
    <definedName name="SD_1x1_23x3_1_S_0" localSheetId="1" hidden="1">#REF!</definedName>
    <definedName name="SD_1x1_23x3_1_S_0" hidden="1">#REF!</definedName>
    <definedName name="SD_1x1_23x3_11_S_0" localSheetId="1" hidden="1">#REF!</definedName>
    <definedName name="SD_1x1_23x3_11_S_0" hidden="1">#REF!</definedName>
    <definedName name="SD_1x1_23x3_12_S_0" localSheetId="1" hidden="1">#REF!</definedName>
    <definedName name="SD_1x1_23x3_12_S_0" hidden="1">#REF!</definedName>
    <definedName name="SD_1x1_23x3_3_S_0" localSheetId="1" hidden="1">#REF!</definedName>
    <definedName name="SD_1x1_23x3_3_S_0" hidden="1">#REF!</definedName>
    <definedName name="SD_1x1_23x3_5_S_0" localSheetId="1" hidden="1">#REF!</definedName>
    <definedName name="SD_1x1_23x3_5_S_0" hidden="1">#REF!</definedName>
    <definedName name="SD_1x1_23x3_6_S_152" localSheetId="1" hidden="1">#REF!</definedName>
    <definedName name="SD_1x1_23x3_6_S_152" hidden="1">#REF!</definedName>
    <definedName name="SD_1x1_23x3_7_S_0" localSheetId="1" hidden="1">#REF!</definedName>
    <definedName name="SD_1x1_23x3_7_S_0" hidden="1">#REF!</definedName>
    <definedName name="SD_1x1_23x3_9_S_0" localSheetId="1" hidden="1">#REF!</definedName>
    <definedName name="SD_1x1_23x3_9_S_0" hidden="1">#REF!</definedName>
    <definedName name="SD_1x1_29x1_1_S_0" localSheetId="1" hidden="1">#REF!</definedName>
    <definedName name="SD_1x1_29x1_1_S_0" hidden="1">#REF!</definedName>
    <definedName name="SD_1x1_29x1_11_S_0" localSheetId="1" hidden="1">#REF!</definedName>
    <definedName name="SD_1x1_29x1_11_S_0" hidden="1">#REF!</definedName>
    <definedName name="SD_1x1_29x1_12_S_0" localSheetId="1" hidden="1">#REF!</definedName>
    <definedName name="SD_1x1_29x1_12_S_0" hidden="1">#REF!</definedName>
    <definedName name="SD_1x1_29x1_3_S_0" localSheetId="1" hidden="1">#REF!</definedName>
    <definedName name="SD_1x1_29x1_3_S_0" hidden="1">#REF!</definedName>
    <definedName name="SD_1x1_29x1_5_S_0" localSheetId="1" hidden="1">#REF!</definedName>
    <definedName name="SD_1x1_29x1_5_S_0" hidden="1">#REF!</definedName>
    <definedName name="SD_1x1_29x1_6_S_152" localSheetId="1" hidden="1">#REF!</definedName>
    <definedName name="SD_1x1_29x1_6_S_152" hidden="1">#REF!</definedName>
    <definedName name="SD_1x1_29x1_7_S_0" localSheetId="1" hidden="1">#REF!</definedName>
    <definedName name="SD_1x1_29x1_7_S_0" hidden="1">#REF!</definedName>
    <definedName name="SD_1x1_29x1_9_S_0" localSheetId="1" hidden="1">#REF!</definedName>
    <definedName name="SD_1x1_29x1_9_S_0" hidden="1">#REF!</definedName>
    <definedName name="SD_1x1_34_S_0" localSheetId="1" hidden="1">#REF!</definedName>
    <definedName name="SD_1x1_34_S_0" hidden="1">#REF!</definedName>
    <definedName name="SD_1x1_46x1_1_S_0" localSheetId="1" hidden="1">#REF!</definedName>
    <definedName name="SD_1x1_46x1_1_S_0" hidden="1">#REF!</definedName>
    <definedName name="SD_1x1_46x1_11_S_0" localSheetId="1" hidden="1">#REF!</definedName>
    <definedName name="SD_1x1_46x1_11_S_0" hidden="1">#REF!</definedName>
    <definedName name="SD_1x1_46x1_12_S_0" localSheetId="1" hidden="1">#REF!</definedName>
    <definedName name="SD_1x1_46x1_12_S_0" hidden="1">#REF!</definedName>
    <definedName name="SD_1x1_46x1_3_S_0" localSheetId="1" hidden="1">#REF!</definedName>
    <definedName name="SD_1x1_46x1_3_S_0" hidden="1">#REF!</definedName>
    <definedName name="SD_1x1_46x1_5_S_0" localSheetId="1" hidden="1">#REF!</definedName>
    <definedName name="SD_1x1_46x1_5_S_0" hidden="1">#REF!</definedName>
    <definedName name="SD_1x1_46x1_6_S_152" localSheetId="1" hidden="1">#REF!</definedName>
    <definedName name="SD_1x1_46x1_6_S_152" hidden="1">#REF!</definedName>
    <definedName name="SD_1x1_46x1_7_S_0" localSheetId="1" hidden="1">#REF!</definedName>
    <definedName name="SD_1x1_46x1_7_S_0" hidden="1">#REF!</definedName>
    <definedName name="SD_1x1_46x1_9_S_0" localSheetId="1" hidden="1">#REF!</definedName>
    <definedName name="SD_1x1_46x1_9_S_0" hidden="1">#REF!</definedName>
    <definedName name="SD_1x1_63x1_1_S_0" localSheetId="1" hidden="1">#REF!</definedName>
    <definedName name="SD_1x1_63x1_1_S_0" hidden="1">#REF!</definedName>
    <definedName name="SD_1x1_63x1_11_S_0" localSheetId="1" hidden="1">#REF!</definedName>
    <definedName name="SD_1x1_63x1_11_S_0" hidden="1">#REF!</definedName>
    <definedName name="SD_1x1_63x1_12_S_0" localSheetId="1" hidden="1">#REF!</definedName>
    <definedName name="SD_1x1_63x1_12_S_0" hidden="1">#REF!</definedName>
    <definedName name="SD_1x1_63x1_3_S_0" localSheetId="1" hidden="1">#REF!</definedName>
    <definedName name="SD_1x1_63x1_3_S_0" hidden="1">#REF!</definedName>
    <definedName name="SD_1x1_63x1_5_S_0" localSheetId="1" hidden="1">#REF!</definedName>
    <definedName name="SD_1x1_63x1_5_S_0" hidden="1">#REF!</definedName>
    <definedName name="SD_1x1_63x1_6_S_152" localSheetId="1" hidden="1">#REF!</definedName>
    <definedName name="SD_1x1_63x1_6_S_152" hidden="1">#REF!</definedName>
    <definedName name="SD_1x1_63x1_7_S_0" localSheetId="1" hidden="1">#REF!</definedName>
    <definedName name="SD_1x1_63x1_7_S_0" hidden="1">#REF!</definedName>
    <definedName name="SD_1x1_63x1_9_S_0" localSheetId="1" hidden="1">#REF!</definedName>
    <definedName name="SD_1x1_63x1_9_S_0" hidden="1">#REF!</definedName>
    <definedName name="SD_1x1_64x1_1_S_0" localSheetId="1" hidden="1">#REF!</definedName>
    <definedName name="SD_1x1_64x1_1_S_0" hidden="1">#REF!</definedName>
    <definedName name="SD_1x1_64x1_11_S_0" localSheetId="1" hidden="1">#REF!</definedName>
    <definedName name="SD_1x1_64x1_11_S_0" hidden="1">#REF!</definedName>
    <definedName name="SD_1x1_64x1_12_S_0" localSheetId="1" hidden="1">#REF!</definedName>
    <definedName name="SD_1x1_64x1_12_S_0" hidden="1">#REF!</definedName>
    <definedName name="SD_1x1_64x1_3_S_0" localSheetId="1" hidden="1">#REF!</definedName>
    <definedName name="SD_1x1_64x1_3_S_0" hidden="1">#REF!</definedName>
    <definedName name="SD_1x1_64x1_5_S_0" localSheetId="1" hidden="1">#REF!</definedName>
    <definedName name="SD_1x1_64x1_5_S_0" hidden="1">#REF!</definedName>
    <definedName name="SD_1x1_64x1_6_S_152" localSheetId="1" hidden="1">#REF!</definedName>
    <definedName name="SD_1x1_64x1_6_S_152" hidden="1">#REF!</definedName>
    <definedName name="SD_1x1_64x1_7_S_0" localSheetId="1" hidden="1">#REF!</definedName>
    <definedName name="SD_1x1_64x1_7_S_0" hidden="1">#REF!</definedName>
    <definedName name="SD_1x1_64x1_9_S_0" localSheetId="1" hidden="1">#REF!</definedName>
    <definedName name="SD_1x1_64x1_9_S_0" hidden="1">#REF!</definedName>
    <definedName name="SD_1x1_79x1_1_S_0" localSheetId="1" hidden="1">#REF!</definedName>
    <definedName name="SD_1x1_79x1_1_S_0" hidden="1">#REF!</definedName>
    <definedName name="SD_1x1_79x1_11_S_0" localSheetId="1" hidden="1">#REF!</definedName>
    <definedName name="SD_1x1_79x1_11_S_0" hidden="1">#REF!</definedName>
    <definedName name="SD_1x1_79x1_12_S_0" localSheetId="1" hidden="1">#REF!</definedName>
    <definedName name="SD_1x1_79x1_12_S_0" hidden="1">#REF!</definedName>
    <definedName name="SD_1x1_79x1_3_S_0" localSheetId="1" hidden="1">#REF!</definedName>
    <definedName name="SD_1x1_79x1_3_S_0" hidden="1">#REF!</definedName>
    <definedName name="SD_1x1_79x1_5_S_0" localSheetId="1" hidden="1">#REF!</definedName>
    <definedName name="SD_1x1_79x1_5_S_0" hidden="1">#REF!</definedName>
    <definedName name="SD_1x1_79x1_6_S_152" localSheetId="1" hidden="1">#REF!</definedName>
    <definedName name="SD_1x1_79x1_6_S_152" hidden="1">#REF!</definedName>
    <definedName name="SD_1x1_79x1_7_S_0" localSheetId="1" hidden="1">#REF!</definedName>
    <definedName name="SD_1x1_79x1_7_S_0" hidden="1">#REF!</definedName>
    <definedName name="SD_1x1_79x1_9_S_0" localSheetId="1" hidden="1">#REF!</definedName>
    <definedName name="SD_1x1_79x1_9_S_0" hidden="1">#REF!</definedName>
    <definedName name="SD_1x1_83x1_1_S_0" localSheetId="1" hidden="1">#REF!</definedName>
    <definedName name="SD_1x1_83x1_1_S_0" hidden="1">#REF!</definedName>
    <definedName name="SD_1x1_83x1_11_S_0" localSheetId="1" hidden="1">#REF!</definedName>
    <definedName name="SD_1x1_83x1_11_S_0" hidden="1">#REF!</definedName>
    <definedName name="SD_1x1_83x1_12_S_0" localSheetId="1" hidden="1">#REF!</definedName>
    <definedName name="SD_1x1_83x1_12_S_0" hidden="1">#REF!</definedName>
    <definedName name="SD_1x1_83x1_3_S_0" localSheetId="1" hidden="1">#REF!</definedName>
    <definedName name="SD_1x1_83x1_3_S_0" hidden="1">#REF!</definedName>
    <definedName name="SD_1x1_83x1_5_S_0" localSheetId="1" hidden="1">#REF!</definedName>
    <definedName name="SD_1x1_83x1_5_S_0" hidden="1">#REF!</definedName>
    <definedName name="SD_1x1_83x1_6_S_152" localSheetId="1" hidden="1">#REF!</definedName>
    <definedName name="SD_1x1_83x1_6_S_152" hidden="1">#REF!</definedName>
    <definedName name="SD_1x1_83x1_7_S_0" localSheetId="1" hidden="1">#REF!</definedName>
    <definedName name="SD_1x1_83x1_7_S_0" hidden="1">#REF!</definedName>
    <definedName name="SD_1x1_83x1_9_S_0" localSheetId="1" hidden="1">#REF!</definedName>
    <definedName name="SD_1x1_83x1_9_S_0" hidden="1">#REF!</definedName>
    <definedName name="SD_1x1_84x1_1_S_0" localSheetId="1" hidden="1">#REF!</definedName>
    <definedName name="SD_1x1_84x1_1_S_0" hidden="1">#REF!</definedName>
    <definedName name="SD_1x1_84x1_11_S_0" localSheetId="1" hidden="1">#REF!</definedName>
    <definedName name="SD_1x1_84x1_11_S_0" hidden="1">#REF!</definedName>
    <definedName name="SD_1x1_84x1_12_S_0" localSheetId="1" hidden="1">#REF!</definedName>
    <definedName name="SD_1x1_84x1_12_S_0" hidden="1">#REF!</definedName>
    <definedName name="SD_1x1_84x1_3_S_0" localSheetId="1" hidden="1">#REF!</definedName>
    <definedName name="SD_1x1_84x1_3_S_0" hidden="1">#REF!</definedName>
    <definedName name="SD_1x1_84x1_5_S_0" localSheetId="1" hidden="1">#REF!</definedName>
    <definedName name="SD_1x1_84x1_5_S_0" hidden="1">#REF!</definedName>
    <definedName name="SD_1x1_84x1_6_S_152" localSheetId="1" hidden="1">#REF!</definedName>
    <definedName name="SD_1x1_84x1_6_S_152" hidden="1">#REF!</definedName>
    <definedName name="SD_1x1_84x1_7_S_0" localSheetId="1" hidden="1">#REF!</definedName>
    <definedName name="SD_1x1_84x1_7_S_0" hidden="1">#REF!</definedName>
    <definedName name="SD_1x1_84x1_9_S_0" localSheetId="1" hidden="1">#REF!</definedName>
    <definedName name="SD_1x1_84x1_9_S_0" hidden="1">#REF!</definedName>
    <definedName name="SD_1x1_84x2_1_S_0" localSheetId="1" hidden="1">#REF!</definedName>
    <definedName name="SD_1x1_84x2_1_S_0" hidden="1">#REF!</definedName>
    <definedName name="SD_1x1_84x2_11_S_0" localSheetId="1" hidden="1">#REF!</definedName>
    <definedName name="SD_1x1_84x2_11_S_0" hidden="1">#REF!</definedName>
    <definedName name="SD_1x1_84x2_12_S_0" localSheetId="1" hidden="1">#REF!</definedName>
    <definedName name="SD_1x1_84x2_12_S_0" hidden="1">#REF!</definedName>
    <definedName name="SD_1x1_84x2_3_S_0" localSheetId="1" hidden="1">#REF!</definedName>
    <definedName name="SD_1x1_84x2_3_S_0" hidden="1">#REF!</definedName>
    <definedName name="SD_1x1_84x2_5_S_0" localSheetId="1" hidden="1">#REF!</definedName>
    <definedName name="SD_1x1_84x2_5_S_0" hidden="1">#REF!</definedName>
    <definedName name="SD_1x1_84x2_6_S_152" localSheetId="1" hidden="1">#REF!</definedName>
    <definedName name="SD_1x1_84x2_6_S_152" hidden="1">#REF!</definedName>
    <definedName name="SD_1x1_84x2_7_S_0" localSheetId="1" hidden="1">#REF!</definedName>
    <definedName name="SD_1x1_84x2_7_S_0" hidden="1">#REF!</definedName>
    <definedName name="SD_1x1_84x2_9_S_0" localSheetId="1" hidden="1">#REF!</definedName>
    <definedName name="SD_1x1_84x2_9_S_0" hidden="1">#REF!</definedName>
    <definedName name="SD_1x1_89x1_1_S_0" localSheetId="1" hidden="1">#REF!</definedName>
    <definedName name="SD_1x1_89x1_1_S_0" hidden="1">#REF!</definedName>
    <definedName name="SD_1x1_89x1_11_S_0" localSheetId="1" hidden="1">#REF!</definedName>
    <definedName name="SD_1x1_89x1_11_S_0" hidden="1">#REF!</definedName>
    <definedName name="SD_1x1_89x1_12_S_0" localSheetId="1" hidden="1">#REF!</definedName>
    <definedName name="SD_1x1_89x1_12_S_0" hidden="1">#REF!</definedName>
    <definedName name="SD_1x1_89x1_3_S_0" localSheetId="1" hidden="1">#REF!</definedName>
    <definedName name="SD_1x1_89x1_3_S_0" hidden="1">#REF!</definedName>
    <definedName name="SD_1x1_89x1_5_S_0" localSheetId="1" hidden="1">#REF!</definedName>
    <definedName name="SD_1x1_89x1_5_S_0" hidden="1">#REF!</definedName>
    <definedName name="SD_1x1_89x1_6_S_152" localSheetId="1" hidden="1">#REF!</definedName>
    <definedName name="SD_1x1_89x1_6_S_152" hidden="1">#REF!</definedName>
    <definedName name="SD_1x1_89x1_7_S_0" localSheetId="1" hidden="1">#REF!</definedName>
    <definedName name="SD_1x1_89x1_7_S_0" hidden="1">#REF!</definedName>
    <definedName name="SD_1x1_89x1_9_S_0" localSheetId="1" hidden="1">#REF!</definedName>
    <definedName name="SD_1x1_89x1_9_S_0" hidden="1">#REF!</definedName>
    <definedName name="SD_Dropdown_148_Name" localSheetId="1" hidden="1">#REF!</definedName>
    <definedName name="SD_Dropdown_148_Name" hidden="1">#REF!</definedName>
    <definedName name="SD_Dropdown_152_Name" localSheetId="1" hidden="1">#REF!</definedName>
    <definedName name="SD_Dropdown_152_Name" hidden="1">#REF!</definedName>
    <definedName name="SD_Dropdown_7_Name" localSheetId="1" hidden="1">#REF!</definedName>
    <definedName name="SD_Dropdown_7_Name" hidden="1">#REF!</definedName>
    <definedName name="SD_Dropdown_86_Name" localSheetId="1" hidden="1">#REF!</definedName>
    <definedName name="SD_Dropdown_86_Name" hidden="1">#REF!</definedName>
    <definedName name="SenateDistrictCode" localSheetId="1">#REF!</definedName>
    <definedName name="SenateDistrictCode">#REF!</definedName>
    <definedName name="Site_Control" localSheetId="1">#REF!</definedName>
    <definedName name="Site_Control">#REF!</definedName>
    <definedName name="State_Set_Aside" localSheetId="1">#REF!</definedName>
    <definedName name="State_Set_Aside">#REF!</definedName>
    <definedName name="TblData" localSheetId="1">#REF!</definedName>
    <definedName name="TblData">#REF!</definedName>
    <definedName name="TCAC_Application_Type" localSheetId="1">#REF!</definedName>
    <definedName name="TCAC_Application_Type">#REF!</definedName>
    <definedName name="TCAC_Geographical_Area" localSheetId="1">#REF!</definedName>
    <definedName name="TCAC_Geographical_Area">#REF!</definedName>
    <definedName name="TCAC_Housing_Type" localSheetId="1">#REF!</definedName>
    <definedName name="TCAC_Housing_Type">#REF!</definedName>
    <definedName name="TCAC_Type_Housing" localSheetId="1">#REF!</definedName>
    <definedName name="TCAC_Type_Housing">#REF!</definedName>
    <definedName name="TCACrents" localSheetId="1">#REF!</definedName>
    <definedName name="TCACrents">#REF!</definedName>
    <definedName name="Tenure_Type" localSheetId="1">#REF!</definedName>
    <definedName name="Tenure_Type">#REF!</definedName>
    <definedName name="Total_Units" localSheetId="1">#REF!</definedName>
    <definedName name="Total_Units">#REF!</definedName>
    <definedName name="Type_of_Utility" localSheetId="1">#REF!</definedName>
    <definedName name="Type_of_Utility">#REF!</definedName>
    <definedName name="Type_of_Utility_2" localSheetId="1">#REF!</definedName>
    <definedName name="Type_of_Utility_2">#REF!</definedName>
    <definedName name="Unit_Size" localSheetId="1">#REF!</definedName>
    <definedName name="Unit_Size">#REF!</definedName>
    <definedName name="VHHPdata" localSheetId="1">#REF!</definedName>
    <definedName name="VHHPdata">#REF!</definedName>
    <definedName name="wrn.Board._.Commitment._.Package." localSheetId="1" hidden="1">{"Project Summary",#N/A,FALSE,"Project Summary";"Rent Summary",#N/A,FALSE,"Rent Summary";"Operating Budget Detail",#N/A,FALSE,"Operations";"Operating Budget Summary",#N/A,FALSE,"Operations";"Sources and Uses",#N/A,FALSE,"Sources &amp; Uses";"Cash Flow",#N/A,FALSE,"Cash Flow"}</definedName>
    <definedName name="wrn.Board._.Commitment._.Package." hidden="1">{"Project Summary",#N/A,FALSE,"Project Summary";"Rent Summary",#N/A,FALSE,"Rent Summary";"Operating Budget Detail",#N/A,FALSE,"Operations";"Operating Budget Summary",#N/A,FALSE,"Operations";"Sources and Uses",#N/A,FALSE,"Sources &amp; Uses";"Cash Flow",#N/A,FALSE,"Cash Flow"}</definedName>
    <definedName name="wrn.Board._.Commitment._.Package._1" localSheetId="1" hidden="1">{"Project Summary",#N/A,FALSE,"Project Summary";"Rent Summary",#N/A,FALSE,"Rent Summary";"Operating Budget Detail",#N/A,FALSE,"Operations";"Operating Budget Summary",#N/A,FALSE,"Operations";"Sources and Uses",#N/A,FALSE,"Sources &amp; Uses";"Cash Flow",#N/A,FALSE,"Cash Flow"}</definedName>
    <definedName name="wrn.Board._.Commitment._.Package._1" hidden="1">{"Project Summary",#N/A,FALSE,"Project Summary";"Rent Summary",#N/A,FALSE,"Rent Summary";"Operating Budget Detail",#N/A,FALSE,"Operations";"Operating Budget Summary",#N/A,FALSE,"Operations";"Sources and Uses",#N/A,FALSE,"Sources &amp; Uses";"Cash Flow",#N/A,FALSE,"Cash Flow"}</definedName>
    <definedName name="wrn.Board._.Commitment._.Package.X" localSheetId="1" hidden="1">{"Project Summary",#N/A,FALSE,"Project Summary";"Rent Summary",#N/A,FALSE,"Rent Summary";"Operating Budget Detail",#N/A,FALSE,"Operations";"Operating Budget Summary",#N/A,FALSE,"Operations";"Sources and Uses",#N/A,FALSE,"Sources &amp; Uses";"Cash Flow",#N/A,FALSE,"Cash Flow"}</definedName>
    <definedName name="wrn.Board._.Commitment._.Package.X" hidden="1">{"Project Summary",#N/A,FALSE,"Project Summary";"Rent Summary",#N/A,FALSE,"Rent Summary";"Operating Budget Detail",#N/A,FALSE,"Operations";"Operating Budget Summary",#N/A,FALSE,"Operations";"Sources and Uses",#N/A,FALSE,"Sources &amp; Uses";"Cash Flow",#N/A,FALSE,"Cash Flow"}</definedName>
    <definedName name="wrn.Cash._.Flow." localSheetId="1" hidden="1">{"Cash Flow",#N/A,FALSE,"Cash Flow"}</definedName>
    <definedName name="wrn.Cash._.Flow." hidden="1">{"Cash Flow",#N/A,FALSE,"Cash Flow"}</definedName>
    <definedName name="wrn.Cash._.Flow._1" localSheetId="1" hidden="1">{"Cash Flow",#N/A,FALSE,"Cash Flow"}</definedName>
    <definedName name="wrn.Cash._.Flow._1" hidden="1">{"Cash Flow",#N/A,FALSE,"Cash Flow"}</definedName>
    <definedName name="wrn.Cash._.Flow.X" localSheetId="1" hidden="1">{"Cash Flow",#N/A,FALSE,"Cash Flow"}</definedName>
    <definedName name="wrn.Cash._.Flow.X" hidden="1">{"Cash Flow",#N/A,FALSE,"Cash Flow"}</definedName>
    <definedName name="wrn.Construction._.Draws." localSheetId="1" hidden="1">{"Construction Draws",#N/A,FALSE,"Hard Cost Breakdown";"Hard Cost Disbursement Summary",#N/A,FALSE,"Hard Cost Breakdown"}</definedName>
    <definedName name="wrn.Construction._.Draws." hidden="1">{"Construction Draws",#N/A,FALSE,"Hard Cost Breakdown";"Hard Cost Disbursement Summary",#N/A,FALSE,"Hard Cost Breakdown"}</definedName>
    <definedName name="wrn.Construction._.Draws._1" localSheetId="1" hidden="1">{"Construction Draws",#N/A,FALSE,"Hard Cost Breakdown";"Hard Cost Disbursement Summary",#N/A,FALSE,"Hard Cost Breakdown"}</definedName>
    <definedName name="wrn.Construction._.Draws._1" hidden="1">{"Construction Draws",#N/A,FALSE,"Hard Cost Breakdown";"Hard Cost Disbursement Summary",#N/A,FALSE,"Hard Cost Breakdown"}</definedName>
    <definedName name="wrn.Construction._.Sources._.and._.Uses." localSheetId="1" hidden="1">{"Sources and Uses - Construction",#N/A,FALSE,"Construction S &amp; U"}</definedName>
    <definedName name="wrn.Construction._.Sources._.and._.Uses." hidden="1">{"Sources and Uses - Construction",#N/A,FALSE,"Construction S &amp; U"}</definedName>
    <definedName name="wrn.Construction._.Sources._.and._.Uses._1" localSheetId="1" hidden="1">{"Sources and Uses - Construction",#N/A,FALSE,"Construction S &amp; U"}</definedName>
    <definedName name="wrn.Construction._.Sources._.and._.Uses._1" hidden="1">{"Sources and Uses - Construction",#N/A,FALSE,"Construction S &amp; U"}</definedName>
    <definedName name="wrn.Exhibit._.D._.to._.Constr.._.Loan._.Agmt." localSheetId="1" hidden="1">{"Construction Sources &amp; Uses Ex. D",#N/A,FALSE,"Construction S &amp; U"}</definedName>
    <definedName name="wrn.Exhibit._.D._.to._.Constr.._.Loan._.Agmt." hidden="1">{"Construction Sources &amp; Uses Ex. D",#N/A,FALSE,"Construction S &amp; U"}</definedName>
    <definedName name="wrn.Exhibit._.D._.to._.Constr.._.Loan._.Agmt._1" localSheetId="1" hidden="1">{"Construction Sources &amp; Uses Ex. D",#N/A,FALSE,"Construction S &amp; U"}</definedName>
    <definedName name="wrn.Exhibit._.D._.to._.Constr.._.Loan._.Agmt._1" hidden="1">{"Construction Sources &amp; Uses Ex. D",#N/A,FALSE,"Construction S &amp; U"}</definedName>
    <definedName name="wrn.Input._.Information." localSheetId="1" hidden="1">{"Input Pages 1 and 2",#N/A,FALSE,"Input";"Input Pages 3 and 4",#N/A,FALSE,"Input"}</definedName>
    <definedName name="wrn.Input._.Information." hidden="1">{"Input Pages 1 and 2",#N/A,FALSE,"Input";"Input Pages 3 and 4",#N/A,FALSE,"Input"}</definedName>
    <definedName name="wrn.Input._.Information._1" localSheetId="1" hidden="1">{"Input Pages 1 and 2",#N/A,FALSE,"Input";"Input Pages 3 and 4",#N/A,FALSE,"Input"}</definedName>
    <definedName name="wrn.Input._.Information._1" hidden="1">{"Input Pages 1 and 2",#N/A,FALSE,"Input";"Input Pages 3 and 4",#N/A,FALSE,"Input"}</definedName>
    <definedName name="wrn.Operating._.Budget." localSheetId="1" hidden="1">{"Operating Budget Detail",#N/A,FALSE,"Operations"}</definedName>
    <definedName name="wrn.Operating._.Budget." hidden="1">{"Operating Budget Detail",#N/A,FALSE,"Operations"}</definedName>
    <definedName name="wrn.Operating._.Budget._1" localSheetId="1" hidden="1">{"Operating Budget Detail",#N/A,FALSE,"Operations"}</definedName>
    <definedName name="wrn.Operating._.Budget._1" hidden="1">{"Operating Budget Detail",#N/A,FALSE,"Operations"}</definedName>
    <definedName name="wrn.Perm._.Sources._.and._.Uses." localSheetId="1" hidden="1">{"Sources and Uses with Eligible Basis",#N/A,FALSE,"Sources &amp; Uses";"Disbursement Schedule",#N/A,FALSE,"Sources &amp; Uses"}</definedName>
    <definedName name="wrn.Perm._.Sources._.and._.Uses." hidden="1">{"Sources and Uses with Eligible Basis",#N/A,FALSE,"Sources &amp; Uses";"Disbursement Schedule",#N/A,FALSE,"Sources &amp; Uses"}</definedName>
    <definedName name="wrn.Perm._.Sources._.and._.Uses._1" localSheetId="1" hidden="1">{"Sources and Uses with Eligible Basis",#N/A,FALSE,"Sources &amp; Uses";"Disbursement Schedule",#N/A,FALSE,"Sources &amp; Uses"}</definedName>
    <definedName name="wrn.Perm._.Sources._.and._.Uses._1" hidden="1">{"Sources and Uses with Eligible Basis",#N/A,FALSE,"Sources &amp; Uses";"Disbursement Schedule",#N/A,FALSE,"Sources &amp; Uses"}</definedName>
    <definedName name="wrn.Rent._.Calcs." localSheetId="1" hidden="1">{"Rent Calcs - all rents and two subsidies",#N/A,FALSE,"Rent Calcs";"Income Limits and Maximum Rents",#N/A,FALSE,"Rent Calcs"}</definedName>
    <definedName name="wrn.Rent._.Calcs." hidden="1">{"Rent Calcs - all rents and two subsidies",#N/A,FALSE,"Rent Calcs";"Income Limits and Maximum Rents",#N/A,FALSE,"Rent Calcs"}</definedName>
    <definedName name="wrn.Rent._.Calcs._1" localSheetId="1" hidden="1">{"Rent Calcs - all rents and two subsidies",#N/A,FALSE,"Rent Calcs";"Income Limits and Maximum Rents",#N/A,FALSE,"Rent Calcs"}</definedName>
    <definedName name="wrn.Rent._.Calcs._1" hidden="1">{"Rent Calcs - all rents and two subsidies",#N/A,FALSE,"Rent Calcs";"Income Limits and Maximum Rents",#N/A,FALSE,"Rent Calcs"}</definedName>
    <definedName name="wrn.Rent._.Summary." localSheetId="1" hidden="1">{"Rent Summary",#N/A,FALSE,"Rent Summary";"Regulated Units by Agency",#N/A,FALSE,"Rent Calcs";"Rent Calcs - all rents and two subsidies",#N/A,FALSE,"Rent Calcs";"Rent Calcs - CalHFA and TCAC",#N/A,FALSE,"Rent Calcs";"Rent Calcs - HUD Income Limits and Rents",#N/A,FALSE,"Rent Calcs"}</definedName>
    <definedName name="wrn.Rent._.Summary." hidden="1">{"Rent Summary",#N/A,FALSE,"Rent Summary";"Regulated Units by Agency",#N/A,FALSE,"Rent Calcs";"Rent Calcs - all rents and two subsidies",#N/A,FALSE,"Rent Calcs";"Rent Calcs - CalHFA and TCAC",#N/A,FALSE,"Rent Calcs";"Rent Calcs - HUD Income Limits and Rents",#N/A,FALSE,"Rent Calcs"}</definedName>
    <definedName name="wrn.Rent._.Summary._1" localSheetId="1" hidden="1">{"Rent Summary",#N/A,FALSE,"Rent Summary";"Regulated Units by Agency",#N/A,FALSE,"Rent Calcs";"Rent Calcs - all rents and two subsidies",#N/A,FALSE,"Rent Calcs";"Rent Calcs - CalHFA and TCAC",#N/A,FALSE,"Rent Calcs";"Rent Calcs - HUD Income Limits and Rents",#N/A,FALSE,"Rent Calcs"}</definedName>
    <definedName name="wrn.Rent._.Summary._1" hidden="1">{"Rent Summary",#N/A,FALSE,"Rent Summary";"Regulated Units by Agency",#N/A,FALSE,"Rent Calcs";"Rent Calcs - all rents and two subsidies",#N/A,FALSE,"Rent Calcs";"Rent Calcs - CalHFA and TCAC",#N/A,FALSE,"Rent Calcs";"Rent Calcs - HUD Income Limits and Rents",#N/A,FALSE,"Rent Calcs"}</definedName>
    <definedName name="wrn.Sources._.and._.Uses." localSheetId="1" hidden="1">{"Sources and Uses",#N/A,FALSE,"Sources &amp; Uses";"Construction Sources &amp; Uses Ex. D",#N/A,FALSE,"Sources &amp; Uses"}</definedName>
    <definedName name="wrn.Sources._.and._.Uses." hidden="1">{"Sources and Uses",#N/A,FALSE,"Sources &amp; Uses";"Construction Sources &amp; Uses Ex. D",#N/A,FALSE,"Sources &amp; Uses"}</definedName>
    <definedName name="wrn.Sources._.and._.Uses._1" localSheetId="1" hidden="1">{"Sources and Uses",#N/A,FALSE,"Sources &amp; Uses";"Construction Sources &amp; Uses Ex. D",#N/A,FALSE,"Sources &amp; Uses"}</definedName>
    <definedName name="wrn.Sources._.and._.Uses._1" hidden="1">{"Sources and Uses",#N/A,FALSE,"Sources &amp; Uses";"Construction Sources &amp; Uses Ex. D",#N/A,FALSE,"Sources &amp; Uses"}</definedName>
    <definedName name="wrn.Subsidy._.Costs._.to._.CalHFA." localSheetId="1" hidden="1">{"Subsidy",#N/A,FALSE,"Subisdy"}</definedName>
    <definedName name="wrn.Subsidy._.Costs._.to._.CalHFA." hidden="1">{"Subsidy",#N/A,FALSE,"Subisdy"}</definedName>
    <definedName name="wrn.Subsidy._.Costs._.to._.CalHFA._1" localSheetId="1" hidden="1">{"Subsidy",#N/A,FALSE,"Subisdy"}</definedName>
    <definedName name="wrn.Subsidy._.Costs._.to._.CalHFA._1" hidden="1">{"Subsidy",#N/A,FALSE,"Subisdy"}</definedName>
    <definedName name="wrn.TEFRA._.INFO." localSheetId="1" hidden="1">{"TEFRA INFO",#N/A,FALSE,"Input"}</definedName>
    <definedName name="wrn.TEFRA._.INFO." hidden="1">{"TEFRA INFO",#N/A,FALSE,"Input"}</definedName>
    <definedName name="wrn.TEFRA._.INFO._1" localSheetId="1" hidden="1">{"TEFRA INFO",#N/A,FALSE,"Input"}</definedName>
    <definedName name="wrn.TEFRA._.INFO._1" hidden="1">{"TEFRA INFO",#N/A,FALSE,"Input"}</definedName>
    <definedName name="wrn.Underwriting._.View." localSheetId="1" hidden="1">{"Project Summary",#N/A,FALSE,"Project Summary";"Rent Summary",#N/A,FALSE,"Rent Summary";"Regulated Units by Agency",#N/A,FALSE,"Rent Calcs";"Rent Calcs - all rents and two subsidies",#N/A,FALSE,"Rent Calcs";"Rent Calcs - CalHFA and TCAC",#N/A,FALSE,"Rent Calcs";"Sources and Uses with Eligible Basis",#N/A,FALSE,"Sources &amp; Uses";"Construction Sources &amp; Uses Ex. D",#N/A,FALSE,"Construction S &amp; U";"Operating Budget Detail",#N/A,FALSE,"Operations";"Cash Flow",#N/A,FALSE,"Cash Flow";"Input Pages 1 and 2",#N/A,FALSE,"Input";"Input Pages 3 and 4",#N/A,FALSE,"Input";"Bridge Loan",#N/A,FALSE,"Bridge Loan"}</definedName>
    <definedName name="wrn.Underwriting._.View." hidden="1">{"Project Summary",#N/A,FALSE,"Project Summary";"Rent Summary",#N/A,FALSE,"Rent Summary";"Regulated Units by Agency",#N/A,FALSE,"Rent Calcs";"Rent Calcs - all rents and two subsidies",#N/A,FALSE,"Rent Calcs";"Rent Calcs - CalHFA and TCAC",#N/A,FALSE,"Rent Calcs";"Sources and Uses with Eligible Basis",#N/A,FALSE,"Sources &amp; Uses";"Construction Sources &amp; Uses Ex. D",#N/A,FALSE,"Construction S &amp; U";"Operating Budget Detail",#N/A,FALSE,"Operations";"Cash Flow",#N/A,FALSE,"Cash Flow";"Input Pages 1 and 2",#N/A,FALSE,"Input";"Input Pages 3 and 4",#N/A,FALSE,"Input";"Bridge Loan",#N/A,FALSE,"Bridge Loan"}</definedName>
    <definedName name="wrn.Underwriting._.View._1" localSheetId="1" hidden="1">{"Project Summary",#N/A,FALSE,"Project Summary";"Rent Summary",#N/A,FALSE,"Rent Summary";"Regulated Units by Agency",#N/A,FALSE,"Rent Calcs";"Rent Calcs - all rents and two subsidies",#N/A,FALSE,"Rent Calcs";"Rent Calcs - CalHFA and TCAC",#N/A,FALSE,"Rent Calcs";"Sources and Uses with Eligible Basis",#N/A,FALSE,"Sources &amp; Uses";"Construction Sources &amp; Uses Ex. D",#N/A,FALSE,"Construction S &amp; U";"Operating Budget Detail",#N/A,FALSE,"Operations";"Cash Flow",#N/A,FALSE,"Cash Flow";"Input Pages 1 and 2",#N/A,FALSE,"Input";"Input Pages 3 and 4",#N/A,FALSE,"Input";"Bridge Loan",#N/A,FALSE,"Bridge Loan"}</definedName>
    <definedName name="wrn.Underwriting._.View._1" hidden="1">{"Project Summary",#N/A,FALSE,"Project Summary";"Rent Summary",#N/A,FALSE,"Rent Summary";"Regulated Units by Agency",#N/A,FALSE,"Rent Calcs";"Rent Calcs - all rents and two subsidies",#N/A,FALSE,"Rent Calcs";"Rent Calcs - CalHFA and TCAC",#N/A,FALSE,"Rent Calcs";"Sources and Uses with Eligible Basis",#N/A,FALSE,"Sources &amp; Uses";"Construction Sources &amp; Uses Ex. D",#N/A,FALSE,"Construction S &amp; U";"Operating Budget Detail",#N/A,FALSE,"Operations";"Cash Flow",#N/A,FALSE,"Cash Flow";"Input Pages 1 and 2",#N/A,FALSE,"Input";"Input Pages 3 and 4",#N/A,FALSE,"Input";"Bridge Loan",#N/A,FALSE,"Bridge Loan"}</definedName>
    <definedName name="Yes">#REF!</definedName>
    <definedName name="Yes_No" localSheetId="1">#REF!</definedName>
    <definedName name="Yes_No">#REF!</definedName>
    <definedName name="Z_0409BAD4_1E7E_F340_B06C_4CE1DEA5936A_.wvu.FilterData" localSheetId="7" hidden="1">'6. VHHP Occupancy Report'!$C$181:$K$210</definedName>
    <definedName name="Z_0409BAD4_1E7E_F340_B06C_4CE1DEA5936A_.wvu.PrintArea" localSheetId="7" hidden="1">'6. VHHP Occupancy Report'!$C$7:$F$210</definedName>
    <definedName name="Z_0409BAD4_1E7E_F340_B06C_4CE1DEA5936A_.wvu.PrintTitles" localSheetId="7" hidden="1">'6. VHHP Occupancy Report'!#REF!,'6. VHHP Occupancy Report'!$7:$181</definedName>
    <definedName name="Z_0409BAD4_1E7E_F340_B06C_4CE1DEA5936A_.wvu.Rows" localSheetId="7" hidden="1">'6. VHHP Occupancy Report'!#REF!,'6. VHHP Occupancy Report'!#REF!</definedName>
    <definedName name="Z_14C61808_83D0_4C46_ADA5_1FF66A462A45_.wvu.Cols" localSheetId="1" hidden="1">'1. Project Info &amp; Certifica'!$N:$XFD</definedName>
    <definedName name="Z_14C61808_83D0_4C46_ADA5_1FF66A462A45_.wvu.Cols" localSheetId="3" hidden="1">'2. Occupancy Report'!$BD:$XFD</definedName>
    <definedName name="Z_14C61808_83D0_4C46_ADA5_1FF66A462A45_.wvu.Cols" localSheetId="4" hidden="1">'3. Supportive Services Report'!$G:$XFD</definedName>
    <definedName name="Z_14C61808_83D0_4C46_ADA5_1FF66A462A45_.wvu.Cols" localSheetId="5" hidden="1">'4. Measurable Outcomes Report'!$D:$XFD</definedName>
    <definedName name="Z_14C61808_83D0_4C46_ADA5_1FF66A462A45_.wvu.Cols" localSheetId="7" hidden="1">'6. VHHP Occupancy Report'!$G:$XFD</definedName>
    <definedName name="Z_14C61808_83D0_4C46_ADA5_1FF66A462A45_.wvu.FilterData" localSheetId="3" hidden="1">'2. Occupancy Report'!$G$4:$BB$155</definedName>
    <definedName name="Z_14C61808_83D0_4C46_ADA5_1FF66A462A45_.wvu.FilterData" localSheetId="4" hidden="1">'3. Supportive Services Report'!$A$40:$I$97</definedName>
    <definedName name="Z_14C61808_83D0_4C46_ADA5_1FF66A462A45_.wvu.FilterData" localSheetId="5" hidden="1">'4. Measurable Outcomes Report'!$B$5:$E$8</definedName>
    <definedName name="Z_14C61808_83D0_4C46_ADA5_1FF66A462A45_.wvu.FilterData" localSheetId="7" hidden="1">'6. VHHP Occupancy Report'!$C$181:$K$210</definedName>
    <definedName name="Z_14C61808_83D0_4C46_ADA5_1FF66A462A45_.wvu.PrintArea" localSheetId="1" hidden="1">'1. Project Info &amp; Certifica'!$A$2:$M$59</definedName>
    <definedName name="Z_14C61808_83D0_4C46_ADA5_1FF66A462A45_.wvu.PrintArea" localSheetId="3" hidden="1">'2. Occupancy Report'!$F$2:$BB$156</definedName>
    <definedName name="Z_14C61808_83D0_4C46_ADA5_1FF66A462A45_.wvu.PrintArea" localSheetId="4" hidden="1">'3. Supportive Services Report'!$A$1:$E$110</definedName>
    <definedName name="Z_14C61808_83D0_4C46_ADA5_1FF66A462A45_.wvu.PrintArea" localSheetId="5" hidden="1">'4. Measurable Outcomes Report'!$B$2:$C$6</definedName>
    <definedName name="Z_14C61808_83D0_4C46_ADA5_1FF66A462A45_.wvu.PrintArea" localSheetId="7" hidden="1">'6. VHHP Occupancy Report'!$C$7:$F$210</definedName>
    <definedName name="Z_14C61808_83D0_4C46_ADA5_1FF66A462A45_.wvu.PrintArea" localSheetId="0" hidden="1">Instructions!$A$1:$I$29</definedName>
    <definedName name="Z_14C61808_83D0_4C46_ADA5_1FF66A462A45_.wvu.PrintTitles" localSheetId="3" hidden="1">'2. Occupancy Report'!$F:$F,'2. Occupancy Report'!$2:$3</definedName>
    <definedName name="Z_14C61808_83D0_4C46_ADA5_1FF66A462A45_.wvu.PrintTitles" localSheetId="4" hidden="1">'3. Supportive Services Report'!$A:$A,'3. Supportive Services Report'!$2:$39</definedName>
    <definedName name="Z_14C61808_83D0_4C46_ADA5_1FF66A462A45_.wvu.PrintTitles" localSheetId="5" hidden="1">'4. Measurable Outcomes Report'!#REF!,'4. Measurable Outcomes Report'!$2:$4</definedName>
    <definedName name="Z_14C61808_83D0_4C46_ADA5_1FF66A462A45_.wvu.PrintTitles" localSheetId="7" hidden="1">'6. VHHP Occupancy Report'!#REF!,'6. VHHP Occupancy Report'!$7:$181</definedName>
    <definedName name="Z_14C61808_83D0_4C46_ADA5_1FF66A462A45_.wvu.Rows" localSheetId="3" hidden="1">'2. Occupancy Report'!$296:$1048576,'2. Occupancy Report'!$156:$295</definedName>
    <definedName name="Z_14C61808_83D0_4C46_ADA5_1FF66A462A45_.wvu.Rows" localSheetId="4" hidden="1">'3. Supportive Services Report'!$142:$1048576,'3. Supportive Services Report'!$40:$141</definedName>
    <definedName name="Z_14C61808_83D0_4C46_ADA5_1FF66A462A45_.wvu.Rows" localSheetId="5" hidden="1">'4. Measurable Outcomes Report'!$9:$1048576,'4. Measurable Outcomes Report'!$7:$8</definedName>
    <definedName name="Z_14C61808_83D0_4C46_ADA5_1FF66A462A45_.wvu.Rows" localSheetId="7" hidden="1">'6. VHHP Occupancy Report'!#REF!,'6. VHHP Occupancy Report'!#REF!</definedName>
    <definedName name="Z_1632127D_1460_9C45_80AD_F39D1C2DC798_.wvu.Cols" localSheetId="1" hidden="1">'1. Project Info &amp; Certifica'!$N:$XFD</definedName>
    <definedName name="Z_1632127D_1460_9C45_80AD_F39D1C2DC798_.wvu.Cols" localSheetId="3" hidden="1">'2. Occupancy Report'!$BD:$XFD</definedName>
    <definedName name="Z_1632127D_1460_9C45_80AD_F39D1C2DC798_.wvu.Cols" localSheetId="4" hidden="1">'3. Supportive Services Report'!$G:$XFD</definedName>
    <definedName name="Z_1632127D_1460_9C45_80AD_F39D1C2DC798_.wvu.Cols" localSheetId="5" hidden="1">'4. Measurable Outcomes Report'!$D:$XFD</definedName>
    <definedName name="Z_1632127D_1460_9C45_80AD_F39D1C2DC798_.wvu.Cols" localSheetId="7" hidden="1">'6. VHHP Occupancy Report'!$G:$XFD</definedName>
    <definedName name="Z_1632127D_1460_9C45_80AD_F39D1C2DC798_.wvu.FilterData" localSheetId="3" hidden="1">'2. Occupancy Report'!$G$4:$BB$155</definedName>
    <definedName name="Z_1632127D_1460_9C45_80AD_F39D1C2DC798_.wvu.FilterData" localSheetId="4" hidden="1">'3. Supportive Services Report'!$A$40:$I$97</definedName>
    <definedName name="Z_1632127D_1460_9C45_80AD_F39D1C2DC798_.wvu.FilterData" localSheetId="5" hidden="1">'4. Measurable Outcomes Report'!$B$5:$E$8</definedName>
    <definedName name="Z_1632127D_1460_9C45_80AD_F39D1C2DC798_.wvu.FilterData" localSheetId="7" hidden="1">'6. VHHP Occupancy Report'!$C$181:$K$210</definedName>
    <definedName name="Z_1632127D_1460_9C45_80AD_F39D1C2DC798_.wvu.PrintArea" localSheetId="1" hidden="1">'1. Project Info &amp; Certifica'!$A$2:$M$59</definedName>
    <definedName name="Z_1632127D_1460_9C45_80AD_F39D1C2DC798_.wvu.PrintArea" localSheetId="3" hidden="1">'2. Occupancy Report'!$F$2:$BB$156</definedName>
    <definedName name="Z_1632127D_1460_9C45_80AD_F39D1C2DC798_.wvu.PrintArea" localSheetId="4" hidden="1">'3. Supportive Services Report'!$A$1:$E$110</definedName>
    <definedName name="Z_1632127D_1460_9C45_80AD_F39D1C2DC798_.wvu.PrintArea" localSheetId="5" hidden="1">'4. Measurable Outcomes Report'!$B$2:$C$6</definedName>
    <definedName name="Z_1632127D_1460_9C45_80AD_F39D1C2DC798_.wvu.PrintArea" localSheetId="7" hidden="1">'6. VHHP Occupancy Report'!$C$7:$F$210</definedName>
    <definedName name="Z_1632127D_1460_9C45_80AD_F39D1C2DC798_.wvu.PrintArea" localSheetId="0" hidden="1">Instructions!$A$1:$I$29</definedName>
    <definedName name="Z_1632127D_1460_9C45_80AD_F39D1C2DC798_.wvu.PrintTitles" localSheetId="3" hidden="1">'2. Occupancy Report'!$F:$F,'2. Occupancy Report'!$2:$3</definedName>
    <definedName name="Z_1632127D_1460_9C45_80AD_F39D1C2DC798_.wvu.PrintTitles" localSheetId="4" hidden="1">'3. Supportive Services Report'!$A:$A,'3. Supportive Services Report'!$2:$39</definedName>
    <definedName name="Z_1632127D_1460_9C45_80AD_F39D1C2DC798_.wvu.PrintTitles" localSheetId="5" hidden="1">'4. Measurable Outcomes Report'!#REF!,'4. Measurable Outcomes Report'!$2:$4</definedName>
    <definedName name="Z_1632127D_1460_9C45_80AD_F39D1C2DC798_.wvu.PrintTitles" localSheetId="7" hidden="1">'6. VHHP Occupancy Report'!#REF!,'6. VHHP Occupancy Report'!$7:$181</definedName>
    <definedName name="Z_1632127D_1460_9C45_80AD_F39D1C2DC798_.wvu.Rows" localSheetId="3" hidden="1">'2. Occupancy Report'!$296:$1048576,'2. Occupancy Report'!$156:$295</definedName>
    <definedName name="Z_1632127D_1460_9C45_80AD_F39D1C2DC798_.wvu.Rows" localSheetId="4" hidden="1">'3. Supportive Services Report'!$142:$1048576,'3. Supportive Services Report'!$40:$141</definedName>
    <definedName name="Z_1632127D_1460_9C45_80AD_F39D1C2DC798_.wvu.Rows" localSheetId="5" hidden="1">'4. Measurable Outcomes Report'!$9:$1048576,'4. Measurable Outcomes Report'!$7:$8</definedName>
    <definedName name="Z_1632127D_1460_9C45_80AD_F39D1C2DC798_.wvu.Rows" localSheetId="7" hidden="1">'6. VHHP Occupancy Report'!#REF!,'6. VHHP Occupancy Report'!#REF!</definedName>
    <definedName name="Z_18AA074D_DF43_F345_8C6F_A638FFAFE48E_.wvu.Cols" localSheetId="1" hidden="1">'1. Project Info &amp; Certifica'!$N:$XFD</definedName>
    <definedName name="Z_18AA074D_DF43_F345_8C6F_A638FFAFE48E_.wvu.Cols" localSheetId="3" hidden="1">'2. Occupancy Report'!$BD:$XFD</definedName>
    <definedName name="Z_18AA074D_DF43_F345_8C6F_A638FFAFE48E_.wvu.Cols" localSheetId="4" hidden="1">'3. Supportive Services Report'!$G:$XFD</definedName>
    <definedName name="Z_18AA074D_DF43_F345_8C6F_A638FFAFE48E_.wvu.Cols" localSheetId="5" hidden="1">'4. Measurable Outcomes Report'!$D:$XFD</definedName>
    <definedName name="Z_18AA074D_DF43_F345_8C6F_A638FFAFE48E_.wvu.Cols" localSheetId="7" hidden="1">'6. VHHP Occupancy Report'!$G:$XFD</definedName>
    <definedName name="Z_18AA074D_DF43_F345_8C6F_A638FFAFE48E_.wvu.FilterData" localSheetId="3" hidden="1">'2. Occupancy Report'!$G$4:$BB$155</definedName>
    <definedName name="Z_18AA074D_DF43_F345_8C6F_A638FFAFE48E_.wvu.FilterData" localSheetId="4" hidden="1">'3. Supportive Services Report'!$A$40:$I$97</definedName>
    <definedName name="Z_18AA074D_DF43_F345_8C6F_A638FFAFE48E_.wvu.FilterData" localSheetId="5" hidden="1">'4. Measurable Outcomes Report'!$B$5:$E$8</definedName>
    <definedName name="Z_18AA074D_DF43_F345_8C6F_A638FFAFE48E_.wvu.FilterData" localSheetId="7" hidden="1">'6. VHHP Occupancy Report'!$C$181:$K$210</definedName>
    <definedName name="Z_18AA074D_DF43_F345_8C6F_A638FFAFE48E_.wvu.PrintArea" localSheetId="1" hidden="1">'1. Project Info &amp; Certifica'!$A$2:$M$59</definedName>
    <definedName name="Z_18AA074D_DF43_F345_8C6F_A638FFAFE48E_.wvu.PrintArea" localSheetId="3" hidden="1">'2. Occupancy Report'!$F$2:$BB$156</definedName>
    <definedName name="Z_18AA074D_DF43_F345_8C6F_A638FFAFE48E_.wvu.PrintArea" localSheetId="4" hidden="1">'3. Supportive Services Report'!$A$1:$E$110</definedName>
    <definedName name="Z_18AA074D_DF43_F345_8C6F_A638FFAFE48E_.wvu.PrintArea" localSheetId="5" hidden="1">'4. Measurable Outcomes Report'!$B$2:$C$6</definedName>
    <definedName name="Z_18AA074D_DF43_F345_8C6F_A638FFAFE48E_.wvu.PrintArea" localSheetId="7" hidden="1">'6. VHHP Occupancy Report'!$C$7:$F$210</definedName>
    <definedName name="Z_18AA074D_DF43_F345_8C6F_A638FFAFE48E_.wvu.PrintArea" localSheetId="0" hidden="1">Instructions!$A$1:$I$29</definedName>
    <definedName name="Z_18AA074D_DF43_F345_8C6F_A638FFAFE48E_.wvu.PrintTitles" localSheetId="3" hidden="1">'2. Occupancy Report'!$F:$F,'2. Occupancy Report'!$2:$3</definedName>
    <definedName name="Z_18AA074D_DF43_F345_8C6F_A638FFAFE48E_.wvu.PrintTitles" localSheetId="4" hidden="1">'3. Supportive Services Report'!$A:$A,'3. Supportive Services Report'!$2:$39</definedName>
    <definedName name="Z_18AA074D_DF43_F345_8C6F_A638FFAFE48E_.wvu.PrintTitles" localSheetId="5" hidden="1">'4. Measurable Outcomes Report'!#REF!,'4. Measurable Outcomes Report'!$2:$4</definedName>
    <definedName name="Z_18AA074D_DF43_F345_8C6F_A638FFAFE48E_.wvu.PrintTitles" localSheetId="7" hidden="1">'6. VHHP Occupancy Report'!#REF!,'6. VHHP Occupancy Report'!$7:$181</definedName>
    <definedName name="Z_18AA074D_DF43_F345_8C6F_A638FFAFE48E_.wvu.Rows" localSheetId="3" hidden="1">'2. Occupancy Report'!$296:$1048576,'2. Occupancy Report'!$156:$295</definedName>
    <definedName name="Z_18AA074D_DF43_F345_8C6F_A638FFAFE48E_.wvu.Rows" localSheetId="4" hidden="1">'3. Supportive Services Report'!$142:$1048576,'3. Supportive Services Report'!$40:$141</definedName>
    <definedName name="Z_18AA074D_DF43_F345_8C6F_A638FFAFE48E_.wvu.Rows" localSheetId="5" hidden="1">'4. Measurable Outcomes Report'!$9:$1048576,'4. Measurable Outcomes Report'!$7:$8</definedName>
    <definedName name="Z_18AA074D_DF43_F345_8C6F_A638FFAFE48E_.wvu.Rows" localSheetId="7" hidden="1">'6. VHHP Occupancy Report'!#REF!,'6. VHHP Occupancy Report'!#REF!</definedName>
    <definedName name="Z_1A62E5A3_F265_8A46_839F_0EA12A99EF6A_.wvu.Cols" localSheetId="1" hidden="1">'1. Project Info &amp; Certifica'!$N:$XFD</definedName>
    <definedName name="Z_1A62E5A3_F265_8A46_839F_0EA12A99EF6A_.wvu.Cols" localSheetId="3" hidden="1">'2. Occupancy Report'!$BD:$XFD</definedName>
    <definedName name="Z_1A62E5A3_F265_8A46_839F_0EA12A99EF6A_.wvu.Cols" localSheetId="4" hidden="1">'3. Supportive Services Report'!$G:$XFD</definedName>
    <definedName name="Z_1A62E5A3_F265_8A46_839F_0EA12A99EF6A_.wvu.Cols" localSheetId="5" hidden="1">'4. Measurable Outcomes Report'!$D:$XFD</definedName>
    <definedName name="Z_1A62E5A3_F265_8A46_839F_0EA12A99EF6A_.wvu.Cols" localSheetId="7" hidden="1">'6. VHHP Occupancy Report'!$G:$XFD</definedName>
    <definedName name="Z_1A62E5A3_F265_8A46_839F_0EA12A99EF6A_.wvu.FilterData" localSheetId="3" hidden="1">'2. Occupancy Report'!$G$4:$BB$155</definedName>
    <definedName name="Z_1A62E5A3_F265_8A46_839F_0EA12A99EF6A_.wvu.FilterData" localSheetId="4" hidden="1">'3. Supportive Services Report'!$A$40:$I$97</definedName>
    <definedName name="Z_1A62E5A3_F265_8A46_839F_0EA12A99EF6A_.wvu.FilterData" localSheetId="5" hidden="1">'4. Measurable Outcomes Report'!$B$5:$E$8</definedName>
    <definedName name="Z_1A62E5A3_F265_8A46_839F_0EA12A99EF6A_.wvu.FilterData" localSheetId="7" hidden="1">'6. VHHP Occupancy Report'!$C$181:$K$210</definedName>
    <definedName name="Z_1A62E5A3_F265_8A46_839F_0EA12A99EF6A_.wvu.PrintArea" localSheetId="1" hidden="1">'1. Project Info &amp; Certifica'!$A$2:$M$59</definedName>
    <definedName name="Z_1A62E5A3_F265_8A46_839F_0EA12A99EF6A_.wvu.PrintArea" localSheetId="3" hidden="1">'2. Occupancy Report'!$F$2:$BB$156</definedName>
    <definedName name="Z_1A62E5A3_F265_8A46_839F_0EA12A99EF6A_.wvu.PrintArea" localSheetId="4" hidden="1">'3. Supportive Services Report'!$A$1:$E$110</definedName>
    <definedName name="Z_1A62E5A3_F265_8A46_839F_0EA12A99EF6A_.wvu.PrintArea" localSheetId="5" hidden="1">'4. Measurable Outcomes Report'!$B$2:$C$6</definedName>
    <definedName name="Z_1A62E5A3_F265_8A46_839F_0EA12A99EF6A_.wvu.PrintArea" localSheetId="7" hidden="1">'6. VHHP Occupancy Report'!$C$7:$F$210</definedName>
    <definedName name="Z_1A62E5A3_F265_8A46_839F_0EA12A99EF6A_.wvu.PrintArea" localSheetId="0" hidden="1">Instructions!$A$1:$I$29</definedName>
    <definedName name="Z_1A62E5A3_F265_8A46_839F_0EA12A99EF6A_.wvu.PrintTitles" localSheetId="3" hidden="1">'2. Occupancy Report'!$F:$F,'2. Occupancy Report'!$2:$3</definedName>
    <definedName name="Z_1A62E5A3_F265_8A46_839F_0EA12A99EF6A_.wvu.PrintTitles" localSheetId="4" hidden="1">'3. Supportive Services Report'!$A:$A,'3. Supportive Services Report'!$2:$39</definedName>
    <definedName name="Z_1A62E5A3_F265_8A46_839F_0EA12A99EF6A_.wvu.PrintTitles" localSheetId="5" hidden="1">'4. Measurable Outcomes Report'!#REF!,'4. Measurable Outcomes Report'!$2:$4</definedName>
    <definedName name="Z_1A62E5A3_F265_8A46_839F_0EA12A99EF6A_.wvu.PrintTitles" localSheetId="7" hidden="1">'6. VHHP Occupancy Report'!#REF!,'6. VHHP Occupancy Report'!$7:$181</definedName>
    <definedName name="Z_1A62E5A3_F265_8A46_839F_0EA12A99EF6A_.wvu.Rows" localSheetId="3" hidden="1">'2. Occupancy Report'!$296:$1048576,'2. Occupancy Report'!$156:$295</definedName>
    <definedName name="Z_1A62E5A3_F265_8A46_839F_0EA12A99EF6A_.wvu.Rows" localSheetId="4" hidden="1">'3. Supportive Services Report'!$142:$1048576,'3. Supportive Services Report'!$40:$141</definedName>
    <definedName name="Z_1A62E5A3_F265_8A46_839F_0EA12A99EF6A_.wvu.Rows" localSheetId="5" hidden="1">'4. Measurable Outcomes Report'!$9:$1048576,'4. Measurable Outcomes Report'!$7:$8</definedName>
    <definedName name="Z_1A62E5A3_F265_8A46_839F_0EA12A99EF6A_.wvu.Rows" localSheetId="7" hidden="1">'6. VHHP Occupancy Report'!#REF!,'6. VHHP Occupancy Report'!#REF!</definedName>
    <definedName name="Z_281E82FE_6E42_471C_AE1D_F8F60E4DDE97_.wvu.Cols" localSheetId="3" hidden="1">'2. Occupancy Report'!$O:$T,'2. Occupancy Report'!$BD:$XFD</definedName>
    <definedName name="Z_281E82FE_6E42_471C_AE1D_F8F60E4DDE97_.wvu.Cols" localSheetId="4" hidden="1">'3. Supportive Services Report'!$G:$XFD</definedName>
    <definedName name="Z_281E82FE_6E42_471C_AE1D_F8F60E4DDE97_.wvu.Cols" localSheetId="5" hidden="1">'4. Measurable Outcomes Report'!$D:$XFD</definedName>
    <definedName name="Z_281E82FE_6E42_471C_AE1D_F8F60E4DDE97_.wvu.FilterData" localSheetId="3" hidden="1">'2. Occupancy Report'!$G$4:$BB$155</definedName>
    <definedName name="Z_281E82FE_6E42_471C_AE1D_F8F60E4DDE97_.wvu.FilterData" localSheetId="4" hidden="1">'3. Supportive Services Report'!$A$40:$I$97</definedName>
    <definedName name="Z_281E82FE_6E42_471C_AE1D_F8F60E4DDE97_.wvu.FilterData" localSheetId="5" hidden="1">'4. Measurable Outcomes Report'!$B$5:$E$8</definedName>
    <definedName name="Z_281E82FE_6E42_471C_AE1D_F8F60E4DDE97_.wvu.PrintArea" localSheetId="3" hidden="1">'2. Occupancy Report'!$F$2:$BB$156</definedName>
    <definedName name="Z_281E82FE_6E42_471C_AE1D_F8F60E4DDE97_.wvu.PrintArea" localSheetId="4" hidden="1">'3. Supportive Services Report'!$A$1:$E$110</definedName>
    <definedName name="Z_281E82FE_6E42_471C_AE1D_F8F60E4DDE97_.wvu.PrintArea" localSheetId="5" hidden="1">'4. Measurable Outcomes Report'!$B$2:$C$6</definedName>
    <definedName name="Z_281E82FE_6E42_471C_AE1D_F8F60E4DDE97_.wvu.PrintTitles" localSheetId="3" hidden="1">'2. Occupancy Report'!$F:$F,'2. Occupancy Report'!$2:$3</definedName>
    <definedName name="Z_281E82FE_6E42_471C_AE1D_F8F60E4DDE97_.wvu.PrintTitles" localSheetId="4" hidden="1">'3. Supportive Services Report'!$A:$A,'3. Supportive Services Report'!$2:$39</definedName>
    <definedName name="Z_281E82FE_6E42_471C_AE1D_F8F60E4DDE97_.wvu.PrintTitles" localSheetId="5" hidden="1">'4. Measurable Outcomes Report'!#REF!,'4. Measurable Outcomes Report'!$2:$4</definedName>
    <definedName name="Z_281E82FE_6E42_471C_AE1D_F8F60E4DDE97_.wvu.Rows" localSheetId="3" hidden="1">'2. Occupancy Report'!$296:$1048576,'2. Occupancy Report'!$156:$295</definedName>
    <definedName name="Z_281E82FE_6E42_471C_AE1D_F8F60E4DDE97_.wvu.Rows" localSheetId="4" hidden="1">'3. Supportive Services Report'!$142:$1048576,'3. Supportive Services Report'!$40:$141</definedName>
    <definedName name="Z_281E82FE_6E42_471C_AE1D_F8F60E4DDE97_.wvu.Rows" localSheetId="5" hidden="1">'4. Measurable Outcomes Report'!$9:$1048576,'4. Measurable Outcomes Report'!$7:$8</definedName>
    <definedName name="Z_33CB0C2A_0224_4F44_B05F_6DA753CD4064_.wvu.FilterData" localSheetId="7" hidden="1">'6. VHHP Occupancy Report'!$C$181:$K$210</definedName>
    <definedName name="Z_33CB0C2A_0224_4F44_B05F_6DA753CD4064_.wvu.PrintArea" localSheetId="7" hidden="1">'6. VHHP Occupancy Report'!$C$7:$F$210</definedName>
    <definedName name="Z_33CB0C2A_0224_4F44_B05F_6DA753CD4064_.wvu.PrintTitles" localSheetId="7" hidden="1">'6. VHHP Occupancy Report'!#REF!,'6. VHHP Occupancy Report'!$7:$181</definedName>
    <definedName name="Z_33CB0C2A_0224_4F44_B05F_6DA753CD4064_.wvu.Rows" localSheetId="7" hidden="1">'6. VHHP Occupancy Report'!#REF!,'6. VHHP Occupancy Report'!#REF!</definedName>
    <definedName name="Z_3D8CBF6F_E96E_4DBB_B181_01239B5615F2_.wvu.Cols" localSheetId="4" hidden="1">'3. Supportive Services Report'!$G:$XFD</definedName>
    <definedName name="Z_3D8CBF6F_E96E_4DBB_B181_01239B5615F2_.wvu.Cols" localSheetId="5" hidden="1">'4. Measurable Outcomes Report'!$D:$XFD</definedName>
    <definedName name="Z_3D8CBF6F_E96E_4DBB_B181_01239B5615F2_.wvu.FilterData" localSheetId="4" hidden="1">'3. Supportive Services Report'!$A$40:$I$97</definedName>
    <definedName name="Z_3D8CBF6F_E96E_4DBB_B181_01239B5615F2_.wvu.FilterData" localSheetId="5" hidden="1">'4. Measurable Outcomes Report'!$B$5:$E$8</definedName>
    <definedName name="Z_3D8CBF6F_E96E_4DBB_B181_01239B5615F2_.wvu.PrintArea" localSheetId="4" hidden="1">'3. Supportive Services Report'!$A$1:$E$110</definedName>
    <definedName name="Z_3D8CBF6F_E96E_4DBB_B181_01239B5615F2_.wvu.PrintArea" localSheetId="5" hidden="1">'4. Measurable Outcomes Report'!$B$2:$C$6</definedName>
    <definedName name="Z_3D8CBF6F_E96E_4DBB_B181_01239B5615F2_.wvu.PrintTitles" localSheetId="4" hidden="1">'3. Supportive Services Report'!$A:$A,'3. Supportive Services Report'!$2:$39</definedName>
    <definedName name="Z_3D8CBF6F_E96E_4DBB_B181_01239B5615F2_.wvu.PrintTitles" localSheetId="5" hidden="1">'4. Measurable Outcomes Report'!#REF!,'4. Measurable Outcomes Report'!$2:$4</definedName>
    <definedName name="Z_3D8CBF6F_E96E_4DBB_B181_01239B5615F2_.wvu.Rows" localSheetId="4" hidden="1">'3. Supportive Services Report'!$142:$1048576,'3. Supportive Services Report'!$40:$141</definedName>
    <definedName name="Z_3D8CBF6F_E96E_4DBB_B181_01239B5615F2_.wvu.Rows" localSheetId="5" hidden="1">'4. Measurable Outcomes Report'!$9:$1048576,'4. Measurable Outcomes Report'!$7:$8</definedName>
    <definedName name="Z_3E1AE1BE_D9F9_864A_952C_853132100D6E_.wvu.FilterData" localSheetId="7" hidden="1">'6. VHHP Occupancy Report'!$C$181:$K$210</definedName>
    <definedName name="Z_3E1AE1BE_D9F9_864A_952C_853132100D6E_.wvu.PrintArea" localSheetId="7" hidden="1">'6. VHHP Occupancy Report'!$C$7:$F$210</definedName>
    <definedName name="Z_3E1AE1BE_D9F9_864A_952C_853132100D6E_.wvu.PrintTitles" localSheetId="7" hidden="1">'6. VHHP Occupancy Report'!#REF!,'6. VHHP Occupancy Report'!$7:$181</definedName>
    <definedName name="Z_3E1AE1BE_D9F9_864A_952C_853132100D6E_.wvu.Rows" localSheetId="7" hidden="1">'6. VHHP Occupancy Report'!#REF!,'6. VHHP Occupancy Report'!#REF!</definedName>
    <definedName name="Z_465F4457_8157_4241_BCC1_5307A738F477_.wvu.Cols" localSheetId="3" hidden="1">'2. Occupancy Report'!$L:$N,'2. Occupancy Report'!$BD:$XFD</definedName>
    <definedName name="Z_465F4457_8157_4241_BCC1_5307A738F477_.wvu.Cols" localSheetId="4" hidden="1">'3. Supportive Services Report'!$G:$XFD</definedName>
    <definedName name="Z_465F4457_8157_4241_BCC1_5307A738F477_.wvu.Cols" localSheetId="5" hidden="1">'4. Measurable Outcomes Report'!$D:$XFD</definedName>
    <definedName name="Z_465F4457_8157_4241_BCC1_5307A738F477_.wvu.FilterData" localSheetId="3" hidden="1">'2. Occupancy Report'!$G$4:$BB$155</definedName>
    <definedName name="Z_465F4457_8157_4241_BCC1_5307A738F477_.wvu.FilterData" localSheetId="4" hidden="1">'3. Supportive Services Report'!$A$40:$I$97</definedName>
    <definedName name="Z_465F4457_8157_4241_BCC1_5307A738F477_.wvu.FilterData" localSheetId="5" hidden="1">'4. Measurable Outcomes Report'!$B$5:$E$8</definedName>
    <definedName name="Z_465F4457_8157_4241_BCC1_5307A738F477_.wvu.PrintArea" localSheetId="3" hidden="1">'2. Occupancy Report'!$F$2:$BB$156</definedName>
    <definedName name="Z_465F4457_8157_4241_BCC1_5307A738F477_.wvu.PrintArea" localSheetId="4" hidden="1">'3. Supportive Services Report'!$A$1:$E$110</definedName>
    <definedName name="Z_465F4457_8157_4241_BCC1_5307A738F477_.wvu.PrintArea" localSheetId="5" hidden="1">'4. Measurable Outcomes Report'!$B$2:$C$6</definedName>
    <definedName name="Z_465F4457_8157_4241_BCC1_5307A738F477_.wvu.PrintTitles" localSheetId="3" hidden="1">'2. Occupancy Report'!$F:$F,'2. Occupancy Report'!$2:$3</definedName>
    <definedName name="Z_465F4457_8157_4241_BCC1_5307A738F477_.wvu.PrintTitles" localSheetId="4" hidden="1">'3. Supportive Services Report'!$A:$A,'3. Supportive Services Report'!$2:$39</definedName>
    <definedName name="Z_465F4457_8157_4241_BCC1_5307A738F477_.wvu.PrintTitles" localSheetId="5" hidden="1">'4. Measurable Outcomes Report'!#REF!,'4. Measurable Outcomes Report'!$2:$4</definedName>
    <definedName name="Z_465F4457_8157_4241_BCC1_5307A738F477_.wvu.Rows" localSheetId="3" hidden="1">'2. Occupancy Report'!$296:$1048576,'2. Occupancy Report'!$156:$295</definedName>
    <definedName name="Z_465F4457_8157_4241_BCC1_5307A738F477_.wvu.Rows" localSheetId="4" hidden="1">'3. Supportive Services Report'!$142:$1048576,'3. Supportive Services Report'!$40:$141</definedName>
    <definedName name="Z_465F4457_8157_4241_BCC1_5307A738F477_.wvu.Rows" localSheetId="5" hidden="1">'4. Measurable Outcomes Report'!$9:$1048576,'4. Measurable Outcomes Report'!$7:$8</definedName>
    <definedName name="Z_4B4C0B9E_44FC_4E79_813F_30E12EE2DD65_.wvu.Cols" localSheetId="3" hidden="1">'2. Occupancy Report'!$L:$N,'2. Occupancy Report'!$BD:$XFD</definedName>
    <definedName name="Z_4B4C0B9E_44FC_4E79_813F_30E12EE2DD65_.wvu.Cols" localSheetId="4" hidden="1">'3. Supportive Services Report'!$G:$XFD</definedName>
    <definedName name="Z_4B4C0B9E_44FC_4E79_813F_30E12EE2DD65_.wvu.Cols" localSheetId="5" hidden="1">'4. Measurable Outcomes Report'!$D:$XFD</definedName>
    <definedName name="Z_4B4C0B9E_44FC_4E79_813F_30E12EE2DD65_.wvu.FilterData" localSheetId="3" hidden="1">'2. Occupancy Report'!$G$4:$BB$155</definedName>
    <definedName name="Z_4B4C0B9E_44FC_4E79_813F_30E12EE2DD65_.wvu.FilterData" localSheetId="4" hidden="1">'3. Supportive Services Report'!$A$40:$I$97</definedName>
    <definedName name="Z_4B4C0B9E_44FC_4E79_813F_30E12EE2DD65_.wvu.FilterData" localSheetId="5" hidden="1">'4. Measurable Outcomes Report'!$B$5:$E$8</definedName>
    <definedName name="Z_4B4C0B9E_44FC_4E79_813F_30E12EE2DD65_.wvu.PrintArea" localSheetId="3" hidden="1">'2. Occupancy Report'!$F$2:$BB$156</definedName>
    <definedName name="Z_4B4C0B9E_44FC_4E79_813F_30E12EE2DD65_.wvu.PrintArea" localSheetId="4" hidden="1">'3. Supportive Services Report'!$A$1:$E$110</definedName>
    <definedName name="Z_4B4C0B9E_44FC_4E79_813F_30E12EE2DD65_.wvu.PrintArea" localSheetId="5" hidden="1">'4. Measurable Outcomes Report'!$B$2:$C$6</definedName>
    <definedName name="Z_4B4C0B9E_44FC_4E79_813F_30E12EE2DD65_.wvu.PrintTitles" localSheetId="3" hidden="1">'2. Occupancy Report'!$F:$F,'2. Occupancy Report'!$2:$3</definedName>
    <definedName name="Z_4B4C0B9E_44FC_4E79_813F_30E12EE2DD65_.wvu.PrintTitles" localSheetId="4" hidden="1">'3. Supportive Services Report'!$A:$A,'3. Supportive Services Report'!$2:$39</definedName>
    <definedName name="Z_4B4C0B9E_44FC_4E79_813F_30E12EE2DD65_.wvu.PrintTitles" localSheetId="5" hidden="1">'4. Measurable Outcomes Report'!#REF!,'4. Measurable Outcomes Report'!$2:$4</definedName>
    <definedName name="Z_4B4C0B9E_44FC_4E79_813F_30E12EE2DD65_.wvu.Rows" localSheetId="3" hidden="1">'2. Occupancy Report'!$296:$1048576,'2. Occupancy Report'!$156:$295</definedName>
    <definedName name="Z_4B4C0B9E_44FC_4E79_813F_30E12EE2DD65_.wvu.Rows" localSheetId="4" hidden="1">'3. Supportive Services Report'!$142:$1048576,'3. Supportive Services Report'!$40:$141</definedName>
    <definedName name="Z_4B4C0B9E_44FC_4E79_813F_30E12EE2DD65_.wvu.Rows" localSheetId="5" hidden="1">'4. Measurable Outcomes Report'!$9:$1048576,'4. Measurable Outcomes Report'!$7:$8</definedName>
    <definedName name="Z_4CDCF703_0875_40BE_A661_43774098528D_.wvu.Cols" localSheetId="4" hidden="1">'3. Supportive Services Report'!$G:$XFD</definedName>
    <definedName name="Z_4CDCF703_0875_40BE_A661_43774098528D_.wvu.Cols" localSheetId="5" hidden="1">'4. Measurable Outcomes Report'!$D:$XFD</definedName>
    <definedName name="Z_4CDCF703_0875_40BE_A661_43774098528D_.wvu.FilterData" localSheetId="4" hidden="1">'3. Supportive Services Report'!$A$40:$I$97</definedName>
    <definedName name="Z_4CDCF703_0875_40BE_A661_43774098528D_.wvu.FilterData" localSheetId="5" hidden="1">'4. Measurable Outcomes Report'!$B$5:$E$8</definedName>
    <definedName name="Z_4CDCF703_0875_40BE_A661_43774098528D_.wvu.PrintArea" localSheetId="4" hidden="1">'3. Supportive Services Report'!$A$1:$E$110</definedName>
    <definedName name="Z_4CDCF703_0875_40BE_A661_43774098528D_.wvu.PrintArea" localSheetId="5" hidden="1">'4. Measurable Outcomes Report'!$B$2:$C$6</definedName>
    <definedName name="Z_4CDCF703_0875_40BE_A661_43774098528D_.wvu.PrintTitles" localSheetId="4" hidden="1">'3. Supportive Services Report'!$A:$A,'3. Supportive Services Report'!$2:$39</definedName>
    <definedName name="Z_4CDCF703_0875_40BE_A661_43774098528D_.wvu.PrintTitles" localSheetId="5" hidden="1">'4. Measurable Outcomes Report'!#REF!,'4. Measurable Outcomes Report'!$2:$4</definedName>
    <definedName name="Z_4CDCF703_0875_40BE_A661_43774098528D_.wvu.Rows" localSheetId="4" hidden="1">'3. Supportive Services Report'!$142:$1048576,'3. Supportive Services Report'!$40:$141</definedName>
    <definedName name="Z_4CDCF703_0875_40BE_A661_43774098528D_.wvu.Rows" localSheetId="5" hidden="1">'4. Measurable Outcomes Report'!$9:$1048576,'4. Measurable Outcomes Report'!$7:$8</definedName>
    <definedName name="Z_570601DF_69BF_5F44_8D3A_45F17EC9E2E8_.wvu.Cols" localSheetId="1" hidden="1">'1. Project Info &amp; Certifica'!$N:$XFD</definedName>
    <definedName name="Z_570601DF_69BF_5F44_8D3A_45F17EC9E2E8_.wvu.Cols" localSheetId="3" hidden="1">'2. Occupancy Report'!$BD:$XFD</definedName>
    <definedName name="Z_570601DF_69BF_5F44_8D3A_45F17EC9E2E8_.wvu.Cols" localSheetId="4" hidden="1">'3. Supportive Services Report'!$G:$XFD</definedName>
    <definedName name="Z_570601DF_69BF_5F44_8D3A_45F17EC9E2E8_.wvu.Cols" localSheetId="5" hidden="1">'4. Measurable Outcomes Report'!$D:$XFD</definedName>
    <definedName name="Z_570601DF_69BF_5F44_8D3A_45F17EC9E2E8_.wvu.Cols" localSheetId="7" hidden="1">'6. VHHP Occupancy Report'!$G:$XFD</definedName>
    <definedName name="Z_570601DF_69BF_5F44_8D3A_45F17EC9E2E8_.wvu.FilterData" localSheetId="3" hidden="1">'2. Occupancy Report'!$G$4:$BB$155</definedName>
    <definedName name="Z_570601DF_69BF_5F44_8D3A_45F17EC9E2E8_.wvu.FilterData" localSheetId="4" hidden="1">'3. Supportive Services Report'!$A$40:$I$97</definedName>
    <definedName name="Z_570601DF_69BF_5F44_8D3A_45F17EC9E2E8_.wvu.FilterData" localSheetId="5" hidden="1">'4. Measurable Outcomes Report'!$B$5:$E$8</definedName>
    <definedName name="Z_570601DF_69BF_5F44_8D3A_45F17EC9E2E8_.wvu.FilterData" localSheetId="7" hidden="1">'6. VHHP Occupancy Report'!$C$181:$K$210</definedName>
    <definedName name="Z_570601DF_69BF_5F44_8D3A_45F17EC9E2E8_.wvu.PrintArea" localSheetId="1" hidden="1">'1. Project Info &amp; Certifica'!$A$2:$M$59</definedName>
    <definedName name="Z_570601DF_69BF_5F44_8D3A_45F17EC9E2E8_.wvu.PrintArea" localSheetId="3" hidden="1">'2. Occupancy Report'!$F$2:$BB$156</definedName>
    <definedName name="Z_570601DF_69BF_5F44_8D3A_45F17EC9E2E8_.wvu.PrintArea" localSheetId="4" hidden="1">'3. Supportive Services Report'!$A$1:$E$110</definedName>
    <definedName name="Z_570601DF_69BF_5F44_8D3A_45F17EC9E2E8_.wvu.PrintArea" localSheetId="5" hidden="1">'4. Measurable Outcomes Report'!$B$2:$C$6</definedName>
    <definedName name="Z_570601DF_69BF_5F44_8D3A_45F17EC9E2E8_.wvu.PrintArea" localSheetId="7" hidden="1">'6. VHHP Occupancy Report'!$C$7:$F$210</definedName>
    <definedName name="Z_570601DF_69BF_5F44_8D3A_45F17EC9E2E8_.wvu.PrintArea" localSheetId="0" hidden="1">Instructions!$A$1:$I$29</definedName>
    <definedName name="Z_570601DF_69BF_5F44_8D3A_45F17EC9E2E8_.wvu.PrintTitles" localSheetId="3" hidden="1">'2. Occupancy Report'!$F:$F,'2. Occupancy Report'!$2:$3</definedName>
    <definedName name="Z_570601DF_69BF_5F44_8D3A_45F17EC9E2E8_.wvu.PrintTitles" localSheetId="4" hidden="1">'3. Supportive Services Report'!$A:$A,'3. Supportive Services Report'!$2:$39</definedName>
    <definedName name="Z_570601DF_69BF_5F44_8D3A_45F17EC9E2E8_.wvu.PrintTitles" localSheetId="5" hidden="1">'4. Measurable Outcomes Report'!#REF!,'4. Measurable Outcomes Report'!$2:$4</definedName>
    <definedName name="Z_570601DF_69BF_5F44_8D3A_45F17EC9E2E8_.wvu.PrintTitles" localSheetId="7" hidden="1">'6. VHHP Occupancy Report'!#REF!,'6. VHHP Occupancy Report'!$7:$181</definedName>
    <definedName name="Z_570601DF_69BF_5F44_8D3A_45F17EC9E2E8_.wvu.Rows" localSheetId="3" hidden="1">'2. Occupancy Report'!$296:$1048576,'2. Occupancy Report'!$156:$295</definedName>
    <definedName name="Z_570601DF_69BF_5F44_8D3A_45F17EC9E2E8_.wvu.Rows" localSheetId="4" hidden="1">'3. Supportive Services Report'!$142:$1048576,'3. Supportive Services Report'!$40:$141</definedName>
    <definedName name="Z_570601DF_69BF_5F44_8D3A_45F17EC9E2E8_.wvu.Rows" localSheetId="5" hidden="1">'4. Measurable Outcomes Report'!$9:$1048576,'4. Measurable Outcomes Report'!$7:$8</definedName>
    <definedName name="Z_570601DF_69BF_5F44_8D3A_45F17EC9E2E8_.wvu.Rows" localSheetId="7" hidden="1">'6. VHHP Occupancy Report'!#REF!,'6. VHHP Occupancy Report'!#REF!</definedName>
    <definedName name="Z_58DA4E0A_E560_4148_97DF_575CF4F00ED7_.wvu.FilterData" localSheetId="7" hidden="1">'6. VHHP Occupancy Report'!$C$181:$K$210</definedName>
    <definedName name="Z_58DA4E0A_E560_4148_97DF_575CF4F00ED7_.wvu.PrintArea" localSheetId="7" hidden="1">'6. VHHP Occupancy Report'!$C$7:$F$210</definedName>
    <definedName name="Z_58DA4E0A_E560_4148_97DF_575CF4F00ED7_.wvu.PrintTitles" localSheetId="7" hidden="1">'6. VHHP Occupancy Report'!#REF!,'6. VHHP Occupancy Report'!$7:$181</definedName>
    <definedName name="Z_58DA4E0A_E560_4148_97DF_575CF4F00ED7_.wvu.Rows" localSheetId="7" hidden="1">'6. VHHP Occupancy Report'!#REF!,'6. VHHP Occupancy Report'!#REF!</definedName>
    <definedName name="Z_719E5BBC_7435_4EDA_A169_7105E71247B2_.wvu.Cols" localSheetId="4" hidden="1">'3. Supportive Services Report'!$G:$XFD</definedName>
    <definedName name="Z_719E5BBC_7435_4EDA_A169_7105E71247B2_.wvu.Cols" localSheetId="5" hidden="1">'4. Measurable Outcomes Report'!$D:$XFD</definedName>
    <definedName name="Z_719E5BBC_7435_4EDA_A169_7105E71247B2_.wvu.FilterData" localSheetId="4" hidden="1">'3. Supportive Services Report'!$A$40:$I$97</definedName>
    <definedName name="Z_719E5BBC_7435_4EDA_A169_7105E71247B2_.wvu.FilterData" localSheetId="5" hidden="1">'4. Measurable Outcomes Report'!$B$5:$E$8</definedName>
    <definedName name="Z_719E5BBC_7435_4EDA_A169_7105E71247B2_.wvu.PrintArea" localSheetId="4" hidden="1">'3. Supportive Services Report'!$A$1:$E$110</definedName>
    <definedName name="Z_719E5BBC_7435_4EDA_A169_7105E71247B2_.wvu.PrintArea" localSheetId="5" hidden="1">'4. Measurable Outcomes Report'!$B$2:$C$6</definedName>
    <definedName name="Z_719E5BBC_7435_4EDA_A169_7105E71247B2_.wvu.PrintTitles" localSheetId="4" hidden="1">'3. Supportive Services Report'!$A:$A,'3. Supportive Services Report'!$2:$39</definedName>
    <definedName name="Z_719E5BBC_7435_4EDA_A169_7105E71247B2_.wvu.PrintTitles" localSheetId="5" hidden="1">'4. Measurable Outcomes Report'!#REF!,'4. Measurable Outcomes Report'!$2:$4</definedName>
    <definedName name="Z_719E5BBC_7435_4EDA_A169_7105E71247B2_.wvu.Rows" localSheetId="4" hidden="1">'3. Supportive Services Report'!$142:$1048576,'3. Supportive Services Report'!$40:$141</definedName>
    <definedName name="Z_719E5BBC_7435_4EDA_A169_7105E71247B2_.wvu.Rows" localSheetId="5" hidden="1">'4. Measurable Outcomes Report'!$9:$1048576,'4. Measurable Outcomes Report'!$7:$8</definedName>
    <definedName name="Z_819A6E26_F0CA_4BD3_BE44_78135F4254C7_.wvu.Cols" localSheetId="3" hidden="1">'2. Occupancy Report'!$BD:$XFD</definedName>
    <definedName name="Z_819A6E26_F0CA_4BD3_BE44_78135F4254C7_.wvu.Cols" localSheetId="4" hidden="1">'3. Supportive Services Report'!$G:$XFD</definedName>
    <definedName name="Z_819A6E26_F0CA_4BD3_BE44_78135F4254C7_.wvu.Cols" localSheetId="5" hidden="1">'4. Measurable Outcomes Report'!$D:$XFD</definedName>
    <definedName name="Z_819A6E26_F0CA_4BD3_BE44_78135F4254C7_.wvu.FilterData" localSheetId="3" hidden="1">'2. Occupancy Report'!$G$4:$BB$155</definedName>
    <definedName name="Z_819A6E26_F0CA_4BD3_BE44_78135F4254C7_.wvu.FilterData" localSheetId="4" hidden="1">'3. Supportive Services Report'!$A$40:$I$97</definedName>
    <definedName name="Z_819A6E26_F0CA_4BD3_BE44_78135F4254C7_.wvu.FilterData" localSheetId="5" hidden="1">'4. Measurable Outcomes Report'!$B$5:$E$8</definedName>
    <definedName name="Z_819A6E26_F0CA_4BD3_BE44_78135F4254C7_.wvu.PrintArea" localSheetId="3" hidden="1">'2. Occupancy Report'!$F$2:$BB$156</definedName>
    <definedName name="Z_819A6E26_F0CA_4BD3_BE44_78135F4254C7_.wvu.PrintArea" localSheetId="4" hidden="1">'3. Supportive Services Report'!$A$1:$E$110</definedName>
    <definedName name="Z_819A6E26_F0CA_4BD3_BE44_78135F4254C7_.wvu.PrintArea" localSheetId="5" hidden="1">'4. Measurable Outcomes Report'!$B$2:$C$6</definedName>
    <definedName name="Z_819A6E26_F0CA_4BD3_BE44_78135F4254C7_.wvu.PrintTitles" localSheetId="3" hidden="1">'2. Occupancy Report'!$F:$F,'2. Occupancy Report'!$2:$3</definedName>
    <definedName name="Z_819A6E26_F0CA_4BD3_BE44_78135F4254C7_.wvu.PrintTitles" localSheetId="4" hidden="1">'3. Supportive Services Report'!$A:$A,'3. Supportive Services Report'!$2:$39</definedName>
    <definedName name="Z_819A6E26_F0CA_4BD3_BE44_78135F4254C7_.wvu.PrintTitles" localSheetId="5" hidden="1">'4. Measurable Outcomes Report'!#REF!,'4. Measurable Outcomes Report'!$2:$4</definedName>
    <definedName name="Z_819A6E26_F0CA_4BD3_BE44_78135F4254C7_.wvu.Rows" localSheetId="3" hidden="1">'2. Occupancy Report'!$296:$1048576,'2. Occupancy Report'!$156:$295</definedName>
    <definedName name="Z_819A6E26_F0CA_4BD3_BE44_78135F4254C7_.wvu.Rows" localSheetId="4" hidden="1">'3. Supportive Services Report'!$142:$1048576,'3. Supportive Services Report'!$40:$141</definedName>
    <definedName name="Z_819A6E26_F0CA_4BD3_BE44_78135F4254C7_.wvu.Rows" localSheetId="5" hidden="1">'4. Measurable Outcomes Report'!$9:$1048576,'4. Measurable Outcomes Report'!$7:$8</definedName>
    <definedName name="Z_92C35C51_D385_F643_B26D_511D803C33A7_.wvu.Cols" localSheetId="1" hidden="1">'1. Project Info &amp; Certifica'!$N:$XFD</definedName>
    <definedName name="Z_92C35C51_D385_F643_B26D_511D803C33A7_.wvu.Cols" localSheetId="3" hidden="1">'2. Occupancy Report'!$BD:$XFD</definedName>
    <definedName name="Z_92C35C51_D385_F643_B26D_511D803C33A7_.wvu.Cols" localSheetId="4" hidden="1">'3. Supportive Services Report'!$G:$XFD</definedName>
    <definedName name="Z_92C35C51_D385_F643_B26D_511D803C33A7_.wvu.Cols" localSheetId="5" hidden="1">'4. Measurable Outcomes Report'!$D:$XFD</definedName>
    <definedName name="Z_92C35C51_D385_F643_B26D_511D803C33A7_.wvu.Cols" localSheetId="7" hidden="1">'6. VHHP Occupancy Report'!$G:$XFD</definedName>
    <definedName name="Z_92C35C51_D385_F643_B26D_511D803C33A7_.wvu.FilterData" localSheetId="3" hidden="1">'2. Occupancy Report'!$G$4:$BB$155</definedName>
    <definedName name="Z_92C35C51_D385_F643_B26D_511D803C33A7_.wvu.FilterData" localSheetId="4" hidden="1">'3. Supportive Services Report'!$A$40:$I$97</definedName>
    <definedName name="Z_92C35C51_D385_F643_B26D_511D803C33A7_.wvu.FilterData" localSheetId="5" hidden="1">'4. Measurable Outcomes Report'!$B$5:$E$8</definedName>
    <definedName name="Z_92C35C51_D385_F643_B26D_511D803C33A7_.wvu.FilterData" localSheetId="7" hidden="1">'6. VHHP Occupancy Report'!$C$181:$K$210</definedName>
    <definedName name="Z_92C35C51_D385_F643_B26D_511D803C33A7_.wvu.PrintArea" localSheetId="1" hidden="1">'1. Project Info &amp; Certifica'!$A$2:$M$59</definedName>
    <definedName name="Z_92C35C51_D385_F643_B26D_511D803C33A7_.wvu.PrintArea" localSheetId="3" hidden="1">'2. Occupancy Report'!$F$2:$BB$156</definedName>
    <definedName name="Z_92C35C51_D385_F643_B26D_511D803C33A7_.wvu.PrintArea" localSheetId="4" hidden="1">'3. Supportive Services Report'!$A$1:$E$110</definedName>
    <definedName name="Z_92C35C51_D385_F643_B26D_511D803C33A7_.wvu.PrintArea" localSheetId="5" hidden="1">'4. Measurable Outcomes Report'!$B$2:$C$6</definedName>
    <definedName name="Z_92C35C51_D385_F643_B26D_511D803C33A7_.wvu.PrintArea" localSheetId="7" hidden="1">'6. VHHP Occupancy Report'!$C$7:$F$210</definedName>
    <definedName name="Z_92C35C51_D385_F643_B26D_511D803C33A7_.wvu.PrintArea" localSheetId="0" hidden="1">Instructions!$A$1:$I$29</definedName>
    <definedName name="Z_92C35C51_D385_F643_B26D_511D803C33A7_.wvu.PrintTitles" localSheetId="3" hidden="1">'2. Occupancy Report'!$F:$F,'2. Occupancy Report'!$2:$3</definedName>
    <definedName name="Z_92C35C51_D385_F643_B26D_511D803C33A7_.wvu.PrintTitles" localSheetId="4" hidden="1">'3. Supportive Services Report'!$A:$A,'3. Supportive Services Report'!$2:$39</definedName>
    <definedName name="Z_92C35C51_D385_F643_B26D_511D803C33A7_.wvu.PrintTitles" localSheetId="5" hidden="1">'4. Measurable Outcomes Report'!#REF!,'4. Measurable Outcomes Report'!$2:$4</definedName>
    <definedName name="Z_92C35C51_D385_F643_B26D_511D803C33A7_.wvu.PrintTitles" localSheetId="7" hidden="1">'6. VHHP Occupancy Report'!#REF!,'6. VHHP Occupancy Report'!$7:$181</definedName>
    <definedName name="Z_92C35C51_D385_F643_B26D_511D803C33A7_.wvu.Rows" localSheetId="3" hidden="1">'2. Occupancy Report'!$296:$1048576,'2. Occupancy Report'!$156:$295</definedName>
    <definedName name="Z_92C35C51_D385_F643_B26D_511D803C33A7_.wvu.Rows" localSheetId="4" hidden="1">'3. Supportive Services Report'!$142:$1048576,'3. Supportive Services Report'!$40:$141</definedName>
    <definedName name="Z_92C35C51_D385_F643_B26D_511D803C33A7_.wvu.Rows" localSheetId="5" hidden="1">'4. Measurable Outcomes Report'!$9:$1048576,'4. Measurable Outcomes Report'!$7:$8</definedName>
    <definedName name="Z_92C35C51_D385_F643_B26D_511D803C33A7_.wvu.Rows" localSheetId="7" hidden="1">'6. VHHP Occupancy Report'!#REF!,'6. VHHP Occupancy Report'!#REF!</definedName>
    <definedName name="Z_CEAD9E99_5F1D_1747_9D7C_81D6C3DAFD8F_.wvu.Cols" localSheetId="1" hidden="1">'1. Project Info &amp; Certifica'!$N:$XFD</definedName>
    <definedName name="Z_CEAD9E99_5F1D_1747_9D7C_81D6C3DAFD8F_.wvu.Cols" localSheetId="3" hidden="1">'2. Occupancy Report'!$BD:$XFD</definedName>
    <definedName name="Z_CEAD9E99_5F1D_1747_9D7C_81D6C3DAFD8F_.wvu.Cols" localSheetId="4" hidden="1">'3. Supportive Services Report'!$G:$XFD</definedName>
    <definedName name="Z_CEAD9E99_5F1D_1747_9D7C_81D6C3DAFD8F_.wvu.Cols" localSheetId="5" hidden="1">'4. Measurable Outcomes Report'!$D:$XFD</definedName>
    <definedName name="Z_CEAD9E99_5F1D_1747_9D7C_81D6C3DAFD8F_.wvu.Cols" localSheetId="7" hidden="1">'6. VHHP Occupancy Report'!$G:$XFD</definedName>
    <definedName name="Z_CEAD9E99_5F1D_1747_9D7C_81D6C3DAFD8F_.wvu.FilterData" localSheetId="3" hidden="1">'2. Occupancy Report'!$G$4:$BB$155</definedName>
    <definedName name="Z_CEAD9E99_5F1D_1747_9D7C_81D6C3DAFD8F_.wvu.FilterData" localSheetId="4" hidden="1">'3. Supportive Services Report'!$A$40:$I$97</definedName>
    <definedName name="Z_CEAD9E99_5F1D_1747_9D7C_81D6C3DAFD8F_.wvu.FilterData" localSheetId="5" hidden="1">'4. Measurable Outcomes Report'!$B$5:$E$8</definedName>
    <definedName name="Z_CEAD9E99_5F1D_1747_9D7C_81D6C3DAFD8F_.wvu.FilterData" localSheetId="7" hidden="1">'6. VHHP Occupancy Report'!$C$181:$K$210</definedName>
    <definedName name="Z_CEAD9E99_5F1D_1747_9D7C_81D6C3DAFD8F_.wvu.PrintArea" localSheetId="1" hidden="1">'1. Project Info &amp; Certifica'!$A$2:$M$59</definedName>
    <definedName name="Z_CEAD9E99_5F1D_1747_9D7C_81D6C3DAFD8F_.wvu.PrintArea" localSheetId="3" hidden="1">'2. Occupancy Report'!$F$2:$BB$156</definedName>
    <definedName name="Z_CEAD9E99_5F1D_1747_9D7C_81D6C3DAFD8F_.wvu.PrintArea" localSheetId="4" hidden="1">'3. Supportive Services Report'!$A$1:$E$110</definedName>
    <definedName name="Z_CEAD9E99_5F1D_1747_9D7C_81D6C3DAFD8F_.wvu.PrintArea" localSheetId="5" hidden="1">'4. Measurable Outcomes Report'!$B$2:$C$6</definedName>
    <definedName name="Z_CEAD9E99_5F1D_1747_9D7C_81D6C3DAFD8F_.wvu.PrintArea" localSheetId="7" hidden="1">'6. VHHP Occupancy Report'!$C$7:$F$210</definedName>
    <definedName name="Z_CEAD9E99_5F1D_1747_9D7C_81D6C3DAFD8F_.wvu.PrintArea" localSheetId="0" hidden="1">Instructions!$A$1:$I$29</definedName>
    <definedName name="Z_CEAD9E99_5F1D_1747_9D7C_81D6C3DAFD8F_.wvu.PrintTitles" localSheetId="3" hidden="1">'2. Occupancy Report'!$F:$F,'2. Occupancy Report'!$2:$3</definedName>
    <definedName name="Z_CEAD9E99_5F1D_1747_9D7C_81D6C3DAFD8F_.wvu.PrintTitles" localSheetId="4" hidden="1">'3. Supportive Services Report'!$A:$A,'3. Supportive Services Report'!$2:$39</definedName>
    <definedName name="Z_CEAD9E99_5F1D_1747_9D7C_81D6C3DAFD8F_.wvu.PrintTitles" localSheetId="5" hidden="1">'4. Measurable Outcomes Report'!#REF!,'4. Measurable Outcomes Report'!$2:$4</definedName>
    <definedName name="Z_CEAD9E99_5F1D_1747_9D7C_81D6C3DAFD8F_.wvu.PrintTitles" localSheetId="7" hidden="1">'6. VHHP Occupancy Report'!#REF!,'6. VHHP Occupancy Report'!$7:$181</definedName>
    <definedName name="Z_CEAD9E99_5F1D_1747_9D7C_81D6C3DAFD8F_.wvu.Rows" localSheetId="3" hidden="1">'2. Occupancy Report'!$296:$1048576,'2. Occupancy Report'!$156:$295</definedName>
    <definedName name="Z_CEAD9E99_5F1D_1747_9D7C_81D6C3DAFD8F_.wvu.Rows" localSheetId="4" hidden="1">'3. Supportive Services Report'!$142:$1048576,'3. Supportive Services Report'!$40:$141</definedName>
    <definedName name="Z_CEAD9E99_5F1D_1747_9D7C_81D6C3DAFD8F_.wvu.Rows" localSheetId="5" hidden="1">'4. Measurable Outcomes Report'!$9:$1048576,'4. Measurable Outcomes Report'!$7:$8</definedName>
    <definedName name="Z_CEAD9E99_5F1D_1747_9D7C_81D6C3DAFD8F_.wvu.Rows" localSheetId="7" hidden="1">'6. VHHP Occupancy Report'!#REF!,'6. VHHP Occupancy Report'!#REF!</definedName>
    <definedName name="Z_E3082705_C7F8_334A_AC76_478FBDD55832_.wvu.Cols" localSheetId="1" hidden="1">'1. Project Info &amp; Certifica'!$N:$XFD</definedName>
    <definedName name="Z_E3082705_C7F8_334A_AC76_478FBDD55832_.wvu.Cols" localSheetId="3" hidden="1">'2. Occupancy Report'!$BD:$XFD</definedName>
    <definedName name="Z_E3082705_C7F8_334A_AC76_478FBDD55832_.wvu.Cols" localSheetId="4" hidden="1">'3. Supportive Services Report'!$G:$XFD</definedName>
    <definedName name="Z_E3082705_C7F8_334A_AC76_478FBDD55832_.wvu.Cols" localSheetId="5" hidden="1">'4. Measurable Outcomes Report'!$D:$XFD</definedName>
    <definedName name="Z_E3082705_C7F8_334A_AC76_478FBDD55832_.wvu.Cols" localSheetId="7" hidden="1">'6. VHHP Occupancy Report'!$G:$XFD</definedName>
    <definedName name="Z_E3082705_C7F8_334A_AC76_478FBDD55832_.wvu.FilterData" localSheetId="3" hidden="1">'2. Occupancy Report'!$G$4:$BB$155</definedName>
    <definedName name="Z_E3082705_C7F8_334A_AC76_478FBDD55832_.wvu.FilterData" localSheetId="4" hidden="1">'3. Supportive Services Report'!$A$40:$I$97</definedName>
    <definedName name="Z_E3082705_C7F8_334A_AC76_478FBDD55832_.wvu.FilterData" localSheetId="5" hidden="1">'4. Measurable Outcomes Report'!$B$5:$E$8</definedName>
    <definedName name="Z_E3082705_C7F8_334A_AC76_478FBDD55832_.wvu.FilterData" localSheetId="7" hidden="1">'6. VHHP Occupancy Report'!$C$181:$K$210</definedName>
    <definedName name="Z_E3082705_C7F8_334A_AC76_478FBDD55832_.wvu.PrintArea" localSheetId="1" hidden="1">'1. Project Info &amp; Certifica'!$A$2:$M$59</definedName>
    <definedName name="Z_E3082705_C7F8_334A_AC76_478FBDD55832_.wvu.PrintArea" localSheetId="3" hidden="1">'2. Occupancy Report'!$F$2:$BB$156</definedName>
    <definedName name="Z_E3082705_C7F8_334A_AC76_478FBDD55832_.wvu.PrintArea" localSheetId="4" hidden="1">'3. Supportive Services Report'!$A$1:$E$110</definedName>
    <definedName name="Z_E3082705_C7F8_334A_AC76_478FBDD55832_.wvu.PrintArea" localSheetId="5" hidden="1">'4. Measurable Outcomes Report'!$B$2:$C$6</definedName>
    <definedName name="Z_E3082705_C7F8_334A_AC76_478FBDD55832_.wvu.PrintArea" localSheetId="7" hidden="1">'6. VHHP Occupancy Report'!$C$7:$F$210</definedName>
    <definedName name="Z_E3082705_C7F8_334A_AC76_478FBDD55832_.wvu.PrintArea" localSheetId="0" hidden="1">Instructions!$A$1:$I$29</definedName>
    <definedName name="Z_E3082705_C7F8_334A_AC76_478FBDD55832_.wvu.PrintTitles" localSheetId="3" hidden="1">'2. Occupancy Report'!$F:$F,'2. Occupancy Report'!$2:$3</definedName>
    <definedName name="Z_E3082705_C7F8_334A_AC76_478FBDD55832_.wvu.PrintTitles" localSheetId="4" hidden="1">'3. Supportive Services Report'!$A:$A,'3. Supportive Services Report'!$2:$39</definedName>
    <definedName name="Z_E3082705_C7F8_334A_AC76_478FBDD55832_.wvu.PrintTitles" localSheetId="5" hidden="1">'4. Measurable Outcomes Report'!#REF!,'4. Measurable Outcomes Report'!$2:$4</definedName>
    <definedName name="Z_E3082705_C7F8_334A_AC76_478FBDD55832_.wvu.PrintTitles" localSheetId="7" hidden="1">'6. VHHP Occupancy Report'!#REF!,'6. VHHP Occupancy Report'!$7:$181</definedName>
    <definedName name="Z_E3082705_C7F8_334A_AC76_478FBDD55832_.wvu.Rows" localSheetId="3" hidden="1">'2. Occupancy Report'!$296:$1048576,'2. Occupancy Report'!$156:$295</definedName>
    <definedName name="Z_E3082705_C7F8_334A_AC76_478FBDD55832_.wvu.Rows" localSheetId="4" hidden="1">'3. Supportive Services Report'!$142:$1048576,'3. Supportive Services Report'!$40:$141</definedName>
    <definedName name="Z_E3082705_C7F8_334A_AC76_478FBDD55832_.wvu.Rows" localSheetId="5" hidden="1">'4. Measurable Outcomes Report'!$9:$1048576,'4. Measurable Outcomes Report'!$7:$8</definedName>
    <definedName name="Z_E3082705_C7F8_334A_AC76_478FBDD55832_.wvu.Rows" localSheetId="7" hidden="1">'6. VHHP Occupancy Report'!#REF!,'6. VHHP Occupancy Report'!#REF!</definedName>
    <definedName name="Z_EFAFFC24_EF9A_4B97_9A5C_4C0B96A06418_.wvu.Cols" localSheetId="4" hidden="1">'3. Supportive Services Report'!$G:$XFD</definedName>
    <definedName name="Z_EFAFFC24_EF9A_4B97_9A5C_4C0B96A06418_.wvu.Cols" localSheetId="5" hidden="1">'4. Measurable Outcomes Report'!$D:$XFD</definedName>
    <definedName name="Z_EFAFFC24_EF9A_4B97_9A5C_4C0B96A06418_.wvu.FilterData" localSheetId="4" hidden="1">'3. Supportive Services Report'!$A$40:$I$97</definedName>
    <definedName name="Z_EFAFFC24_EF9A_4B97_9A5C_4C0B96A06418_.wvu.FilterData" localSheetId="5" hidden="1">'4. Measurable Outcomes Report'!$B$5:$E$8</definedName>
    <definedName name="Z_EFAFFC24_EF9A_4B97_9A5C_4C0B96A06418_.wvu.PrintArea" localSheetId="4" hidden="1">'3. Supportive Services Report'!$A$1:$E$110</definedName>
    <definedName name="Z_EFAFFC24_EF9A_4B97_9A5C_4C0B96A06418_.wvu.PrintArea" localSheetId="5" hidden="1">'4. Measurable Outcomes Report'!$B$2:$C$6</definedName>
    <definedName name="Z_EFAFFC24_EF9A_4B97_9A5C_4C0B96A06418_.wvu.PrintTitles" localSheetId="4" hidden="1">'3. Supportive Services Report'!$A:$A,'3. Supportive Services Report'!$2:$39</definedName>
    <definedName name="Z_EFAFFC24_EF9A_4B97_9A5C_4C0B96A06418_.wvu.PrintTitles" localSheetId="5" hidden="1">'4. Measurable Outcomes Report'!#REF!,'4. Measurable Outcomes Report'!$2:$4</definedName>
    <definedName name="Z_EFAFFC24_EF9A_4B97_9A5C_4C0B96A06418_.wvu.Rows" localSheetId="4" hidden="1">'3. Supportive Services Report'!$142:$1048576,'3. Supportive Services Report'!$40:$141</definedName>
    <definedName name="Z_EFAFFC24_EF9A_4B97_9A5C_4C0B96A06418_.wvu.Rows" localSheetId="5" hidden="1">'4. Measurable Outcomes Report'!$9:$1048576,'4. Measurable Outcomes Report'!$7:$8</definedName>
  </definedNames>
  <calcPr calcId="191028"/>
  <customWorkbookViews>
    <customWorkbookView name="All Tabs" guid="{CEAD9E99-5F1D-1747-9D7C-81D6C3DAFD8F}" maximized="1" yWindow="23" windowWidth="2560" windowHeight="1340" tabRatio="955" activeSheetId="4" showFormulaBar="0"/>
    <customWorkbookView name="185" guid="{570601DF-69BF-5F44-8D3A-45F17EC9E2E8}" maximized="1" yWindow="23" windowWidth="2560" windowHeight="1340" tabRatio="955" activeSheetId="4" showFormulaBar="0"/>
    <customWorkbookView name="186" guid="{92C35C51-D385-F643-B26D-511D803C33A7}" maximized="1" yWindow="23" windowWidth="2560" windowHeight="1340" tabRatio="955" activeSheetId="4" showFormulaBar="0"/>
    <customWorkbookView name="187" guid="{18AA074D-DF43-F345-8C6F-A638FFAFE48E}" maximized="1" yWindow="23" windowWidth="2560" windowHeight="1340" tabRatio="955" activeSheetId="4" showFormulaBar="0"/>
    <customWorkbookView name="185 &amp; 187" guid="{1632127D-1460-9C45-80AD-F39D1C2DC798}" maximized="1" yWindow="23" windowWidth="2560" windowHeight="1340" tabRatio="955" activeSheetId="4" showFormulaBar="0"/>
    <customWorkbookView name="NPLH" guid="{14C61808-83D0-4C46-ADA5-1FF66A462A45}" maximized="1" yWindow="24" windowWidth="2560" windowHeight="1340" tabRatio="955" activeSheetId="4" showFormulaBar="0"/>
    <customWorkbookView name="VHHP" guid="{1A62E5A3-F265-8A46-839F-0EA12A99EF6A}" maximized="1" yWindow="24" windowWidth="2560" windowHeight="1340" tabRatio="955" activeSheetId="4" showFormulaBar="0"/>
    <customWorkbookView name="Clean Form" guid="{E3082705-C7F8-334A-AC76-478FBDD55832}" maximized="1" yWindow="24" windowWidth="2560" windowHeight="1340" tabRatio="955" activeSheetId="4" showFormulaBar="0"/>
  </customWorkbookViews>
  <webPublishing allowPng="1" targetScreenSize="1024x768" codePage="1000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E124" i="58" l="1"/>
  <c r="AD124" i="58"/>
  <c r="AE117" i="58"/>
  <c r="AD117" i="58"/>
  <c r="AE109" i="58"/>
  <c r="AD109" i="58"/>
  <c r="AE92" i="58"/>
  <c r="AD92" i="58"/>
  <c r="AE84" i="58"/>
  <c r="AD84" i="58"/>
  <c r="AE77" i="58"/>
  <c r="AD77" i="58"/>
  <c r="AD75" i="58"/>
  <c r="AE70" i="58"/>
  <c r="AE65" i="58"/>
  <c r="AE60" i="58"/>
  <c r="AE51" i="58"/>
  <c r="AE45" i="58"/>
  <c r="AE33" i="58"/>
  <c r="AE26" i="58"/>
  <c r="AD26" i="58"/>
  <c r="AI15" i="58"/>
  <c r="AD65" i="58" s="1"/>
  <c r="U15" i="58"/>
  <c r="J15" i="58"/>
  <c r="AD33" i="58" l="1"/>
  <c r="AD60" i="58"/>
  <c r="AD45" i="58"/>
  <c r="AL48" i="58"/>
  <c r="AL49" i="58"/>
  <c r="AD70" i="58"/>
  <c r="AL50" i="58"/>
  <c r="AD51" i="58"/>
  <c r="AD5" i="39" l="1"/>
  <c r="AD6" i="39"/>
  <c r="AD7" i="39"/>
  <c r="AD8" i="39"/>
  <c r="AD9" i="39"/>
  <c r="AD10" i="39"/>
  <c r="AD11" i="39"/>
  <c r="AD12" i="39"/>
  <c r="AD13" i="39"/>
  <c r="AD14" i="39"/>
  <c r="AD15" i="39"/>
  <c r="AD16" i="39"/>
  <c r="AD17" i="39"/>
  <c r="AD18" i="39"/>
  <c r="AD19" i="39"/>
  <c r="AD20" i="39"/>
  <c r="AD21" i="39"/>
  <c r="AD22" i="39"/>
  <c r="AD23" i="39"/>
  <c r="AD24" i="39"/>
  <c r="AD25" i="39"/>
  <c r="AD26" i="39"/>
  <c r="AD27" i="39"/>
  <c r="AD28" i="39"/>
  <c r="AD29" i="39"/>
  <c r="AD30" i="39"/>
  <c r="AD31" i="39"/>
  <c r="AD32" i="39"/>
  <c r="AD33" i="39"/>
  <c r="AD34" i="39"/>
  <c r="AD35" i="39"/>
  <c r="AD36" i="39"/>
  <c r="AD37" i="39"/>
  <c r="AD38" i="39"/>
  <c r="AD39" i="39"/>
  <c r="AD40" i="39"/>
  <c r="AD41" i="39"/>
  <c r="AD42" i="39"/>
  <c r="AD43" i="39"/>
  <c r="AD44" i="39"/>
  <c r="AD45" i="39"/>
  <c r="AD46" i="39"/>
  <c r="AD47" i="39"/>
  <c r="AD48" i="39"/>
  <c r="AD49" i="39"/>
  <c r="AD50" i="39"/>
  <c r="AD51" i="39"/>
  <c r="AD52" i="39"/>
  <c r="AD53" i="39"/>
  <c r="AD54" i="39"/>
  <c r="AD55" i="39"/>
  <c r="AD56" i="39"/>
  <c r="AD57" i="39"/>
  <c r="AD58" i="39"/>
  <c r="AD59" i="39"/>
  <c r="AD60" i="39"/>
  <c r="AD61" i="39"/>
  <c r="AD62" i="39"/>
  <c r="AD63" i="39"/>
  <c r="AD64" i="39"/>
  <c r="AD65" i="39"/>
  <c r="AD66" i="39"/>
  <c r="AD67" i="39"/>
  <c r="AD68" i="39"/>
  <c r="AD69" i="39"/>
  <c r="AD70" i="39"/>
  <c r="AD71" i="39"/>
  <c r="AD72" i="39"/>
  <c r="AD73" i="39"/>
  <c r="AD74" i="39"/>
  <c r="AD75" i="39"/>
  <c r="AD76" i="39"/>
  <c r="AD77" i="39"/>
  <c r="AD78" i="39"/>
  <c r="AD79" i="39"/>
  <c r="AD80" i="39"/>
  <c r="AD81" i="39"/>
  <c r="AD82" i="39"/>
  <c r="AD83" i="39"/>
  <c r="AD84" i="39"/>
  <c r="AD85" i="39"/>
  <c r="AD86" i="39"/>
  <c r="AD87" i="39"/>
  <c r="AD88" i="39"/>
  <c r="AD89" i="39"/>
  <c r="AD90" i="39"/>
  <c r="AD91" i="39"/>
  <c r="AD92" i="39"/>
  <c r="AD93" i="39"/>
  <c r="AD94" i="39"/>
  <c r="AD95" i="39"/>
  <c r="AD96" i="39"/>
  <c r="AD97" i="39"/>
  <c r="AD98" i="39"/>
  <c r="AD99" i="39"/>
  <c r="AD100" i="39"/>
  <c r="AD101" i="39"/>
  <c r="AD102" i="39"/>
  <c r="AD103" i="39"/>
  <c r="AD104" i="39"/>
  <c r="AD105" i="39"/>
  <c r="AD106" i="39"/>
  <c r="AD107" i="39"/>
  <c r="AD108" i="39"/>
  <c r="AD109" i="39"/>
  <c r="AD110" i="39"/>
  <c r="AD111" i="39"/>
  <c r="AD112" i="39"/>
  <c r="AD113" i="39"/>
  <c r="AD114" i="39"/>
  <c r="AD115" i="39"/>
  <c r="AD116" i="39"/>
  <c r="AD117" i="39"/>
  <c r="AD118" i="39"/>
  <c r="AD119" i="39"/>
  <c r="AD120" i="39"/>
  <c r="AD121" i="39"/>
  <c r="AD122" i="39"/>
  <c r="AD123" i="39"/>
  <c r="AD124" i="39"/>
  <c r="AD125" i="39"/>
  <c r="AD126" i="39"/>
  <c r="AD127" i="39"/>
  <c r="AD128" i="39"/>
  <c r="AD129" i="39"/>
  <c r="AD130" i="39"/>
  <c r="AD131" i="39"/>
  <c r="AD132" i="39"/>
  <c r="AD133" i="39"/>
  <c r="AD134" i="39"/>
  <c r="AD135" i="39"/>
  <c r="AD136" i="39"/>
  <c r="AD137" i="39"/>
  <c r="AD138" i="39"/>
  <c r="AD139" i="39"/>
  <c r="AD140" i="39"/>
  <c r="AD141" i="39"/>
  <c r="AD142" i="39"/>
  <c r="AD143" i="39"/>
  <c r="AD144" i="39"/>
  <c r="AD145" i="39"/>
  <c r="AD146" i="39"/>
  <c r="AD147" i="39"/>
  <c r="AD148" i="39"/>
  <c r="AD149" i="39"/>
  <c r="AD150" i="39"/>
  <c r="AD151" i="39"/>
  <c r="AD152" i="39"/>
  <c r="AD153" i="39"/>
  <c r="AD154" i="39"/>
  <c r="AD4" i="39"/>
  <c r="B3" i="59" l="1"/>
  <c r="B2" i="59"/>
  <c r="R20" i="60"/>
  <c r="AB47" i="60" l="1"/>
  <c r="W47" i="60"/>
  <c r="R47" i="60"/>
  <c r="R12" i="60"/>
  <c r="R29" i="60"/>
  <c r="R46" i="60"/>
  <c r="W46" i="60"/>
  <c r="AB46" i="60"/>
  <c r="W31" i="60" l="1"/>
  <c r="AB31" i="60"/>
  <c r="R31" i="60"/>
  <c r="W20" i="60"/>
  <c r="AB20" i="60"/>
  <c r="W12" i="60"/>
  <c r="AB12" i="60"/>
  <c r="R18" i="60"/>
  <c r="W18" i="60"/>
  <c r="AB18" i="60"/>
  <c r="W29" i="60"/>
  <c r="AB29" i="60"/>
  <c r="AH155" i="39"/>
  <c r="R155" i="39"/>
  <c r="K155" i="39"/>
  <c r="J155" i="39"/>
  <c r="I155" i="39"/>
  <c r="H155" i="39"/>
  <c r="G155" i="39"/>
  <c r="F155" i="39"/>
  <c r="AZ155" i="39"/>
  <c r="AY155" i="39"/>
  <c r="AX155" i="39"/>
  <c r="AW155" i="39"/>
  <c r="AV155" i="39"/>
  <c r="AU155" i="39"/>
  <c r="AT155" i="39"/>
  <c r="AS155" i="39"/>
  <c r="AR155" i="39"/>
  <c r="AQ155" i="39"/>
  <c r="AP155" i="39"/>
  <c r="AO155" i="39"/>
  <c r="AN155" i="39"/>
  <c r="AM155" i="39"/>
  <c r="AL155" i="39"/>
  <c r="AK155" i="39"/>
  <c r="E154" i="39" l="1"/>
  <c r="D154" i="39"/>
  <c r="E153" i="39"/>
  <c r="D153" i="39"/>
  <c r="E152" i="39"/>
  <c r="D152" i="39"/>
  <c r="E151" i="39"/>
  <c r="D151" i="39"/>
  <c r="E150" i="39"/>
  <c r="D150" i="39"/>
  <c r="E149" i="39"/>
  <c r="D149" i="39"/>
  <c r="E148" i="39"/>
  <c r="D148" i="39"/>
  <c r="E147" i="39"/>
  <c r="D147" i="39"/>
  <c r="E146" i="39"/>
  <c r="D146" i="39"/>
  <c r="E145" i="39"/>
  <c r="D145" i="39"/>
  <c r="E144" i="39"/>
  <c r="D144" i="39"/>
  <c r="E143" i="39"/>
  <c r="D143" i="39"/>
  <c r="E142" i="39"/>
  <c r="D142" i="39"/>
  <c r="E141" i="39"/>
  <c r="D141" i="39"/>
  <c r="E140" i="39"/>
  <c r="D140" i="39"/>
  <c r="E139" i="39"/>
  <c r="D139" i="39"/>
  <c r="E138" i="39"/>
  <c r="D138" i="39"/>
  <c r="E137" i="39"/>
  <c r="D137" i="39"/>
  <c r="E136" i="39"/>
  <c r="D136" i="39"/>
  <c r="E135" i="39"/>
  <c r="D135" i="39"/>
  <c r="E134" i="39"/>
  <c r="D134" i="39"/>
  <c r="E133" i="39"/>
  <c r="D133" i="39"/>
  <c r="E132" i="39"/>
  <c r="D132" i="39"/>
  <c r="E131" i="39"/>
  <c r="D131" i="39"/>
  <c r="E130" i="39"/>
  <c r="D130" i="39"/>
  <c r="E129" i="39"/>
  <c r="D129" i="39"/>
  <c r="E128" i="39"/>
  <c r="D128" i="39"/>
  <c r="E127" i="39"/>
  <c r="D127" i="39"/>
  <c r="E126" i="39"/>
  <c r="D126" i="39"/>
  <c r="E125" i="39"/>
  <c r="D125" i="39"/>
  <c r="E124" i="39"/>
  <c r="D124" i="39"/>
  <c r="E123" i="39"/>
  <c r="D123" i="39"/>
  <c r="E122" i="39"/>
  <c r="D122" i="39"/>
  <c r="E121" i="39"/>
  <c r="D121" i="39"/>
  <c r="E120" i="39"/>
  <c r="D120" i="39"/>
  <c r="E119" i="39"/>
  <c r="D119" i="39"/>
  <c r="E118" i="39"/>
  <c r="D118" i="39"/>
  <c r="E117" i="39"/>
  <c r="D117" i="39"/>
  <c r="E116" i="39"/>
  <c r="D116" i="39"/>
  <c r="E115" i="39"/>
  <c r="D115" i="39"/>
  <c r="E114" i="39"/>
  <c r="D114" i="39"/>
  <c r="E113" i="39"/>
  <c r="D113" i="39"/>
  <c r="E112" i="39"/>
  <c r="D112" i="39"/>
  <c r="E111" i="39"/>
  <c r="D111" i="39"/>
  <c r="E110" i="39"/>
  <c r="D110" i="39"/>
  <c r="E109" i="39"/>
  <c r="D109" i="39"/>
  <c r="E108" i="39"/>
  <c r="D108" i="39"/>
  <c r="E107" i="39"/>
  <c r="D107" i="39"/>
  <c r="E106" i="39"/>
  <c r="D106" i="39"/>
  <c r="E105" i="39"/>
  <c r="D105" i="39"/>
  <c r="E104" i="39"/>
  <c r="D104" i="39"/>
  <c r="E103" i="39"/>
  <c r="D103" i="39"/>
  <c r="E102" i="39"/>
  <c r="D102" i="39"/>
  <c r="E101" i="39"/>
  <c r="D101" i="39"/>
  <c r="E100" i="39"/>
  <c r="D100" i="39"/>
  <c r="E99" i="39"/>
  <c r="D99" i="39"/>
  <c r="E98" i="39"/>
  <c r="D98" i="39"/>
  <c r="E97" i="39"/>
  <c r="D97" i="39"/>
  <c r="E96" i="39"/>
  <c r="D96" i="39"/>
  <c r="E95" i="39"/>
  <c r="D95" i="39"/>
  <c r="E94" i="39"/>
  <c r="D94" i="39"/>
  <c r="E93" i="39"/>
  <c r="D93" i="39"/>
  <c r="E92" i="39"/>
  <c r="D92" i="39"/>
  <c r="E91" i="39"/>
  <c r="D91" i="39"/>
  <c r="E90" i="39"/>
  <c r="D90" i="39"/>
  <c r="E89" i="39"/>
  <c r="D89" i="39"/>
  <c r="E88" i="39"/>
  <c r="D88" i="39"/>
  <c r="E87" i="39"/>
  <c r="D87" i="39"/>
  <c r="E86" i="39"/>
  <c r="D86" i="39"/>
  <c r="E85" i="39"/>
  <c r="D85" i="39"/>
  <c r="E84" i="39"/>
  <c r="D84" i="39"/>
  <c r="E83" i="39"/>
  <c r="D83" i="39"/>
  <c r="E82" i="39"/>
  <c r="D82" i="39"/>
  <c r="E81" i="39"/>
  <c r="D81" i="39"/>
  <c r="E80" i="39"/>
  <c r="D80" i="39"/>
  <c r="E79" i="39"/>
  <c r="D79" i="39"/>
  <c r="E78" i="39"/>
  <c r="D78" i="39"/>
  <c r="E77" i="39"/>
  <c r="D77" i="39"/>
  <c r="E76" i="39"/>
  <c r="D76" i="39"/>
  <c r="E75" i="39"/>
  <c r="D75" i="39"/>
  <c r="E74" i="39"/>
  <c r="D74" i="39"/>
  <c r="E73" i="39"/>
  <c r="D73" i="39"/>
  <c r="E72" i="39"/>
  <c r="D72" i="39"/>
  <c r="E71" i="39"/>
  <c r="D71" i="39"/>
  <c r="E70" i="39"/>
  <c r="D70" i="39"/>
  <c r="E69" i="39"/>
  <c r="D69" i="39"/>
  <c r="E68" i="39"/>
  <c r="D68" i="39"/>
  <c r="E67" i="39"/>
  <c r="D67" i="39"/>
  <c r="E66" i="39"/>
  <c r="D66" i="39"/>
  <c r="E65" i="39"/>
  <c r="D65" i="39"/>
  <c r="E64" i="39"/>
  <c r="D64" i="39"/>
  <c r="E63" i="39"/>
  <c r="D63" i="39"/>
  <c r="E62" i="39"/>
  <c r="D62" i="39"/>
  <c r="E61" i="39"/>
  <c r="D61" i="39"/>
  <c r="E60" i="39"/>
  <c r="D60" i="39"/>
  <c r="E59" i="39"/>
  <c r="D59" i="39"/>
  <c r="E58" i="39"/>
  <c r="D58" i="39"/>
  <c r="E57" i="39"/>
  <c r="D57" i="39"/>
  <c r="E56" i="39"/>
  <c r="D56" i="39"/>
  <c r="E55" i="39"/>
  <c r="D55" i="39"/>
  <c r="E54" i="39"/>
  <c r="D54" i="39"/>
  <c r="E53" i="39"/>
  <c r="D53" i="39"/>
  <c r="E52" i="39"/>
  <c r="D52" i="39"/>
  <c r="E51" i="39"/>
  <c r="D51" i="39"/>
  <c r="E50" i="39"/>
  <c r="D50" i="39"/>
  <c r="E49" i="39"/>
  <c r="D49" i="39"/>
  <c r="E48" i="39"/>
  <c r="D48" i="39"/>
  <c r="E47" i="39"/>
  <c r="D47" i="39"/>
  <c r="E46" i="39"/>
  <c r="D46" i="39"/>
  <c r="E45" i="39"/>
  <c r="D45" i="39"/>
  <c r="E44" i="39"/>
  <c r="D44" i="39"/>
  <c r="E43" i="39"/>
  <c r="D43" i="39"/>
  <c r="E42" i="39"/>
  <c r="D42" i="39"/>
  <c r="E41" i="39"/>
  <c r="D41" i="39"/>
  <c r="E40" i="39"/>
  <c r="D40" i="39"/>
  <c r="E39" i="39"/>
  <c r="D39" i="39"/>
  <c r="E38" i="39"/>
  <c r="D38" i="39"/>
  <c r="E37" i="39"/>
  <c r="D37" i="39"/>
  <c r="E36" i="39"/>
  <c r="D36" i="39"/>
  <c r="E35" i="39"/>
  <c r="D35" i="39"/>
  <c r="E34" i="39"/>
  <c r="D34" i="39"/>
  <c r="E33" i="39"/>
  <c r="D33" i="39"/>
  <c r="E32" i="39"/>
  <c r="D32" i="39"/>
  <c r="E31" i="39"/>
  <c r="D31" i="39"/>
  <c r="E30" i="39"/>
  <c r="D30" i="39"/>
  <c r="E29" i="39"/>
  <c r="D29" i="39"/>
  <c r="E28" i="39"/>
  <c r="D28" i="39"/>
  <c r="E27" i="39"/>
  <c r="D27" i="39"/>
  <c r="E26" i="39"/>
  <c r="D26" i="39"/>
  <c r="E25" i="39"/>
  <c r="D25" i="39"/>
  <c r="E24" i="39"/>
  <c r="D24" i="39"/>
  <c r="E23" i="39"/>
  <c r="D23" i="39"/>
  <c r="E22" i="39"/>
  <c r="D22" i="39"/>
  <c r="E21" i="39"/>
  <c r="D21" i="39"/>
  <c r="E20" i="39"/>
  <c r="D20" i="39"/>
  <c r="E19" i="39"/>
  <c r="D19" i="39"/>
  <c r="E18" i="39"/>
  <c r="D18" i="39"/>
  <c r="E17" i="39"/>
  <c r="D17" i="39"/>
  <c r="E16" i="39"/>
  <c r="D16" i="39"/>
  <c r="E15" i="39"/>
  <c r="D15" i="39"/>
  <c r="E14" i="39"/>
  <c r="D14" i="39"/>
  <c r="E13" i="39"/>
  <c r="D13" i="39"/>
  <c r="E12" i="39"/>
  <c r="D12" i="39"/>
  <c r="E11" i="39"/>
  <c r="D11" i="39"/>
  <c r="E10" i="39"/>
  <c r="D10" i="39"/>
  <c r="E9" i="39"/>
  <c r="D9" i="39"/>
  <c r="E8" i="39"/>
  <c r="D8" i="39"/>
  <c r="E7" i="39"/>
  <c r="D7" i="39"/>
  <c r="E6" i="39"/>
  <c r="D6" i="39"/>
  <c r="E5" i="39"/>
  <c r="D5" i="39"/>
  <c r="E4" i="39"/>
  <c r="D4" i="39"/>
  <c r="C154" i="39" l="1"/>
  <c r="C153" i="39"/>
  <c r="C152" i="39"/>
  <c r="C151" i="39"/>
  <c r="C150" i="39"/>
  <c r="C149" i="39"/>
  <c r="C148" i="39"/>
  <c r="C147" i="39"/>
  <c r="C146" i="39"/>
  <c r="C145" i="39"/>
  <c r="C144" i="39"/>
  <c r="C143" i="39"/>
  <c r="C142" i="39"/>
  <c r="C141" i="39"/>
  <c r="C140" i="39"/>
  <c r="C139" i="39"/>
  <c r="C138" i="39"/>
  <c r="C137" i="39"/>
  <c r="C136" i="39"/>
  <c r="C135" i="39"/>
  <c r="C134" i="39"/>
  <c r="C133" i="39"/>
  <c r="C132" i="39"/>
  <c r="C131" i="39"/>
  <c r="C130" i="39"/>
  <c r="C129" i="39"/>
  <c r="C128" i="39"/>
  <c r="C127" i="39"/>
  <c r="C126" i="39"/>
  <c r="C125" i="39"/>
  <c r="C124" i="39"/>
  <c r="C123" i="39"/>
  <c r="C122" i="39"/>
  <c r="C121" i="39"/>
  <c r="C120" i="39"/>
  <c r="C119" i="39"/>
  <c r="C118" i="39"/>
  <c r="C117" i="39"/>
  <c r="C116" i="39"/>
  <c r="C115" i="39"/>
  <c r="C114" i="39"/>
  <c r="C113" i="39"/>
  <c r="C112" i="39"/>
  <c r="C111" i="39"/>
  <c r="C110" i="39"/>
  <c r="C109" i="39"/>
  <c r="C108" i="39"/>
  <c r="C107" i="39"/>
  <c r="C106" i="39"/>
  <c r="C105" i="39"/>
  <c r="C104" i="39"/>
  <c r="C103" i="39"/>
  <c r="C102" i="39"/>
  <c r="C101" i="39"/>
  <c r="C100" i="39"/>
  <c r="C99" i="39"/>
  <c r="C98" i="39"/>
  <c r="C97" i="39"/>
  <c r="C96" i="39"/>
  <c r="C95" i="39"/>
  <c r="C94" i="39"/>
  <c r="C93" i="39"/>
  <c r="C92" i="39"/>
  <c r="C91" i="39"/>
  <c r="C90" i="39"/>
  <c r="C89" i="39"/>
  <c r="C88" i="39"/>
  <c r="C87" i="39"/>
  <c r="C86" i="39"/>
  <c r="C85" i="39"/>
  <c r="C84" i="39"/>
  <c r="C83" i="39"/>
  <c r="C82" i="39"/>
  <c r="C81" i="39"/>
  <c r="C80" i="39"/>
  <c r="C79" i="39"/>
  <c r="C78" i="39"/>
  <c r="C77" i="39"/>
  <c r="C76" i="39"/>
  <c r="C75" i="39"/>
  <c r="C74" i="39"/>
  <c r="C73" i="39"/>
  <c r="C72" i="39"/>
  <c r="C71" i="39"/>
  <c r="C70" i="39"/>
  <c r="C69" i="39"/>
  <c r="C68" i="39"/>
  <c r="C67" i="39"/>
  <c r="C66" i="39"/>
  <c r="C65" i="39"/>
  <c r="C64" i="39"/>
  <c r="C63" i="39"/>
  <c r="C62" i="39"/>
  <c r="C61" i="39"/>
  <c r="C60" i="39"/>
  <c r="C59" i="39"/>
  <c r="C58" i="39"/>
  <c r="C57" i="39"/>
  <c r="C56" i="39"/>
  <c r="C55" i="39"/>
  <c r="C54" i="39"/>
  <c r="C53" i="39"/>
  <c r="C52" i="39"/>
  <c r="C51" i="39"/>
  <c r="C50" i="39"/>
  <c r="C49" i="39"/>
  <c r="C48" i="39"/>
  <c r="C47" i="39"/>
  <c r="C46" i="39"/>
  <c r="C45" i="39"/>
  <c r="C44" i="39"/>
  <c r="C43" i="39"/>
  <c r="C42" i="39"/>
  <c r="C41" i="39"/>
  <c r="C40" i="39"/>
  <c r="C39" i="39"/>
  <c r="C38" i="39"/>
  <c r="C37" i="39"/>
  <c r="C36" i="39"/>
  <c r="C35" i="39"/>
  <c r="C34" i="39"/>
  <c r="C33" i="39"/>
  <c r="C32" i="39"/>
  <c r="C31" i="39"/>
  <c r="C30" i="39"/>
  <c r="C29" i="39"/>
  <c r="C28" i="39"/>
  <c r="C27" i="39"/>
  <c r="C26" i="39"/>
  <c r="C25" i="39"/>
  <c r="C24" i="39"/>
  <c r="C23" i="39"/>
  <c r="C22" i="39"/>
  <c r="C21" i="39"/>
  <c r="C20" i="39"/>
  <c r="C19" i="39"/>
  <c r="C18" i="39"/>
  <c r="C17" i="39"/>
  <c r="C16" i="39"/>
  <c r="C15" i="39"/>
  <c r="C14" i="39"/>
  <c r="C13" i="39"/>
  <c r="C12" i="39"/>
  <c r="C11" i="39"/>
  <c r="C10" i="39"/>
  <c r="C9" i="39"/>
  <c r="C8" i="39"/>
  <c r="C7" i="39"/>
  <c r="C6" i="39"/>
  <c r="C5" i="39"/>
  <c r="C4" i="39"/>
  <c r="B154" i="39"/>
  <c r="B153" i="39"/>
  <c r="B152" i="39"/>
  <c r="B151" i="39"/>
  <c r="B150" i="39"/>
  <c r="B149" i="39"/>
  <c r="B148" i="39"/>
  <c r="B147" i="39"/>
  <c r="B146" i="39"/>
  <c r="B145" i="39"/>
  <c r="B144" i="39"/>
  <c r="B143" i="39"/>
  <c r="B142" i="39"/>
  <c r="B141" i="39"/>
  <c r="B140" i="39"/>
  <c r="B139" i="39"/>
  <c r="B138" i="39"/>
  <c r="B137" i="39"/>
  <c r="B136" i="39"/>
  <c r="B135" i="39"/>
  <c r="B134" i="39"/>
  <c r="B133" i="39"/>
  <c r="B132" i="39"/>
  <c r="B131" i="39"/>
  <c r="B130" i="39"/>
  <c r="B129" i="39"/>
  <c r="B128" i="39"/>
  <c r="B127" i="39"/>
  <c r="B126" i="39"/>
  <c r="B125" i="39"/>
  <c r="B124" i="39"/>
  <c r="B123" i="39"/>
  <c r="B122" i="39"/>
  <c r="B121" i="39"/>
  <c r="B120" i="39"/>
  <c r="B119" i="39"/>
  <c r="B118" i="39"/>
  <c r="B117" i="39"/>
  <c r="B116" i="39"/>
  <c r="B115" i="39"/>
  <c r="B114" i="39"/>
  <c r="B113" i="39"/>
  <c r="B112" i="39"/>
  <c r="B111" i="39"/>
  <c r="B110" i="39"/>
  <c r="B109" i="39"/>
  <c r="B108" i="39"/>
  <c r="B107" i="39"/>
  <c r="B106" i="39"/>
  <c r="B105" i="39"/>
  <c r="B104" i="39"/>
  <c r="B103" i="39"/>
  <c r="B102" i="39"/>
  <c r="B101" i="39"/>
  <c r="B100" i="39"/>
  <c r="B99" i="39"/>
  <c r="B98" i="39"/>
  <c r="B97" i="39"/>
  <c r="B96" i="39"/>
  <c r="B95" i="39"/>
  <c r="B94" i="39"/>
  <c r="B93" i="39"/>
  <c r="B92" i="39"/>
  <c r="B91" i="39"/>
  <c r="B90" i="39"/>
  <c r="B89" i="39"/>
  <c r="B88" i="39"/>
  <c r="B87" i="39"/>
  <c r="B86" i="39"/>
  <c r="B85" i="39"/>
  <c r="B84" i="39"/>
  <c r="B83" i="39"/>
  <c r="B82" i="39"/>
  <c r="B81" i="39"/>
  <c r="B80" i="39"/>
  <c r="B79" i="39"/>
  <c r="B78" i="39"/>
  <c r="B77" i="39"/>
  <c r="B76" i="39"/>
  <c r="B75" i="39"/>
  <c r="B74" i="39"/>
  <c r="B73" i="39"/>
  <c r="B72" i="39"/>
  <c r="B71" i="39"/>
  <c r="B70" i="39"/>
  <c r="B69" i="39"/>
  <c r="B68" i="39"/>
  <c r="B67" i="39"/>
  <c r="B66" i="39"/>
  <c r="B65" i="39"/>
  <c r="B64" i="39"/>
  <c r="B63" i="39"/>
  <c r="B62" i="39"/>
  <c r="B61" i="39"/>
  <c r="B60" i="39"/>
  <c r="B59" i="39"/>
  <c r="B58" i="39"/>
  <c r="B57" i="39"/>
  <c r="B56" i="39"/>
  <c r="B55" i="39"/>
  <c r="B54" i="39"/>
  <c r="B53" i="39"/>
  <c r="B52" i="39"/>
  <c r="B51" i="39"/>
  <c r="B50" i="39"/>
  <c r="B49" i="39"/>
  <c r="B48" i="39"/>
  <c r="B47" i="39"/>
  <c r="B46" i="39"/>
  <c r="B45" i="39"/>
  <c r="B44" i="39"/>
  <c r="B43" i="39"/>
  <c r="B42" i="39"/>
  <c r="B41" i="39"/>
  <c r="B40" i="39"/>
  <c r="B39" i="39"/>
  <c r="B38" i="39"/>
  <c r="B37" i="39"/>
  <c r="B36" i="39"/>
  <c r="B35" i="39"/>
  <c r="B34" i="39"/>
  <c r="B33" i="39"/>
  <c r="B32" i="39"/>
  <c r="B31" i="39"/>
  <c r="B30" i="39"/>
  <c r="B29" i="39"/>
  <c r="B28" i="39"/>
  <c r="B27" i="39"/>
  <c r="B26" i="39"/>
  <c r="B25" i="39"/>
  <c r="B24" i="39"/>
  <c r="B23" i="39"/>
  <c r="B22" i="39"/>
  <c r="B21" i="39"/>
  <c r="B20" i="39"/>
  <c r="B19" i="39"/>
  <c r="B18" i="39"/>
  <c r="B17" i="39"/>
  <c r="B16" i="39"/>
  <c r="B15" i="39"/>
  <c r="B14" i="39"/>
  <c r="B13" i="39"/>
  <c r="B12" i="39"/>
  <c r="B11" i="39"/>
  <c r="B10" i="39"/>
  <c r="B9" i="39"/>
  <c r="B8" i="39"/>
  <c r="B7" i="39"/>
  <c r="B6" i="39"/>
  <c r="B5" i="39"/>
  <c r="B4" i="39"/>
  <c r="A154" i="39"/>
  <c r="A153" i="39"/>
  <c r="A152" i="39"/>
  <c r="A151" i="39"/>
  <c r="A150" i="39"/>
  <c r="A149" i="39"/>
  <c r="A148" i="39"/>
  <c r="A147" i="39"/>
  <c r="A146" i="39"/>
  <c r="A145" i="39"/>
  <c r="A144" i="39"/>
  <c r="A143" i="39"/>
  <c r="A142" i="39"/>
  <c r="A141" i="39"/>
  <c r="A140" i="39"/>
  <c r="A139" i="39"/>
  <c r="A138" i="39"/>
  <c r="A137" i="39"/>
  <c r="A136" i="39"/>
  <c r="A135" i="39"/>
  <c r="A134" i="39"/>
  <c r="A133" i="39"/>
  <c r="A132" i="39"/>
  <c r="A131" i="39"/>
  <c r="A130" i="39"/>
  <c r="A129" i="39"/>
  <c r="A128" i="39"/>
  <c r="A127" i="39"/>
  <c r="A126" i="39"/>
  <c r="A125" i="39"/>
  <c r="A124" i="39"/>
  <c r="A123" i="39"/>
  <c r="A122" i="39"/>
  <c r="A121" i="39"/>
  <c r="A120" i="39"/>
  <c r="A119" i="39"/>
  <c r="A118" i="39"/>
  <c r="A117" i="39"/>
  <c r="A116" i="39"/>
  <c r="A115" i="39"/>
  <c r="A114" i="39"/>
  <c r="A113" i="39"/>
  <c r="A112" i="39"/>
  <c r="A111" i="39"/>
  <c r="A110" i="39"/>
  <c r="A109" i="39"/>
  <c r="A108" i="39"/>
  <c r="A107" i="39"/>
  <c r="A106" i="39"/>
  <c r="A105" i="39"/>
  <c r="A104" i="39"/>
  <c r="A103" i="39"/>
  <c r="A102" i="39"/>
  <c r="A101" i="39"/>
  <c r="A100" i="39"/>
  <c r="A99" i="39"/>
  <c r="A98" i="39"/>
  <c r="A97" i="39"/>
  <c r="A96" i="39"/>
  <c r="A95" i="39"/>
  <c r="A94" i="39"/>
  <c r="A93" i="39"/>
  <c r="A92" i="39"/>
  <c r="A91" i="39"/>
  <c r="A90" i="39"/>
  <c r="A89" i="39"/>
  <c r="A88" i="39"/>
  <c r="A87" i="39"/>
  <c r="A86" i="39"/>
  <c r="A85" i="39"/>
  <c r="A84" i="39"/>
  <c r="A83" i="39"/>
  <c r="A82" i="39"/>
  <c r="A81" i="39"/>
  <c r="A80" i="39"/>
  <c r="A79" i="39"/>
  <c r="A78" i="39"/>
  <c r="A77" i="39"/>
  <c r="A76" i="39"/>
  <c r="A75" i="39"/>
  <c r="A74" i="39"/>
  <c r="A73" i="39"/>
  <c r="A72" i="39"/>
  <c r="A71" i="39"/>
  <c r="A70" i="39"/>
  <c r="A69" i="39"/>
  <c r="A68" i="39"/>
  <c r="A67" i="39"/>
  <c r="A66" i="39"/>
  <c r="A65" i="39"/>
  <c r="A64" i="39"/>
  <c r="A63" i="39"/>
  <c r="A62" i="39"/>
  <c r="A61" i="39"/>
  <c r="A60" i="39"/>
  <c r="A59" i="39"/>
  <c r="A58" i="39"/>
  <c r="A57" i="39"/>
  <c r="A56" i="39"/>
  <c r="A55" i="39"/>
  <c r="A54" i="39"/>
  <c r="A53" i="39"/>
  <c r="A52" i="39"/>
  <c r="A51" i="39"/>
  <c r="A50" i="39"/>
  <c r="A49" i="39"/>
  <c r="A48" i="39"/>
  <c r="A47" i="39"/>
  <c r="A46" i="39"/>
  <c r="A45" i="39"/>
  <c r="A44" i="39"/>
  <c r="A43" i="39"/>
  <c r="A42" i="39"/>
  <c r="A41" i="39"/>
  <c r="A40" i="39"/>
  <c r="A39" i="39"/>
  <c r="A38" i="39"/>
  <c r="A37" i="39"/>
  <c r="A36" i="39"/>
  <c r="A35" i="39"/>
  <c r="A34" i="39"/>
  <c r="A33" i="39"/>
  <c r="A32" i="39"/>
  <c r="A31" i="39"/>
  <c r="A30" i="39"/>
  <c r="A29" i="39"/>
  <c r="A28" i="39"/>
  <c r="A27" i="39"/>
  <c r="A26" i="39"/>
  <c r="A25" i="39"/>
  <c r="A24" i="39"/>
  <c r="A23" i="39"/>
  <c r="A22" i="39"/>
  <c r="A21" i="39"/>
  <c r="A20" i="39"/>
  <c r="A19" i="39"/>
  <c r="A18" i="39"/>
  <c r="A17" i="39"/>
  <c r="A16" i="39"/>
  <c r="A15" i="39"/>
  <c r="A14" i="39"/>
  <c r="A13" i="39"/>
  <c r="A12" i="39"/>
  <c r="A11" i="39"/>
  <c r="A10" i="39"/>
  <c r="A9" i="39"/>
  <c r="A8" i="39"/>
  <c r="A7" i="39"/>
  <c r="A6" i="39"/>
  <c r="A5" i="39"/>
  <c r="A4" i="39"/>
  <c r="AI155" i="39" l="1"/>
  <c r="AG155" i="39"/>
  <c r="BB5" i="39" l="1"/>
  <c r="BC5" i="39" s="1"/>
  <c r="BB6" i="39"/>
  <c r="BC6" i="39" s="1"/>
  <c r="BB7" i="39"/>
  <c r="BC7" i="39" s="1"/>
  <c r="BB8" i="39"/>
  <c r="BC8" i="39" s="1"/>
  <c r="BB9" i="39"/>
  <c r="BC9" i="39" s="1"/>
  <c r="BB10" i="39"/>
  <c r="BC10" i="39" s="1"/>
  <c r="BB11" i="39"/>
  <c r="BC11" i="39" s="1"/>
  <c r="BB12" i="39"/>
  <c r="BC12" i="39" s="1"/>
  <c r="BB13" i="39"/>
  <c r="BC13" i="39" s="1"/>
  <c r="BB14" i="39"/>
  <c r="BC14" i="39" s="1"/>
  <c r="BB15" i="39"/>
  <c r="BC15" i="39" s="1"/>
  <c r="BB16" i="39"/>
  <c r="BC16" i="39" s="1"/>
  <c r="BB17" i="39"/>
  <c r="BC17" i="39" s="1"/>
  <c r="BB18" i="39"/>
  <c r="BC18" i="39" s="1"/>
  <c r="BB19" i="39"/>
  <c r="BC19" i="39" s="1"/>
  <c r="BB20" i="39"/>
  <c r="BC20" i="39" s="1"/>
  <c r="BB21" i="39"/>
  <c r="BC21" i="39" s="1"/>
  <c r="BB22" i="39"/>
  <c r="BC22" i="39" s="1"/>
  <c r="BB23" i="39"/>
  <c r="BC23" i="39" s="1"/>
  <c r="BB24" i="39"/>
  <c r="BC24" i="39" s="1"/>
  <c r="BB25" i="39"/>
  <c r="BC25" i="39" s="1"/>
  <c r="BB26" i="39"/>
  <c r="BC26" i="39" s="1"/>
  <c r="BB27" i="39"/>
  <c r="BC27" i="39" s="1"/>
  <c r="BB28" i="39"/>
  <c r="BC28" i="39" s="1"/>
  <c r="BB29" i="39"/>
  <c r="BC29" i="39" s="1"/>
  <c r="BB30" i="39"/>
  <c r="BC30" i="39" s="1"/>
  <c r="BB31" i="39"/>
  <c r="BC31" i="39" s="1"/>
  <c r="BB32" i="39"/>
  <c r="BC32" i="39" s="1"/>
  <c r="BB33" i="39"/>
  <c r="BC33" i="39" s="1"/>
  <c r="BB34" i="39"/>
  <c r="BC34" i="39" s="1"/>
  <c r="BB35" i="39"/>
  <c r="BC35" i="39" s="1"/>
  <c r="BB36" i="39"/>
  <c r="BC36" i="39" s="1"/>
  <c r="BB37" i="39"/>
  <c r="BC37" i="39" s="1"/>
  <c r="BB38" i="39"/>
  <c r="BC38" i="39" s="1"/>
  <c r="BB39" i="39"/>
  <c r="BC39" i="39" s="1"/>
  <c r="BB40" i="39"/>
  <c r="BC40" i="39" s="1"/>
  <c r="BB41" i="39"/>
  <c r="BC41" i="39" s="1"/>
  <c r="BB42" i="39"/>
  <c r="BC42" i="39" s="1"/>
  <c r="BB43" i="39"/>
  <c r="BC43" i="39" s="1"/>
  <c r="BB44" i="39"/>
  <c r="BC44" i="39" s="1"/>
  <c r="BB45" i="39"/>
  <c r="BC45" i="39" s="1"/>
  <c r="BB46" i="39"/>
  <c r="BC46" i="39" s="1"/>
  <c r="BB47" i="39"/>
  <c r="BC47" i="39" s="1"/>
  <c r="BB48" i="39"/>
  <c r="BC48" i="39" s="1"/>
  <c r="BB49" i="39"/>
  <c r="BC49" i="39" s="1"/>
  <c r="BB50" i="39"/>
  <c r="BC50" i="39" s="1"/>
  <c r="BB51" i="39"/>
  <c r="BC51" i="39" s="1"/>
  <c r="BB52" i="39"/>
  <c r="BC52" i="39" s="1"/>
  <c r="BB53" i="39"/>
  <c r="BC53" i="39" s="1"/>
  <c r="BB54" i="39"/>
  <c r="BC54" i="39" s="1"/>
  <c r="BB55" i="39"/>
  <c r="BC55" i="39" s="1"/>
  <c r="BB56" i="39"/>
  <c r="BC56" i="39" s="1"/>
  <c r="BB57" i="39"/>
  <c r="BC57" i="39" s="1"/>
  <c r="BB58" i="39"/>
  <c r="BC58" i="39" s="1"/>
  <c r="BB59" i="39"/>
  <c r="BC59" i="39" s="1"/>
  <c r="BB60" i="39"/>
  <c r="BC60" i="39" s="1"/>
  <c r="BB61" i="39"/>
  <c r="BC61" i="39" s="1"/>
  <c r="BB62" i="39"/>
  <c r="BC62" i="39" s="1"/>
  <c r="BB63" i="39"/>
  <c r="BC63" i="39" s="1"/>
  <c r="BB64" i="39"/>
  <c r="BC64" i="39" s="1"/>
  <c r="BB65" i="39"/>
  <c r="BC65" i="39" s="1"/>
  <c r="BB66" i="39"/>
  <c r="BC66" i="39" s="1"/>
  <c r="BB67" i="39"/>
  <c r="BC67" i="39" s="1"/>
  <c r="BB68" i="39"/>
  <c r="BC68" i="39" s="1"/>
  <c r="BB69" i="39"/>
  <c r="BC69" i="39" s="1"/>
  <c r="BB70" i="39"/>
  <c r="BC70" i="39" s="1"/>
  <c r="BB71" i="39"/>
  <c r="BC71" i="39" s="1"/>
  <c r="BB72" i="39"/>
  <c r="BC72" i="39" s="1"/>
  <c r="BB73" i="39"/>
  <c r="BC73" i="39" s="1"/>
  <c r="BB74" i="39"/>
  <c r="BC74" i="39" s="1"/>
  <c r="BB75" i="39"/>
  <c r="BC75" i="39" s="1"/>
  <c r="BB76" i="39"/>
  <c r="BC76" i="39" s="1"/>
  <c r="BB77" i="39"/>
  <c r="BC77" i="39" s="1"/>
  <c r="BB78" i="39"/>
  <c r="BC78" i="39" s="1"/>
  <c r="BB79" i="39"/>
  <c r="BC79" i="39" s="1"/>
  <c r="BB80" i="39"/>
  <c r="BC80" i="39" s="1"/>
  <c r="BB81" i="39"/>
  <c r="BC81" i="39" s="1"/>
  <c r="BB82" i="39"/>
  <c r="BC82" i="39" s="1"/>
  <c r="BB83" i="39"/>
  <c r="BC83" i="39" s="1"/>
  <c r="BB84" i="39"/>
  <c r="BC84" i="39" s="1"/>
  <c r="BB85" i="39"/>
  <c r="BC85" i="39" s="1"/>
  <c r="BB86" i="39"/>
  <c r="BC86" i="39" s="1"/>
  <c r="BB87" i="39"/>
  <c r="BC87" i="39" s="1"/>
  <c r="BB88" i="39"/>
  <c r="BC88" i="39" s="1"/>
  <c r="BB89" i="39"/>
  <c r="BC89" i="39" s="1"/>
  <c r="BB90" i="39"/>
  <c r="BC90" i="39" s="1"/>
  <c r="BB91" i="39"/>
  <c r="BC91" i="39" s="1"/>
  <c r="BB92" i="39"/>
  <c r="BC92" i="39" s="1"/>
  <c r="BB93" i="39"/>
  <c r="BC93" i="39" s="1"/>
  <c r="BB94" i="39"/>
  <c r="BC94" i="39" s="1"/>
  <c r="BB95" i="39"/>
  <c r="BC95" i="39" s="1"/>
  <c r="BB96" i="39"/>
  <c r="BC96" i="39" s="1"/>
  <c r="BB97" i="39"/>
  <c r="BC97" i="39" s="1"/>
  <c r="BB98" i="39"/>
  <c r="BC98" i="39" s="1"/>
  <c r="BB99" i="39"/>
  <c r="BC99" i="39" s="1"/>
  <c r="BB100" i="39"/>
  <c r="BC100" i="39" s="1"/>
  <c r="BB101" i="39"/>
  <c r="BC101" i="39" s="1"/>
  <c r="BB102" i="39"/>
  <c r="BC102" i="39" s="1"/>
  <c r="BB103" i="39"/>
  <c r="BC103" i="39" s="1"/>
  <c r="BB104" i="39"/>
  <c r="BC104" i="39" s="1"/>
  <c r="BB105" i="39"/>
  <c r="BC105" i="39" s="1"/>
  <c r="BB106" i="39"/>
  <c r="BC106" i="39" s="1"/>
  <c r="BB107" i="39"/>
  <c r="BC107" i="39" s="1"/>
  <c r="BB108" i="39"/>
  <c r="BC108" i="39" s="1"/>
  <c r="BB109" i="39"/>
  <c r="BC109" i="39" s="1"/>
  <c r="BB110" i="39"/>
  <c r="BC110" i="39" s="1"/>
  <c r="BB111" i="39"/>
  <c r="BC111" i="39" s="1"/>
  <c r="BB112" i="39"/>
  <c r="BC112" i="39" s="1"/>
  <c r="BB113" i="39"/>
  <c r="BC113" i="39" s="1"/>
  <c r="BB114" i="39"/>
  <c r="BC114" i="39" s="1"/>
  <c r="BB115" i="39"/>
  <c r="BC115" i="39" s="1"/>
  <c r="BB116" i="39"/>
  <c r="BC116" i="39" s="1"/>
  <c r="BB117" i="39"/>
  <c r="BC117" i="39" s="1"/>
  <c r="BB118" i="39"/>
  <c r="BC118" i="39" s="1"/>
  <c r="BB119" i="39"/>
  <c r="BC119" i="39" s="1"/>
  <c r="BB120" i="39"/>
  <c r="BC120" i="39" s="1"/>
  <c r="BB121" i="39"/>
  <c r="BC121" i="39" s="1"/>
  <c r="BB122" i="39"/>
  <c r="BC122" i="39" s="1"/>
  <c r="BB123" i="39"/>
  <c r="BC123" i="39" s="1"/>
  <c r="BB124" i="39"/>
  <c r="BC124" i="39" s="1"/>
  <c r="BB125" i="39"/>
  <c r="BC125" i="39" s="1"/>
  <c r="BB126" i="39"/>
  <c r="BC126" i="39" s="1"/>
  <c r="BB127" i="39"/>
  <c r="BC127" i="39" s="1"/>
  <c r="BB128" i="39"/>
  <c r="BC128" i="39" s="1"/>
  <c r="BB129" i="39"/>
  <c r="BC129" i="39" s="1"/>
  <c r="BB130" i="39"/>
  <c r="BC130" i="39" s="1"/>
  <c r="BB131" i="39"/>
  <c r="BC131" i="39" s="1"/>
  <c r="BB132" i="39"/>
  <c r="BC132" i="39" s="1"/>
  <c r="BB133" i="39"/>
  <c r="BC133" i="39" s="1"/>
  <c r="BB134" i="39"/>
  <c r="BC134" i="39" s="1"/>
  <c r="BB135" i="39"/>
  <c r="BC135" i="39" s="1"/>
  <c r="BB136" i="39"/>
  <c r="BC136" i="39" s="1"/>
  <c r="BB137" i="39"/>
  <c r="BC137" i="39" s="1"/>
  <c r="BB138" i="39"/>
  <c r="BC138" i="39" s="1"/>
  <c r="BB139" i="39"/>
  <c r="BC139" i="39" s="1"/>
  <c r="BB140" i="39"/>
  <c r="BC140" i="39" s="1"/>
  <c r="BB141" i="39"/>
  <c r="BC141" i="39" s="1"/>
  <c r="BB142" i="39"/>
  <c r="BC142" i="39" s="1"/>
  <c r="BB143" i="39"/>
  <c r="BC143" i="39" s="1"/>
  <c r="BB144" i="39"/>
  <c r="BC144" i="39" s="1"/>
  <c r="BB145" i="39"/>
  <c r="BC145" i="39" s="1"/>
  <c r="BB146" i="39"/>
  <c r="BC146" i="39" s="1"/>
  <c r="BB147" i="39"/>
  <c r="BC147" i="39" s="1"/>
  <c r="BB148" i="39"/>
  <c r="BC148" i="39" s="1"/>
  <c r="BB149" i="39"/>
  <c r="BC149" i="39" s="1"/>
  <c r="BB150" i="39"/>
  <c r="BC150" i="39" s="1"/>
  <c r="BB151" i="39"/>
  <c r="BC151" i="39" s="1"/>
  <c r="BB152" i="39"/>
  <c r="BC152" i="39" s="1"/>
  <c r="BB153" i="39"/>
  <c r="BC153" i="39" s="1"/>
  <c r="BB154" i="39"/>
  <c r="BC154" i="39" s="1"/>
  <c r="BB4" i="39" l="1"/>
  <c r="BC4" i="39" s="1"/>
  <c r="BC155" i="39" s="1"/>
  <c r="BA155" i="39"/>
  <c r="AJ155" i="39"/>
  <c r="T155" i="39"/>
  <c r="BB155" i="39"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emunoz</author>
    <author>grodine</author>
    <author>sbaker</author>
  </authors>
  <commentList>
    <comment ref="B27" authorId="0" shapeId="0" xr:uid="{FFAC3578-82B0-4FE0-ACDC-B140CC6EBA93}">
      <text>
        <r>
          <rPr>
            <sz val="9"/>
            <color indexed="81"/>
            <rFont val="Tahoma"/>
            <family val="2"/>
          </rPr>
          <t xml:space="preserve">Enter the project's name here.
</t>
        </r>
      </text>
    </comment>
    <comment ref="I29" authorId="0" shapeId="0" xr:uid="{9BB45061-B794-47C0-BF68-5E32B4F08A72}">
      <text>
        <r>
          <rPr>
            <sz val="9"/>
            <color indexed="81"/>
            <rFont val="Tahoma"/>
            <family val="2"/>
          </rPr>
          <t>If the project has a third loan from HCD, enter the contract number associated with the third loan.</t>
        </r>
      </text>
    </comment>
    <comment ref="H33" authorId="0" shapeId="0" xr:uid="{0FCF6EE8-6DC5-4792-A443-3BB0493DE895}">
      <text>
        <r>
          <rPr>
            <sz val="9"/>
            <color indexed="81"/>
            <rFont val="Tahoma"/>
            <family val="2"/>
          </rPr>
          <t xml:space="preserve">Enter the beginning date of the project's fiscal year (MM/DD/YY).
</t>
        </r>
      </text>
    </comment>
    <comment ref="J33" authorId="0" shapeId="0" xr:uid="{754CD1FD-88F3-4BA2-8645-C0E9FDCCA2A7}">
      <text>
        <r>
          <rPr>
            <sz val="9"/>
            <color indexed="81"/>
            <rFont val="Tahoma"/>
            <family val="2"/>
          </rPr>
          <t>Enter the ending date of the project's fiscal year (MM/DD/YY).</t>
        </r>
      </text>
    </comment>
    <comment ref="A39" authorId="1" shapeId="0" xr:uid="{5B1675C8-D23B-4BF4-B827-F77D2607D819}">
      <text>
        <r>
          <rPr>
            <sz val="9"/>
            <color indexed="81"/>
            <rFont val="Tahoma"/>
            <family val="2"/>
          </rPr>
          <t xml:space="preserve">Respondents should identify both the housing market area and the expanded housing market area for their multifamily housing projects. Use abbreviations if necessary. A </t>
        </r>
        <r>
          <rPr>
            <b/>
            <sz val="9"/>
            <color indexed="81"/>
            <rFont val="Tahoma"/>
            <family val="2"/>
          </rPr>
          <t>housing market area</t>
        </r>
        <r>
          <rPr>
            <sz val="9"/>
            <color indexed="81"/>
            <rFont val="Tahoma"/>
            <family val="2"/>
          </rPr>
          <t xml:space="preserve"> is the area from which a multifamily housing project owner/agent may reasonably expect to draw a substantial number of its tenants. This could be a county or Metropolitan Division. The U.S. Census Bureau provides a range of levels to draw from.  A county is the smallest acceptable level of Housing Market Area.  When a project is located near the border of another county, the Housing Market Area may include the adjoining county or counties.</t>
        </r>
      </text>
    </comment>
    <comment ref="A40" authorId="1" shapeId="0" xr:uid="{C425D290-A77F-41ED-8E21-4D52346403C3}">
      <text>
        <r>
          <rPr>
            <sz val="9"/>
            <color indexed="81"/>
            <rFont val="Tahoma"/>
            <family val="2"/>
          </rPr>
          <t xml:space="preserve">An </t>
        </r>
        <r>
          <rPr>
            <b/>
            <sz val="9"/>
            <color indexed="81"/>
            <rFont val="Tahoma"/>
            <family val="2"/>
          </rPr>
          <t>expanded housing market area</t>
        </r>
        <r>
          <rPr>
            <sz val="9"/>
            <color indexed="81"/>
            <rFont val="Tahoma"/>
            <family val="2"/>
          </rPr>
          <t xml:space="preserve"> is a larger geographic area, such as a Metropolitan Division or a Metropolitan Statistical Area, which may provide additional demographic diversity in terms of race, color, national origin, religion, sex, familial status, or disability.  If a Demographic Characteristic of the Project’s Residents or Applicants is under-represented compared to the Housing Market Area, by more than 10%, identify an Expanded Housing Market Area and include the census data for that area.  For example, if 15% of the Project’s Residents are Black or African American and 26% of the Housing Market Area's residents are Black or African American, there is an 11% difference, so an Expanded Housing Market Area must be included.  A second example would be, if 30% of the Project’s Applicants are White and 52% of the Housing Market Area’s residents are White, there is a 22% under-representation of White Project Applicants, so an Expanded Housing Market Area must be included.</t>
        </r>
      </text>
    </comment>
    <comment ref="A41" authorId="2" shapeId="0" xr:uid="{6092F204-FD36-4CE8-BDEB-8CC88E6C734B}">
      <text>
        <r>
          <rPr>
            <b/>
            <sz val="8"/>
            <color indexed="81"/>
            <rFont val="Tahoma"/>
            <family val="2"/>
          </rPr>
          <t>To enter a percentage of less than 1, type a zero (0) followed by a decimal point, then the number.  For example, to enter ".9%", type "0.9".</t>
        </r>
      </text>
    </comment>
    <comment ref="G41" authorId="2" shapeId="0" xr:uid="{0AD6391C-E9EF-4B26-9E4C-E232BE3909DC}">
      <text>
        <r>
          <rPr>
            <sz val="9"/>
            <color indexed="81"/>
            <rFont val="Tahoma"/>
            <family val="2"/>
          </rPr>
          <t>Also referred to as the Wait List Data.</t>
        </r>
      </text>
    </comment>
  </commentList>
</comments>
</file>

<file path=xl/sharedStrings.xml><?xml version="1.0" encoding="utf-8"?>
<sst xmlns="http://schemas.openxmlformats.org/spreadsheetml/2006/main" count="993" uniqueCount="806">
  <si>
    <t>INSTRUCTIONS</t>
  </si>
  <si>
    <t>General Instructions</t>
  </si>
  <si>
    <t xml:space="preserve">Select from the dropdown list the time basis of the tenant household's employment.  If the tenant household is not employed, select "Unemployed".  Employment anticipated as fewer than 40 hours per week is considered part-time.  </t>
  </si>
  <si>
    <t>Type the amount of the tenant household's anticipated income for the 12 months from the effective date of the re-certification, from each applicable income category.  Aggregate the income from all members of the household into the Amount from each source.  This information is contained in the tenant file, on the Tenant Income Certification form and third party verification forms obtained from each income source.  See the Tax Credit Allocation Committee's website for the forms that are required for tax credit projects, and which may also be used to meet the income certification requirements for all MHP projects, at: http://www.treasurer.ca.gov/ctcac/compliance.asp</t>
  </si>
  <si>
    <t>Type an "X" if the tenant household is anticipated to have no financial resources for the year.  If this is the case, complete the TCAC Certification of Zero Income form, or equivalent, and place it in the tenant file.</t>
  </si>
  <si>
    <t>This item, Total Anticipated Annual Amount self-calculates and should match line (L) on the TCAC Tenant Income Certification form.</t>
  </si>
  <si>
    <t>Complete the Outcomes and Outcome Objectives columns of this report based on the Project's final HCD-approved chart included in the Supportive Services Plan.</t>
  </si>
  <si>
    <t>Provide the information in the Actual Outcomes and Outcome Evaluation columns based on performance through the Report Fiscal Year.</t>
  </si>
  <si>
    <r>
      <rPr>
        <b/>
        <sz val="12"/>
        <rFont val="Arial"/>
        <family val="2"/>
      </rPr>
      <t>Annual Occupancy Report - 1. Project Info and Certification</t>
    </r>
    <r>
      <rPr>
        <sz val="12"/>
        <rFont val="Arial"/>
        <family val="2"/>
      </rPr>
      <t xml:space="preserve">                                                                                                        </t>
    </r>
  </si>
  <si>
    <t>Alameda</t>
  </si>
  <si>
    <t>Number of HCD Contracts or Regulatory Agreements (RA) on Project</t>
  </si>
  <si>
    <t>Did Project receive HCD NPLH funding</t>
  </si>
  <si>
    <t>Did Project receive HCD VHHP funding</t>
  </si>
  <si>
    <t>Alpine</t>
  </si>
  <si>
    <t>Occupancy Report type</t>
  </si>
  <si>
    <t>Did Project receive NPLH APC funding</t>
  </si>
  <si>
    <t>Amador</t>
  </si>
  <si>
    <t>Project name</t>
  </si>
  <si>
    <t>Fiscal Year (FY) of this Report</t>
  </si>
  <si>
    <t>Butte</t>
  </si>
  <si>
    <t>Project location (city)</t>
  </si>
  <si>
    <t>Beginning date of FY</t>
  </si>
  <si>
    <t>Ending date of FY</t>
  </si>
  <si>
    <t>Calaveras</t>
  </si>
  <si>
    <t>Project location (county)</t>
  </si>
  <si>
    <t>Sponsor's name</t>
  </si>
  <si>
    <t>Colusa</t>
  </si>
  <si>
    <t>HCD Contract #</t>
  </si>
  <si>
    <t>Total number of units in Project</t>
  </si>
  <si>
    <t>Management agent</t>
  </si>
  <si>
    <t>Contra Costa</t>
  </si>
  <si>
    <t>HCD Contract # (if applicable)</t>
  </si>
  <si>
    <t>Report prepared by</t>
  </si>
  <si>
    <t>Del Norte</t>
  </si>
  <si>
    <t>Preparer's email address</t>
  </si>
  <si>
    <t>Phone number</t>
  </si>
  <si>
    <t>El Dorado</t>
  </si>
  <si>
    <t>Is this an NPLH Project Completion Report as defined in the NPLH Guidelines</t>
  </si>
  <si>
    <t>If Yes, submit a copy of Project's Certificate of Completion or IRS 8609 (if available) with this report</t>
  </si>
  <si>
    <t>Fresno</t>
  </si>
  <si>
    <t>For each specific HCD Contract, enter the Restricted, Non-Restricted and Assisted units identified in each RA Exhibit B</t>
  </si>
  <si>
    <t>Imperial</t>
  </si>
  <si>
    <t>Inyo</t>
  </si>
  <si>
    <t>Total Restricted units</t>
  </si>
  <si>
    <t>Kern</t>
  </si>
  <si>
    <t>Total Non-Restricted units</t>
  </si>
  <si>
    <t>Kings</t>
  </si>
  <si>
    <t>Total HCD Assisted units</t>
  </si>
  <si>
    <t>Lake</t>
  </si>
  <si>
    <t>Lassen</t>
  </si>
  <si>
    <t>For each specific HCD Contract, enter the Supportive Housing (SH) units and SH Categories identified in each RA Exhibit B</t>
  </si>
  <si>
    <t>Los Angeles</t>
  </si>
  <si>
    <t>Madera</t>
  </si>
  <si>
    <t>Number of Supportive Housing (SH) units identified in each Regulatory Agreement</t>
  </si>
  <si>
    <t>Marin</t>
  </si>
  <si>
    <t>Number of SH units reported on the "2. Occupancy Report" worksheet for each HCD contract</t>
  </si>
  <si>
    <t>Trinity</t>
  </si>
  <si>
    <t>Chronic Substance Abusers (CSA)</t>
  </si>
  <si>
    <t>Mariposa</t>
  </si>
  <si>
    <t>Developmentally Disabled Households (DD)</t>
  </si>
  <si>
    <t>Mendocino</t>
  </si>
  <si>
    <t>Long-term Chronic Health Condition (CHC)</t>
  </si>
  <si>
    <t>Merced</t>
  </si>
  <si>
    <t>Mentally Disabled Households (MH)</t>
  </si>
  <si>
    <t>Modoc</t>
  </si>
  <si>
    <t>Persons with HIV/AIDS (HIV/AIDS)</t>
  </si>
  <si>
    <t>Mono</t>
  </si>
  <si>
    <t>For each specific HCD Contract, enter the Special Needs Population (SNP) units and SNP Categories identified in each RA Exhibit B</t>
  </si>
  <si>
    <t>Napa</t>
  </si>
  <si>
    <t>Nevada</t>
  </si>
  <si>
    <t>Number of Special Need Population (SNP) units identified in each Regulatory Agreement</t>
  </si>
  <si>
    <t>Orange</t>
  </si>
  <si>
    <t>Number of SNP units reported on the "2. Occupancy Report" worksheet for each HCD contract</t>
  </si>
  <si>
    <t>Agricultural Workers (AW)</t>
  </si>
  <si>
    <t>Placer</t>
  </si>
  <si>
    <t>Plumas</t>
  </si>
  <si>
    <t>Riverside</t>
  </si>
  <si>
    <t>Disabled Households (DH)</t>
  </si>
  <si>
    <t>Sacramento</t>
  </si>
  <si>
    <t>Displaced Teenage Parent (DTP)</t>
  </si>
  <si>
    <t>San Benito</t>
  </si>
  <si>
    <t>Homeless Persons or Persons At-risk (HML)</t>
  </si>
  <si>
    <t>Homeless Youth (HY)</t>
  </si>
  <si>
    <t>San Diego</t>
  </si>
  <si>
    <t>Individuals Exiting Institutional Settings (IEIS)</t>
  </si>
  <si>
    <t>San Francisco</t>
  </si>
  <si>
    <t>San Joaquin</t>
  </si>
  <si>
    <t>San Luis Obispo</t>
  </si>
  <si>
    <t>San Mateo</t>
  </si>
  <si>
    <t>Single Parent Households (SP)</t>
  </si>
  <si>
    <t>Santa Barbara</t>
  </si>
  <si>
    <t>Survivors of Physical Abuse (SPA)</t>
  </si>
  <si>
    <t>Santa Clara</t>
  </si>
  <si>
    <t>For each HCD Governor's Homeless Initiative (GHI) Contract, enter the GHI units</t>
  </si>
  <si>
    <t>Shasta</t>
  </si>
  <si>
    <t>Sierra</t>
  </si>
  <si>
    <t>Number of Governor's Homeless Initiative (GHI) Units identified in each GHI Regulatory Agreement</t>
  </si>
  <si>
    <t>Siskiyou</t>
  </si>
  <si>
    <t>Number of GHI units reported on the "2. Occupancy Report" worksheet for each HCD contract</t>
  </si>
  <si>
    <r>
      <t xml:space="preserve">Certification: </t>
    </r>
    <r>
      <rPr>
        <b/>
        <sz val="11"/>
        <color rgb="FFC00000"/>
        <rFont val="Arial"/>
        <family val="2"/>
      </rPr>
      <t>I certify that information submitted on this Annual Occupancy Report are a true and accurate representation and I am authorized to provide this information.</t>
    </r>
  </si>
  <si>
    <t>Sonoma</t>
  </si>
  <si>
    <t>Stanislaus</t>
  </si>
  <si>
    <t>Certifier Type</t>
  </si>
  <si>
    <t>Certifier's Name</t>
  </si>
  <si>
    <t>Title</t>
  </si>
  <si>
    <t>Certification Date</t>
  </si>
  <si>
    <t>Sutter</t>
  </si>
  <si>
    <t>Certifier's Phone Number</t>
  </si>
  <si>
    <t>Email</t>
  </si>
  <si>
    <t>Tehama</t>
  </si>
  <si>
    <t>Certifier's Comments</t>
  </si>
  <si>
    <t>Tulare</t>
  </si>
  <si>
    <r>
      <t>HCD Approval</t>
    </r>
    <r>
      <rPr>
        <b/>
        <sz val="11"/>
        <color rgb="FFC00000"/>
        <rFont val="Arial"/>
        <family val="2"/>
      </rPr>
      <t xml:space="preserve"> (HCD use only)</t>
    </r>
  </si>
  <si>
    <t>By selecting Yes, I hereby approve this Annual Occupancy Report</t>
  </si>
  <si>
    <t>Ventura</t>
  </si>
  <si>
    <t>Yolo</t>
  </si>
  <si>
    <t>HCD Rep's Name</t>
  </si>
  <si>
    <t>Approval Date</t>
  </si>
  <si>
    <t>Yuba</t>
  </si>
  <si>
    <t>HCD Comments</t>
  </si>
  <si>
    <r>
      <rPr>
        <b/>
        <sz val="12"/>
        <rFont val="Arial"/>
        <family val="2"/>
      </rPr>
      <t>Annual Occupancy Report - 2. Occupancy Report</t>
    </r>
    <r>
      <rPr>
        <sz val="12"/>
        <rFont val="Arial"/>
        <family val="2"/>
      </rPr>
      <t xml:space="preserve">                                                                                                        </t>
    </r>
  </si>
  <si>
    <t>Supportive Housing Projects</t>
  </si>
  <si>
    <t>Special Needs Projects</t>
  </si>
  <si>
    <t>Governor's Homeless Initiative Projects</t>
  </si>
  <si>
    <t>Project Name</t>
  </si>
  <si>
    <t>City</t>
  </si>
  <si>
    <t>County</t>
  </si>
  <si>
    <t>Fiscal Year</t>
  </si>
  <si>
    <t>End of Fiscal Year</t>
  </si>
  <si>
    <t>Unit #</t>
  </si>
  <si>
    <t>Household ID #</t>
  </si>
  <si>
    <t>Homeless Category (At Time of Move In)</t>
  </si>
  <si>
    <t>Household Homeless Status</t>
  </si>
  <si>
    <t>Supportive Housing Qualification</t>
  </si>
  <si>
    <t>Special Needs Qualification</t>
  </si>
  <si>
    <t>Homeless Youth Qualification</t>
  </si>
  <si>
    <t>Household income ≤ to the greater of 30% AMI or SMI?</t>
  </si>
  <si>
    <t xml:space="preserve">Household includes an adult approved for MHSA services who is chronically homeless? </t>
  </si>
  <si>
    <t>Unit Size</t>
  </si>
  <si>
    <t>Move In Household Size</t>
  </si>
  <si>
    <t>Current Rent</t>
  </si>
  <si>
    <t>Move In Date</t>
  </si>
  <si>
    <t>Move Out Date (if applicable)</t>
  </si>
  <si>
    <t>Occupancy Length (Days)</t>
  </si>
  <si>
    <t>Last Income Cert Date</t>
  </si>
  <si>
    <t>Prior Living Situation</t>
  </si>
  <si>
    <t>Referral Source</t>
  </si>
  <si>
    <t>Veteran Status</t>
  </si>
  <si>
    <t>Household Exit</t>
  </si>
  <si>
    <t>Earned Income (Employment)</t>
  </si>
  <si>
    <t>Unemployment Insurance Income</t>
  </si>
  <si>
    <t>Supplemental Security Income</t>
  </si>
  <si>
    <t>Social Security Disability</t>
  </si>
  <si>
    <t>Veteran's Disability Payment</t>
  </si>
  <si>
    <t>Private Disability Insurance</t>
  </si>
  <si>
    <t>Worker's Comp</t>
  </si>
  <si>
    <t>CALWORKS Assistance</t>
  </si>
  <si>
    <t>General Assistance</t>
  </si>
  <si>
    <t>SS Retirement Income</t>
  </si>
  <si>
    <t>Veteran's Pension</t>
  </si>
  <si>
    <t>Former Employer Pension</t>
  </si>
  <si>
    <t>Child Support</t>
  </si>
  <si>
    <t>Alimony or Other Spousal Support</t>
  </si>
  <si>
    <t>Other Source</t>
  </si>
  <si>
    <t>No Financial Resources ("X")</t>
  </si>
  <si>
    <t>Total Anticipated Annual Income</t>
  </si>
  <si>
    <t xml:space="preserve"> </t>
  </si>
  <si>
    <t>Totals:</t>
  </si>
  <si>
    <t>Service Type (HMIS Category)</t>
  </si>
  <si>
    <t>Homeless - place not meant for habitation</t>
  </si>
  <si>
    <t>Maintained the housing they had at entry without a subsidy</t>
  </si>
  <si>
    <t>Veterans Administration</t>
  </si>
  <si>
    <t>Homeless emergency shelter, inc. hotel or motel paid for by emergency shelter voucher</t>
  </si>
  <si>
    <t>Maintained housing they had at entry with a subsidy they had at project entry</t>
  </si>
  <si>
    <t>Veteran service organization</t>
  </si>
  <si>
    <t>Homeless - safe haven</t>
  </si>
  <si>
    <t>Maintained housing they had at entry with an on-going subsidy acquired since project entry</t>
  </si>
  <si>
    <t>Self-referral</t>
  </si>
  <si>
    <t>Institutional - foster care</t>
  </si>
  <si>
    <t>Maintained the housing they had at entry only with financial assistance other than a subsidy</t>
  </si>
  <si>
    <t>Other individual</t>
  </si>
  <si>
    <t>Institutional - hospital or other non-psych facility</t>
  </si>
  <si>
    <t>Maintained the housing they had at entry with an on-going subsidy</t>
  </si>
  <si>
    <t>Outreach project</t>
  </si>
  <si>
    <t>Institutional - jail, prison, or juvenile detention center</t>
  </si>
  <si>
    <t>Maintained the housing they had at entry without and on-going subsidy</t>
  </si>
  <si>
    <t>Emergency shelter, safe haven, transitional housing</t>
  </si>
  <si>
    <t>Institutional - long-term care facility or nursing home</t>
  </si>
  <si>
    <t>Moved to other permanent housing unit</t>
  </si>
  <si>
    <t>Residential project</t>
  </si>
  <si>
    <t>Institutional - substand abuse treatment center or detox center</t>
  </si>
  <si>
    <t>Moved in with family or friends on a temporary basis</t>
  </si>
  <si>
    <t>Hotline</t>
  </si>
  <si>
    <t>Transitional perm residential project or halfway house with no homeless criteria</t>
  </si>
  <si>
    <t>Moved to transitional or temporary housing</t>
  </si>
  <si>
    <t>Law enforcement</t>
  </si>
  <si>
    <t>Transitional perm hotel or motel paid for without emergency shelter voucher</t>
  </si>
  <si>
    <t>Tenant became homeless</t>
  </si>
  <si>
    <t>Mental hospital</t>
  </si>
  <si>
    <t>Transitional perm transitional housing for homeless including youths</t>
  </si>
  <si>
    <t>Tenant went to jail/prison institution</t>
  </si>
  <si>
    <t>School</t>
  </si>
  <si>
    <t>Transitional perm host home non-crisis</t>
  </si>
  <si>
    <t>Tenant deceased during report year</t>
  </si>
  <si>
    <t>Coordinated Entry System</t>
  </si>
  <si>
    <t>Transitional/Perm-Stayng or living in a friend's home/room</t>
  </si>
  <si>
    <t>Tenant doesn't know</t>
  </si>
  <si>
    <t>Continuum of Care</t>
  </si>
  <si>
    <t>Transitional perm staying or living in a family member's home/room</t>
  </si>
  <si>
    <t>Tenant refused</t>
  </si>
  <si>
    <t>County behavioral health dept. or service provider acting on its behalf</t>
  </si>
  <si>
    <t>Transitional perm rental by tenant with public housing voucher not including VASH</t>
  </si>
  <si>
    <t>Data not collected</t>
  </si>
  <si>
    <t>State Dept of Developmental Services regional center</t>
  </si>
  <si>
    <t>Transitional perm rental by tenant with a VASH voucher</t>
  </si>
  <si>
    <t>Transitional perm rental by tenant in a public housing unit</t>
  </si>
  <si>
    <t>Transitional perm rental by tenant with no ongoing subsidy</t>
  </si>
  <si>
    <t>Transitional perm rental by tenant with other ongoing housing subsidy</t>
  </si>
  <si>
    <t>Transitional perm owned by tenant with ongoing subsidy</t>
  </si>
  <si>
    <t>Transitional perm owned by tenant with no ongoing subsidy</t>
  </si>
  <si>
    <t>Tenant doesn’t know</t>
  </si>
  <si>
    <t>Annual Occupancy Report - 3. Supportive Services Report</t>
  </si>
  <si>
    <t>Lead Service Provider</t>
  </si>
  <si>
    <t>Address</t>
  </si>
  <si>
    <t>Contact Person</t>
  </si>
  <si>
    <t>Phone Number</t>
  </si>
  <si>
    <t>Type of Agreement in Effect ie: MOU, Commitment Letter, etc.</t>
  </si>
  <si>
    <t>Provided On-Site</t>
  </si>
  <si>
    <t>Off-site Service Address</t>
  </si>
  <si>
    <t>Population Served</t>
  </si>
  <si>
    <t xml:space="preserve">Frequency of Service Available </t>
  </si>
  <si>
    <t>Percent SH Units Served</t>
  </si>
  <si>
    <t>Percent SNP
Units Served</t>
  </si>
  <si>
    <t>Explanations</t>
  </si>
  <si>
    <t>Annual Occupancy Report - 4. Measurable Outcomes</t>
  </si>
  <si>
    <t>Category</t>
  </si>
  <si>
    <t>Outcomes (from Supportive Services Plan)</t>
  </si>
  <si>
    <t>Objectives (from Supportive Services Plan)</t>
  </si>
  <si>
    <t>Actual Outcomes (through the Report Period)</t>
  </si>
  <si>
    <t>Outcome Evaluation (through the Report Period)</t>
  </si>
  <si>
    <t>Residential Stability</t>
  </si>
  <si>
    <t>(example) Tenant will maintain permanent supportive housing.</t>
  </si>
  <si>
    <t>(example) % of tenants will maintain housing w/ needed services for xx years.</t>
  </si>
  <si>
    <t>Increased Skills and/or Income</t>
  </si>
  <si>
    <t>(example) Tenants will gain employment.</t>
  </si>
  <si>
    <t>(example) % of tenants will gain some form of employment within xx months of becoming housed.</t>
  </si>
  <si>
    <t>Greater Self- Determination</t>
  </si>
  <si>
    <t>(example) Tenants will exercise more control over their lives.</t>
  </si>
  <si>
    <t>(example) % of tenants will report increased confidence and skills in advocating for their own needs within xx months of becoming housed.</t>
  </si>
  <si>
    <t>Explanations:</t>
  </si>
  <si>
    <t>Project Name:</t>
  </si>
  <si>
    <t xml:space="preserve">Household ID </t>
  </si>
  <si>
    <t>Unit Number</t>
  </si>
  <si>
    <t>Length of Stay in Prior Living Situation</t>
  </si>
  <si>
    <t>Native Hawaiian or Other Pacific Islander</t>
  </si>
  <si>
    <t>Non-Hispanic/Latino</t>
  </si>
  <si>
    <t>HOH Ethnicity</t>
  </si>
  <si>
    <t>HOH Race</t>
  </si>
  <si>
    <t>American Indian or Alaska Native</t>
  </si>
  <si>
    <t>Black or African American</t>
  </si>
  <si>
    <t>White</t>
  </si>
  <si>
    <t>Housing Exit</t>
  </si>
  <si>
    <t>HOH Gender</t>
  </si>
  <si>
    <t>Female</t>
  </si>
  <si>
    <t>Male</t>
  </si>
  <si>
    <t xml:space="preserve"> before move in</t>
  </si>
  <si>
    <t>after move in</t>
  </si>
  <si>
    <t>Glenn</t>
  </si>
  <si>
    <t>Humboldt</t>
  </si>
  <si>
    <t>Monterey</t>
  </si>
  <si>
    <t>Santa Cruz</t>
  </si>
  <si>
    <t>Solano</t>
  </si>
  <si>
    <t>Tuolumne</t>
  </si>
  <si>
    <r>
      <rPr>
        <b/>
        <sz val="12"/>
        <rFont val="Arial"/>
        <family val="2"/>
      </rPr>
      <t>Annual Occupancy Report - 6a. VHHP Measurable Outcomes</t>
    </r>
    <r>
      <rPr>
        <sz val="12"/>
        <rFont val="Arial"/>
        <family val="2"/>
      </rPr>
      <t xml:space="preserve">                                                                                                 </t>
    </r>
  </si>
  <si>
    <r>
      <rPr>
        <b/>
        <sz val="12"/>
        <rFont val="Arial"/>
        <family val="2"/>
      </rPr>
      <t>Annual Occupancy Report - 6b. VHHP Occupancy Report</t>
    </r>
    <r>
      <rPr>
        <sz val="12"/>
        <rFont val="Arial"/>
        <family val="2"/>
      </rPr>
      <t xml:space="preserve">                                                 </t>
    </r>
  </si>
  <si>
    <t>Education Status</t>
  </si>
  <si>
    <t>Veteran Disability Rating</t>
  </si>
  <si>
    <t>Type of Discharge</t>
  </si>
  <si>
    <t>VA Healthcare Eligibility</t>
  </si>
  <si>
    <t>Branch of Service</t>
  </si>
  <si>
    <t>Era of Service</t>
  </si>
  <si>
    <t>Housing Stability</t>
  </si>
  <si>
    <t>Housing Exit Detail</t>
  </si>
  <si>
    <t>Less than grade 5</t>
  </si>
  <si>
    <t>Honorable</t>
  </si>
  <si>
    <t>VA Healthcare eligible &amp; uses other healthcare</t>
  </si>
  <si>
    <t>Air Force</t>
  </si>
  <si>
    <t>World War II</t>
  </si>
  <si>
    <t>Maintained less than 6 months</t>
  </si>
  <si>
    <t>One night or less</t>
  </si>
  <si>
    <t>Grade 5-6</t>
  </si>
  <si>
    <t>General under Honorable</t>
  </si>
  <si>
    <t>VA Healthcare active</t>
  </si>
  <si>
    <t>Army</t>
  </si>
  <si>
    <t>Korean War</t>
  </si>
  <si>
    <t>Maintained 6-12 months</t>
  </si>
  <si>
    <t>Client doesn't know</t>
  </si>
  <si>
    <t xml:space="preserve">Two to six nights </t>
  </si>
  <si>
    <t>Grade 7</t>
  </si>
  <si>
    <t>Other than Honorable</t>
  </si>
  <si>
    <t>VA Healthcare applied, decision pending</t>
  </si>
  <si>
    <t>Coast Guard</t>
  </si>
  <si>
    <t>Vietnam War</t>
  </si>
  <si>
    <t>Maintained 13-24 months</t>
  </si>
  <si>
    <t>Client refused</t>
  </si>
  <si>
    <t>Trans female (male to female)</t>
  </si>
  <si>
    <t xml:space="preserve">One week or more but less than one month </t>
  </si>
  <si>
    <t>Grade 8</t>
  </si>
  <si>
    <t>Bad conduct</t>
  </si>
  <si>
    <t>VA Healthcare applied &amp; declined</t>
  </si>
  <si>
    <t>Marines</t>
  </si>
  <si>
    <t>Persian Gulf (Desert Storm)</t>
  </si>
  <si>
    <t>Maintained more than 24 months</t>
  </si>
  <si>
    <t>Trans male (female to male)</t>
  </si>
  <si>
    <t>One month or more but less than 90 days</t>
  </si>
  <si>
    <t>Grade 9-11</t>
  </si>
  <si>
    <t>Dishonorable</t>
  </si>
  <si>
    <t>No VA Healthcare &amp; tenant didn't apply</t>
  </si>
  <si>
    <t>Navy</t>
  </si>
  <si>
    <t>Afghanistan (Enduring Freedom)</t>
  </si>
  <si>
    <t>Tenant discharged for noncompliance</t>
  </si>
  <si>
    <t>Gender non-conforming</t>
  </si>
  <si>
    <t>90 days or more but less than one year</t>
  </si>
  <si>
    <t>Grade 12</t>
  </si>
  <si>
    <t>Tenant not a veteran</t>
  </si>
  <si>
    <t>Uncharacterized</t>
  </si>
  <si>
    <t>Iraq (Iraqi Freedom or New Dawn)</t>
  </si>
  <si>
    <t>Tenant exited project and now homeless</t>
  </si>
  <si>
    <t>One year or longer</t>
  </si>
  <si>
    <t>School program doesn’t have grade level</t>
  </si>
  <si>
    <t>Other peacekeeping mission or military intervention</t>
  </si>
  <si>
    <t>Tenant exited project and now not homeless</t>
  </si>
  <si>
    <t>GED</t>
  </si>
  <si>
    <t>Some college</t>
  </si>
  <si>
    <t>Associate degree</t>
  </si>
  <si>
    <t>Bachelor's degree</t>
  </si>
  <si>
    <t>Graduate degree</t>
  </si>
  <si>
    <t>Vocational training</t>
  </si>
  <si>
    <r>
      <t>Household Client Index Numbers (CIN)</t>
    </r>
    <r>
      <rPr>
        <b/>
        <sz val="9"/>
        <color rgb="FFC00000"/>
        <rFont val="Arial"/>
        <family val="2"/>
      </rPr>
      <t xml:space="preserve">
Only complete if you received HHC Funding</t>
    </r>
  </si>
  <si>
    <t>Current Household Size</t>
  </si>
  <si>
    <t>Current Household Income</t>
  </si>
  <si>
    <t>Service Provider Name</t>
  </si>
  <si>
    <r>
      <t xml:space="preserve">Supportive Service Currently Provided </t>
    </r>
    <r>
      <rPr>
        <b/>
        <sz val="10"/>
        <color rgb="FFC00000"/>
        <rFont val="Arial"/>
        <family val="2"/>
      </rPr>
      <t>(use one row for each service)</t>
    </r>
  </si>
  <si>
    <t xml:space="preserve">Chronically Homeless (CH)      </t>
  </si>
  <si>
    <t xml:space="preserve">Disabled Households (DH)      </t>
  </si>
  <si>
    <t>Household Information</t>
  </si>
  <si>
    <t>Households Demographics</t>
  </si>
  <si>
    <t>Active Duty</t>
  </si>
  <si>
    <t>National Guard</t>
  </si>
  <si>
    <t>Space Force</t>
  </si>
  <si>
    <t>Tenant exited the project and status is unknown</t>
  </si>
  <si>
    <t xml:space="preserve">                       HCD Asset Management and Compliance Non-APC NPLH Annual Monitoring Report           </t>
  </si>
  <si>
    <t xml:space="preserve">NPLH – Annual Monitoring Report </t>
  </si>
  <si>
    <t>Please answer all questions by completing the yellow highlighted cells</t>
  </si>
  <si>
    <t>Project Information</t>
  </si>
  <si>
    <t>Number of HCD Contracts or Regulatory Agreements:</t>
  </si>
  <si>
    <t>Report Year:</t>
  </si>
  <si>
    <t>Report Start Date:</t>
  </si>
  <si>
    <t>Report End Date:</t>
  </si>
  <si>
    <t>HCD RA Contract #1:</t>
  </si>
  <si>
    <t>HCD RA Contract #2:</t>
  </si>
  <si>
    <t>HCD RA Contract #3:</t>
  </si>
  <si>
    <t>HCD RA Contract #4:</t>
  </si>
  <si>
    <t>HCD RA Contract #5:</t>
  </si>
  <si>
    <t>HCD RA Contract #6:</t>
  </si>
  <si>
    <t>Project Address:</t>
  </si>
  <si>
    <t>Project City:</t>
  </si>
  <si>
    <t>Project County:</t>
  </si>
  <si>
    <t>Project Zip:</t>
  </si>
  <si>
    <t xml:space="preserve">Contact Name: </t>
  </si>
  <si>
    <t>Title:</t>
  </si>
  <si>
    <t>Email:</t>
  </si>
  <si>
    <t>Phone:</t>
  </si>
  <si>
    <t>Project Specific Data</t>
  </si>
  <si>
    <t>True or false? This is an initial lease up year</t>
  </si>
  <si>
    <t>Note: If true, attach a copy of the project’s IRS 8609 or Certificate of Completion</t>
  </si>
  <si>
    <t>Number of occupied NPLH units at of the end of the report period:</t>
  </si>
  <si>
    <t>Number of vacant NPLH units at of the end of the report period:</t>
  </si>
  <si>
    <r>
      <t xml:space="preserve">Total # of </t>
    </r>
    <r>
      <rPr>
        <b/>
        <u/>
        <sz val="12"/>
        <color theme="1"/>
        <rFont val="Arial"/>
        <family val="2"/>
      </rPr>
      <t>household members</t>
    </r>
    <r>
      <rPr>
        <b/>
        <sz val="12"/>
        <color theme="1"/>
        <rFont val="Arial"/>
        <family val="2"/>
      </rPr>
      <t xml:space="preserve"> who occupied NPLH-assisted units during the report period (count each person in each household who are currently housed &amp; those who vacated):</t>
    </r>
  </si>
  <si>
    <t>Number of NPLH household move-out's during the report period:</t>
  </si>
  <si>
    <t>Number of NPLH household move-in's during the report period:</t>
  </si>
  <si>
    <t>Number of non-assisted units (include Manager Units &amp; Market Rate Units):</t>
  </si>
  <si>
    <t>Total number of Project units:</t>
  </si>
  <si>
    <t>Total number of NPLH-assisted units:</t>
  </si>
  <si>
    <r>
      <t>Total NPLH HoH's</t>
    </r>
    <r>
      <rPr>
        <sz val="12"/>
        <color theme="1"/>
        <rFont val="Arial"/>
        <family val="2"/>
      </rPr>
      <t xml:space="preserve"> </t>
    </r>
    <r>
      <rPr>
        <b/>
        <sz val="12"/>
        <color theme="1"/>
        <rFont val="Arial"/>
        <family val="2"/>
      </rPr>
      <t>asst'd during report period:</t>
    </r>
  </si>
  <si>
    <r>
      <t xml:space="preserve">List the Project's services and amenities (ie: transit, pool, community center). </t>
    </r>
    <r>
      <rPr>
        <sz val="12"/>
        <color theme="1"/>
        <rFont val="Arial"/>
        <family val="2"/>
      </rPr>
      <t>(Section 214 (e) 1)</t>
    </r>
  </si>
  <si>
    <t>List the Project's NPLH occupancy restrictions.</t>
  </si>
  <si>
    <r>
      <rPr>
        <b/>
        <u/>
        <sz val="12"/>
        <color rgb="FF000000"/>
        <rFont val="Arial"/>
        <family val="2"/>
      </rPr>
      <t>Head of Household</t>
    </r>
    <r>
      <rPr>
        <b/>
        <u/>
        <sz val="12"/>
        <color theme="1"/>
        <rFont val="Arial"/>
        <family val="2"/>
      </rPr>
      <t xml:space="preserve"> Specific Questions</t>
    </r>
  </si>
  <si>
    <r>
      <t xml:space="preserve">1. Of the occupied NPLH Units at the end of the reporting period, what was the breakdown of income levels as a percentage of AMI: </t>
    </r>
    <r>
      <rPr>
        <sz val="12"/>
        <color theme="1"/>
        <rFont val="Arial"/>
        <family val="2"/>
      </rPr>
      <t>(Section 214</t>
    </r>
    <r>
      <rPr>
        <sz val="12"/>
        <rFont val="Arial"/>
        <family val="2"/>
      </rPr>
      <t xml:space="preserve"> (e) 9</t>
    </r>
    <r>
      <rPr>
        <sz val="12"/>
        <color theme="1"/>
        <rFont val="Arial"/>
        <family val="2"/>
      </rPr>
      <t>)</t>
    </r>
  </si>
  <si>
    <t>a. Enter number of units at or below 10% AMI</t>
  </si>
  <si>
    <t xml:space="preserve">b. Enter number of units at or below 15% AMI not listed above </t>
  </si>
  <si>
    <t xml:space="preserve">c. Enter number of units at or below 20% AMI not listed above </t>
  </si>
  <si>
    <t xml:space="preserve">d. Enter number of units at or below 25% AMI not listed above </t>
  </si>
  <si>
    <t xml:space="preserve">e. Enter number of units at or below 30% AMI not listed above </t>
  </si>
  <si>
    <t xml:space="preserve">f. Enter number of units above 30% AMI </t>
  </si>
  <si>
    <t xml:space="preserve">Total should add up to the number of occupied NPLH Units at the end of the reporting period, which is </t>
  </si>
  <si>
    <t>a. Number of Male</t>
  </si>
  <si>
    <t>b. Number of Female</t>
  </si>
  <si>
    <t xml:space="preserve">Total should add up to the number of NPLH Head of Household’s assisted during the reporting period, which is </t>
  </si>
  <si>
    <t>a. 12 months or less</t>
  </si>
  <si>
    <t>b. between 12 months and 24 months</t>
  </si>
  <si>
    <t>c. more than 24 months</t>
  </si>
  <si>
    <t>If average vacancy is over 10%, please provide an explanation:</t>
  </si>
  <si>
    <t>a. had an increase in employment income during the reporting period</t>
  </si>
  <si>
    <t>b. had a decrease in employment income during the reporting period</t>
  </si>
  <si>
    <t>c. had no change in employment income during the reporting period</t>
  </si>
  <si>
    <t>a. had an increase in non-employment cash income during the reporting period (including income from cash public benefits)</t>
  </si>
  <si>
    <t>b. had a decrease in non-employment cash income during the reporting period (including income from cash public benefits)</t>
  </si>
  <si>
    <t>c. had no change in non-employment cash income during the reporting period (including income from cash public benefits)</t>
  </si>
  <si>
    <t>a. had an increase in total cash income during the reporting period</t>
  </si>
  <si>
    <t>b. had a decrease in total cash income during the reporting period</t>
  </si>
  <si>
    <t>c. had no change in total cash income during the reporting period</t>
  </si>
  <si>
    <t>Individual Tenant Specific Questions</t>
  </si>
  <si>
    <t>a. no diagnosis consistent with WIC 5600.3</t>
  </si>
  <si>
    <t>c. a Seriously Emotionally Disturbed Child/Adolescent as per WIC 5600.3</t>
  </si>
  <si>
    <t>Move-In Specific Questions</t>
  </si>
  <si>
    <t>a. number of referrals from State Dept. of Development Regional Center</t>
  </si>
  <si>
    <t>b. number of referrals from County Behavioral Health Dept. or Service Provider</t>
  </si>
  <si>
    <t>c. number of referrals from Coordinated Entry System</t>
  </si>
  <si>
    <t>d. number of referrals from other source</t>
  </si>
  <si>
    <t>Total should add up to the number of NPLH household move-in’s during the reporting period, which is</t>
  </si>
  <si>
    <t xml:space="preserve">a. Number of NPLH-assisted unit occupants whose prior living situation is described as "Chronic Homeless" </t>
  </si>
  <si>
    <t xml:space="preserve">b. Number of NPLH-assisted unit occupants whose prior living situation is described as "At- Risk of Chronic Homelessness"  </t>
  </si>
  <si>
    <t>c. Number of NPLH-assisted unit occupants whose prior living situation is described as "Homeless"  </t>
  </si>
  <si>
    <t>a. Number of HOH prior living situation One Night or Less</t>
  </si>
  <si>
    <t>b. Number of HOH prior living situation Two to Six Nights</t>
  </si>
  <si>
    <t>c. Number of HOH prior living situation One Week or More But Less Than One Month</t>
  </si>
  <si>
    <t>d. Number of HOH prior living situation One Month or More But Less Than 90 Days</t>
  </si>
  <si>
    <t>e. Number of HOH prior living situation 90 Days or More But Less Than 1 Year</t>
  </si>
  <si>
    <t>f.  Number of HOH prior living situation 1 Year or Longer</t>
  </si>
  <si>
    <t>g. Number of HOH prior living situation Unknown or Refused</t>
  </si>
  <si>
    <r>
      <t xml:space="preserve">Occupancy </t>
    </r>
    <r>
      <rPr>
        <b/>
        <u/>
        <sz val="12"/>
        <color rgb="FF000000"/>
        <rFont val="Arial"/>
        <family val="2"/>
      </rPr>
      <t>Data – Move-Out's</t>
    </r>
  </si>
  <si>
    <t>a. Other Permanent Housing</t>
  </si>
  <si>
    <t>b. The street, emergency shelter, transitional housing, or safe haven</t>
  </si>
  <si>
    <t>c. An institutional destination</t>
  </si>
  <si>
    <t>e. Unknown, other or refused to answer</t>
  </si>
  <si>
    <t>a. Hospitalization or psychiatric hospitalization</t>
  </si>
  <si>
    <t>b. Residential substance use treatment facility</t>
  </si>
  <si>
    <t>c. Skilled nursing facility</t>
  </si>
  <si>
    <t>d. Jail or prison</t>
  </si>
  <si>
    <t>e. Unknown or refused to answer</t>
  </si>
  <si>
    <t>Total should add up to the number of tenants who vacated into an institutional destination listed on Question 22c, which is</t>
  </si>
  <si>
    <r>
      <t xml:space="preserve">Quantitative Data: </t>
    </r>
    <r>
      <rPr>
        <b/>
        <i/>
        <u/>
        <sz val="12"/>
        <color theme="1"/>
        <rFont val="Arial"/>
        <family val="2"/>
      </rPr>
      <t>If available</t>
    </r>
    <r>
      <rPr>
        <b/>
        <u/>
        <sz val="12"/>
        <color theme="1"/>
        <rFont val="Arial"/>
        <family val="2"/>
      </rPr>
      <t>, provide for NPLH Tenants for the 12-month Reporting Period (Section 214 g)</t>
    </r>
  </si>
  <si>
    <t>a. Number of emergency room visits before move-in</t>
  </si>
  <si>
    <t>b. Number of emergency room visits after move-in</t>
  </si>
  <si>
    <t>c. Average number of psych facility, hospital, and in-patient days before move in</t>
  </si>
  <si>
    <t>d. Average number of psych facility, hospital, and in-patient days after move in</t>
  </si>
  <si>
    <t>e. Number of arrests and returns to jail/prison before move-in</t>
  </si>
  <si>
    <t>f.  Number of arrests and returns to jail/prison after move-in</t>
  </si>
  <si>
    <r>
      <t xml:space="preserve">Project Information: </t>
    </r>
    <r>
      <rPr>
        <sz val="12"/>
        <rFont val="Arial"/>
        <family val="2"/>
      </rPr>
      <t>Complete all requested information, using drop-down options when available.</t>
    </r>
  </si>
  <si>
    <r>
      <t xml:space="preserve">Project Specific Data: </t>
    </r>
    <r>
      <rPr>
        <sz val="12"/>
        <rFont val="Arial"/>
        <family val="2"/>
      </rPr>
      <t>Complete all requested information.</t>
    </r>
  </si>
  <si>
    <r>
      <t xml:space="preserve">Head of Household Specific Questions: </t>
    </r>
    <r>
      <rPr>
        <sz val="12"/>
        <rFont val="Arial"/>
        <family val="2"/>
      </rPr>
      <t>Complete all requested information.</t>
    </r>
    <r>
      <rPr>
        <b/>
        <sz val="12"/>
        <rFont val="Arial"/>
        <family val="2"/>
      </rPr>
      <t xml:space="preserve"> </t>
    </r>
    <r>
      <rPr>
        <sz val="12"/>
        <rFont val="Arial"/>
        <family val="2"/>
      </rPr>
      <t>The cell below each field marked 'total' will turn green when the data totals up to the correct cell. This 'total' cell is there to act as a tool to direct you to what number the data should sum up to. If your data is correctly entered in a field and the cell is still showing red, please do not change the data simply to make the cell turn green as we want the data entered to correctly reflect what your Project is doing.</t>
    </r>
  </si>
  <si>
    <r>
      <t xml:space="preserve">Individual Tenant Specific Questions: </t>
    </r>
    <r>
      <rPr>
        <sz val="12"/>
        <rFont val="Arial"/>
        <family val="2"/>
      </rPr>
      <t>Complete all requested information. The cell below each field marked 'total' will turn green when the data totals up to the correct cell. This 'total' cell is there to act as a tool to direct you to what number the data should sum up to. If your data is correctly entered in a field and the cell is still showing red, please do not change the data simply to make the cell turn green as we want the data entered to correctly reflect what your Project is doing.</t>
    </r>
  </si>
  <si>
    <r>
      <t xml:space="preserve">Move-In Specific Questions: </t>
    </r>
    <r>
      <rPr>
        <sz val="12"/>
        <rFont val="Arial"/>
        <family val="2"/>
      </rPr>
      <t>Complete all requested information. The cell below each field marked 'total' will turn green when the data totals up to the correct cell. This 'total' cell is there to act as a tool to direct you to what number the data should sum up to. If your data is correctly entered in a field and the cell is still showing red, please do not change the data simply to make the cell turn green as we want the data entered to correctly reflect what your Project is doing.</t>
    </r>
  </si>
  <si>
    <r>
      <t xml:space="preserve">Occupancy Data - Move-Out's: </t>
    </r>
    <r>
      <rPr>
        <sz val="12"/>
        <rFont val="Arial"/>
        <family val="2"/>
      </rPr>
      <t>Complete all requested information. The cell below each field marked 'total' will turn green when the data totals up to the correct cell. This 'total' cell is there to act as a tool to direct you to what number the data should sum up to. If your data is correctly entered in a field and the cell is still showing red, please do not change the data simply to make the cell turn green as we want the data entered to correctly reflect what your Project is doing.</t>
    </r>
  </si>
  <si>
    <r>
      <t xml:space="preserve">Quantitative Data: </t>
    </r>
    <r>
      <rPr>
        <sz val="12"/>
        <rFont val="Arial"/>
        <family val="2"/>
      </rPr>
      <t>Complete all requested information, if available, for the 12 month reporting period. If not available, leave blank or enter 0 for each cell.</t>
    </r>
  </si>
  <si>
    <r>
      <rPr>
        <b/>
        <sz val="12"/>
        <rFont val="Arial"/>
        <family val="2"/>
      </rPr>
      <t xml:space="preserve">Disclosure of Reporting (California Public Records Act Statutes of 1968 Chapter 1473): </t>
    </r>
    <r>
      <rPr>
        <sz val="12"/>
        <rFont val="Arial"/>
        <family val="2"/>
      </rPr>
      <t>Information provided in this report will become a public record available for review by the public, pursuant to the California Public Records Act Statutes of 1968 Chapter 1473. As such, any materials provided will be disclosable to any person making a request under this Act. The Department cautions Counties to use discretion in providing information not specifically requested. By providing this information to the Department, the Applicant is waiving any claim of confidentiality and consents to the disclosure of submitted material upon request.</t>
    </r>
  </si>
  <si>
    <r>
      <rPr>
        <b/>
        <sz val="12"/>
        <color theme="1"/>
        <rFont val="Arial"/>
        <family val="2"/>
      </rPr>
      <t xml:space="preserve">Disclosure of Public Information (Welfare and Institutions Code 5849.11 and Sections 214 and 309 of the Program Guidelines): </t>
    </r>
    <r>
      <rPr>
        <sz val="12"/>
        <color theme="1"/>
        <rFont val="Arial"/>
        <family val="2"/>
      </rPr>
      <t>The Department will be publishing information derived from this report's data on the Department website and in the Annual Report. The data will be made public regardless of whether there is a PRA request submitted.</t>
    </r>
  </si>
  <si>
    <t>LEAD-BASED PAINT</t>
  </si>
  <si>
    <t>Instructions for the Monitor</t>
  </si>
  <si>
    <t>General Information</t>
  </si>
  <si>
    <t>Yes</t>
  </si>
  <si>
    <t>No</t>
  </si>
  <si>
    <t>N/A</t>
  </si>
  <si>
    <t>NOTES</t>
  </si>
  <si>
    <t xml:space="preserve">1.  Were all of the units and common areas found to be free of lead hazards? 
</t>
  </si>
  <si>
    <t xml:space="preserve">3.  If yes, is there a copy of the signed statement in each individual tenant file?
</t>
  </si>
  <si>
    <t>4.  If no, why not?</t>
  </si>
  <si>
    <t xml:space="preserve">Required per CMM page VI-4
Contracts to lease housing must have an attachment.
</t>
  </si>
  <si>
    <t xml:space="preserve">5.  Did the owner provide each household with an EPA-approved lead hazard information pamphlet?
</t>
  </si>
  <si>
    <t>6.  If no, why not?</t>
  </si>
  <si>
    <t>Required per CMM page VI-3</t>
  </si>
  <si>
    <t>Ongoing Maintenance of Rental Properties</t>
  </si>
  <si>
    <t>7.  Does the owner incorporate on-going lead paint maintenance activities into regular building operations?
     a.  visual assessment
     b.  stabilization of deteriorated paint surfaces
     c.  Clearance</t>
  </si>
  <si>
    <t>24 CFR 35.1355; during period of affordability</t>
  </si>
  <si>
    <t>8.  If no, why not?</t>
  </si>
  <si>
    <t>CMM page VI-7 – not required if an inspection or clearance report indicates that no lead paint is present, and if a required risk assessment indicates that there are no lead dust or soil hazards.</t>
  </si>
  <si>
    <t>HOME, NSP, HHC, NHTF Requirements - Annual Affirmative Marketing Analysis Report</t>
  </si>
  <si>
    <t>ANNUAL AFFIRMATIVE MARKETING ANALYSIS REPORT (AAMAR)</t>
  </si>
  <si>
    <t xml:space="preserve">Appendix XII-D-2 of the Contract Management Manual </t>
  </si>
  <si>
    <t>-Federal fair housing and equal opportunity laws prohibit discrimination against any person (prospective tenant, homebuyer, employment applicants, employees and businesses) on the basis of race, color, religion, age, familial status, disability, national origin, sex, or any other arbitrary basis.
-The Fair Housing Act requires that each recipient certify that it is affirmatively furthering fair housing.  Any recipient of federal housing funds must be proactive in encouraging participation in any housing projects or programs funded through federal sources.
-Contractors must prominently display a Fair Housing poster at rental offices and project sites from the beginning of construction through occupancy, or in front of existing multifamily buildings or single-family houses (24 CFR 110.10).
-The Fair Housing poster shall be 11 inches by 14 inches (24 CFR 110.25).  A facsimile may be used if the poster and lettering are equivalent in size and legibility to the poster available from the Department of Housing and Urban Development (24 CFR 110.20).
-All advertising of residential real estate for sale, rent, or financing should contain an equal housing opportunity logotype, statement, or slogan as a means of educating the home-seeking public that the property is available to all persons regardless of race, color, religion, sex, national origin, familial status, or disability.
-Each housing program or project should have a marketing file with documentation of outreach efforts showing that all local persons have the opportunity to participate in the activity.</t>
  </si>
  <si>
    <t>-Each State Recipient must adopt affirmative marketing procedures and requirements.  Affirmative marketing steps consist of actions to provide information and otherwise attract eligible persons in the housing market area to the available housing, without regard to race, color, religion, sex, national origin, familial status or disability.  Your written affirmative marketing requirements and procedures must include the following:
1. Methods for informing the public, property owners and potential tenants about Federal fair housing laws and affirmative marketing policy (i.e., through the use of the fair housing logo or equal opportunity language in marketing materials, posters on office walls, and referrals to fair housing agencies).
2. Requirements and practices each property owner must adhere to in order to carry out the affirmative marketing procedures and requirements (i.e., advertising requirements, outreach to community groups, EO logo, fair housing poster).
3. Procedures to be used to inform and solicit applications from persons in the housing market area that are not likely to apply for the housing without special outreach.  These efforts might include advertising in non-English language newspapers, targeted outreach through direct mail, informing service agencies about the project, community organizations, places of worship, and translators at public meetings.
4. Records that will be kept describing actions taken to affirmatively market assisted units and records to assess the results of these actions.
5. A description of how you will annually assess the success of your affirmative marketing actions and what corrective actions will be taken when affirmative marketing requirements are not met (i.e., making an annual review of who the program or project is serving to determine whether they are reaching members of protected classes and to determine which marketing vehicle works best to reach persons who might not be likely to apply).</t>
  </si>
  <si>
    <t>Race / Ethnicity Categories:</t>
  </si>
  <si>
    <t>-Effective January 1, 2003, HUD required owners to begin collecting data using new race categories with a separate new collection category for Hispanic/Latino ethnicity for all activities reported on.
-Under OMB 1997 standards, “Hispanic” is not a race category, but an ethnic category that cuts across all races.  Those who are American Indian, Asian, Black, Pacific Islander, White or a multi-race may also be counted as being of Hispanic ethnicity.  When asking each household individual to select a race category, the individual must also check whether they are of Hispanic ethnicity.  At least one of the race categories must always be selected.  There are no other ethnicity categories besides Hispanic / Latino.
-Please use HUD’s “Race and Ethnic Data Reporting Form” (HUD-27061-H) to gather data from applicants and tenants.  Use this data in your Annual Analysis to demonstrate that assisted housing is provided to all people.
-Once the form is completed it needn't be completed again unless the head of household or household composition changes.
-There is no penalty for persons who do not complete the form.  However, the owner or agent may place a note in the tenant file stating the applicant / tenant refused to complete the form.  Parents or guardians are to complete the form for children under the age of 18.  Completed documents for the entire household should be stapled together and placed in the household’s file.</t>
  </si>
  <si>
    <t xml:space="preserve">Project Name:  </t>
  </si>
  <si>
    <t xml:space="preserve">1. HCD Contract #: </t>
  </si>
  <si>
    <t xml:space="preserve">2. HCD Contract #: </t>
  </si>
  <si>
    <t xml:space="preserve">3. HCD Contract #: </t>
  </si>
  <si>
    <t>Report Prepared by:</t>
  </si>
  <si>
    <t xml:space="preserve">Preparer's Name:  </t>
  </si>
  <si>
    <t xml:space="preserve">Project 
City:  </t>
  </si>
  <si>
    <t xml:space="preserve">Project County:  </t>
  </si>
  <si>
    <t xml:space="preserve">Total # Project Units:   </t>
  </si>
  <si>
    <t># Assisted Units:</t>
  </si>
  <si>
    <t>I. Census/Resident/Applicant Data</t>
  </si>
  <si>
    <r>
      <rPr>
        <b/>
        <sz val="12"/>
        <rFont val="Arial"/>
        <family val="2"/>
      </rPr>
      <t>Instructions:</t>
    </r>
    <r>
      <rPr>
        <sz val="12"/>
        <rFont val="Arial"/>
        <family val="2"/>
      </rPr>
      <t xml:space="preserve"> In the respective columns below, indicate the percentage of demographic groups among the Project’s residents, current Project applicant data, census tract, housing market area, and expanded housing market area (see cell comments below). If you are a new construction or substantial rehabilitation project and do not have residents or project applicant data, only report information for census tract, housing market area, and expanded market area. The purpose of this information is to identify any under-representation of certain demographic groups in terms of race, color, national origin, religion, sex, familial status, or disability. If there is significant underrepresentation of any demographic group among project residents or current applicants in relation to the housing/expanded housing market area, then targeted outreach and marketing should be directed towards these individuals least likely to apply.</t>
    </r>
  </si>
  <si>
    <t xml:space="preserve">Census Lookup Instructions
</t>
  </si>
  <si>
    <t>Census Tract:</t>
  </si>
  <si>
    <t>Housing Market Area:</t>
  </si>
  <si>
    <t>Expanded Housing Market Area:</t>
  </si>
  <si>
    <t xml:space="preserve">Demographic Characteristics
</t>
  </si>
  <si>
    <t>Census Information</t>
  </si>
  <si>
    <t>Project's Applicant Data
%</t>
  </si>
  <si>
    <t>Project's Residents
%</t>
  </si>
  <si>
    <t xml:space="preserve">  Rejected Applicants
%</t>
  </si>
  <si>
    <t>Census Tract 
%</t>
  </si>
  <si>
    <t>Housing Market Area
%</t>
  </si>
  <si>
    <t>Expanded Housing Market Area %</t>
  </si>
  <si>
    <r>
      <t xml:space="preserve">Black </t>
    </r>
    <r>
      <rPr>
        <b/>
        <i/>
        <u/>
        <sz val="12"/>
        <rFont val="Arial"/>
        <family val="2"/>
      </rPr>
      <t>or</t>
    </r>
    <r>
      <rPr>
        <b/>
        <sz val="12"/>
        <rFont val="Arial"/>
        <family val="2"/>
      </rPr>
      <t xml:space="preserve"> African American</t>
    </r>
  </si>
  <si>
    <t xml:space="preserve">Asian </t>
  </si>
  <si>
    <r>
      <t xml:space="preserve">American Indian </t>
    </r>
    <r>
      <rPr>
        <b/>
        <i/>
        <u/>
        <sz val="12"/>
        <rFont val="Arial"/>
        <family val="2"/>
      </rPr>
      <t>or</t>
    </r>
    <r>
      <rPr>
        <b/>
        <sz val="12"/>
        <rFont val="Arial"/>
        <family val="2"/>
      </rPr>
      <t xml:space="preserve"> Alaska Native </t>
    </r>
  </si>
  <si>
    <r>
      <t xml:space="preserve">Native Hawaiian </t>
    </r>
    <r>
      <rPr>
        <b/>
        <i/>
        <u/>
        <sz val="12"/>
        <rFont val="Arial"/>
        <family val="2"/>
      </rPr>
      <t>or</t>
    </r>
    <r>
      <rPr>
        <b/>
        <i/>
        <sz val="12"/>
        <rFont val="Arial"/>
        <family val="2"/>
      </rPr>
      <t xml:space="preserve"> </t>
    </r>
    <r>
      <rPr>
        <b/>
        <sz val="12"/>
        <rFont val="Arial"/>
        <family val="2"/>
      </rPr>
      <t>Other Pacific Islander</t>
    </r>
  </si>
  <si>
    <r>
      <t xml:space="preserve">Hispanic </t>
    </r>
    <r>
      <rPr>
        <b/>
        <i/>
        <u/>
        <sz val="12"/>
        <rFont val="Arial"/>
        <family val="2"/>
      </rPr>
      <t>or</t>
    </r>
    <r>
      <rPr>
        <b/>
        <sz val="12"/>
        <rFont val="Arial"/>
        <family val="2"/>
      </rPr>
      <t xml:space="preserve"> Latino</t>
    </r>
  </si>
  <si>
    <t>Persons with Disabilities</t>
  </si>
  <si>
    <t>Families with Children under the age of 18</t>
  </si>
  <si>
    <t>Reasons for Rejections</t>
  </si>
  <si>
    <t>Race/Ethnicity</t>
  </si>
  <si>
    <t>Number</t>
  </si>
  <si>
    <t>Reason for Rejection</t>
  </si>
  <si>
    <t>II. General:</t>
  </si>
  <si>
    <t>A. Is there an Equal Opportunity Fair Housing Poster prominently displayed in the rental office?  Enter comments below, if needed.</t>
  </si>
  <si>
    <t>B. Is there a copy of the owner’s “Affirmative Fair Housing Marketing Plan” (AFHMP) in the office or wherever prospective tenants may apply for rental housing?</t>
  </si>
  <si>
    <t>C. Does the owner / property manager regularly review the AFHM Plan (every 5 years or when there are significant changes in the demographics of the project or the local market area) to ensure it is current and applicable?</t>
  </si>
  <si>
    <t>D. What is the date of last AFHM Plan update?</t>
  </si>
  <si>
    <t>F. What is the date for the last Community Contact list review and/or revision?</t>
  </si>
  <si>
    <t>III. Tenant Selection Plan (TSP)</t>
  </si>
  <si>
    <t>A. Does the owner / property manager have an approved Tenant Selection Plan on site for  applicant / tenant review?  Enter comments below, if needed.</t>
  </si>
  <si>
    <t>B. Does the project’s TSP include procedures for taking applications, selecting from the waiting list, and policy for opening, closing, and maintaining the waiting list?  Enter comments below, if needed.</t>
  </si>
  <si>
    <t>C. Does the TSP include policies for Fair Housing, Section 504, and assigning accessible units?  Enter comments below, if needed.</t>
  </si>
  <si>
    <t>D. Does the TSP include policies for preferences?   Enter comments below, if needed.</t>
  </si>
  <si>
    <t>IV. Signage / Brochures / Advertising</t>
  </si>
  <si>
    <t>A. Are there any Project Site Signs?</t>
  </si>
  <si>
    <r>
      <t>If "</t>
    </r>
    <r>
      <rPr>
        <b/>
        <sz val="12"/>
        <rFont val="Arial"/>
        <family val="2"/>
      </rPr>
      <t>Yes</t>
    </r>
    <r>
      <rPr>
        <sz val="12"/>
        <rFont val="Arial"/>
        <family val="2"/>
      </rPr>
      <t xml:space="preserve">", do each of them display in a conspicuous position the HUD-approved Equal Opportunity logo, slogan, or statement (24 CFR 200.620(f))? </t>
    </r>
  </si>
  <si>
    <t>B. Is the accessibility logo included?</t>
  </si>
  <si>
    <t>C. If human models were used in brochures; did they reasonably represent both majority and minority races?</t>
  </si>
  <si>
    <t xml:space="preserve">D. Are all applicable correspondence, notices, and advertising in compliance with advertising guidelines? </t>
  </si>
  <si>
    <t>Attach a copy of the Project’s last advertisement including publishing date.</t>
  </si>
  <si>
    <t>V. Owner / Property Management Staff Training</t>
  </si>
  <si>
    <t>A. Has the owner / property management staff received instruction regarding fair housing laws and the Affirmative Fair Housing Marketing Plan?</t>
  </si>
  <si>
    <r>
      <t>If "</t>
    </r>
    <r>
      <rPr>
        <b/>
        <sz val="12"/>
        <rFont val="Arial"/>
        <family val="2"/>
      </rPr>
      <t>Yes</t>
    </r>
    <r>
      <rPr>
        <sz val="12"/>
        <rFont val="Arial"/>
        <family val="2"/>
      </rPr>
      <t>", when was the instruction last received?
If "</t>
    </r>
    <r>
      <rPr>
        <b/>
        <sz val="12"/>
        <rFont val="Arial"/>
        <family val="2"/>
      </rPr>
      <t>No</t>
    </r>
    <r>
      <rPr>
        <sz val="12"/>
        <rFont val="Arial"/>
        <family val="2"/>
      </rPr>
      <t>", explain why not below.</t>
    </r>
  </si>
  <si>
    <t>VI. Owner / Property Management Record-keeping and Reporting</t>
  </si>
  <si>
    <t>A. Does the owner / property manager maintain a record of Fair Housing complaints?  Enter comments below, if needed.</t>
  </si>
  <si>
    <t>B. Does the owner / property manager collect and maintain data on race, ethnicity, gender, age, and disability for applicants?  Enter comments below, if needed.</t>
  </si>
  <si>
    <t>C. Does the owner / property manager collect and maintain data on race, ethnicity, gender, age, and disability for all tenant household members?  Enter comments below, if needed.</t>
  </si>
  <si>
    <t xml:space="preserve">D. Does the owner / property manager collect data from applicants and tenants with HUD’s “Form” (HUD-27061-H)? </t>
  </si>
  <si>
    <t>VII. Owner / Property Manager’s Demographic Analysis</t>
  </si>
  <si>
    <t>A. Does any of the demographic data show low representation of any protected groups in either the project applicants or beneficiaries?  Enter comments below, if needed.</t>
  </si>
  <si>
    <t>B. What reasons have you identified for these low numbers?</t>
  </si>
  <si>
    <t>C. What actions have you taken to date to correct the reasons for low numbers?  Please provide correspondence of actions taken.</t>
  </si>
  <si>
    <t>D. What actions do you plan to take in the future to correct these low numbers?</t>
  </si>
  <si>
    <t>E. Have you set up and maintained records to reflect any study and actions taken?</t>
  </si>
  <si>
    <t>VIII. Certification</t>
  </si>
  <si>
    <t>HCD Representative Name:</t>
  </si>
  <si>
    <t>Certifier's Name:</t>
  </si>
  <si>
    <t>Certifier's Title:</t>
  </si>
  <si>
    <t xml:space="preserve">HCD Comments: </t>
  </si>
  <si>
    <t>Date Certified:</t>
  </si>
  <si>
    <t xml:space="preserve">Report Period From:   </t>
  </si>
  <si>
    <t>to:</t>
  </si>
  <si>
    <t xml:space="preserve">Individuals Identifying as 2 or more </t>
  </si>
  <si>
    <t>Certifier's Email:</t>
  </si>
  <si>
    <t xml:space="preserve">1. Go to https://data.census.gov/
</t>
  </si>
  <si>
    <t xml:space="preserve">2.  Do all residents sign a Disclosure of Information form to confirm notification of possible lead-based paint hazards?
</t>
  </si>
  <si>
    <t xml:space="preserve">Section I. Census/Resident/Applicant Data: Census Lookup Instructions- </t>
  </si>
  <si>
    <t>1. Locate the search bar under "Explore Census Data." Click on the small map pin icon to the right of the search bar.</t>
  </si>
  <si>
    <t>2. Search by entering the project's street address, city, state, and ZIP code.</t>
  </si>
  <si>
    <t>3. After hitting search, a new screen will open with detailed census data for the address you entered. Click "Census Tract".</t>
  </si>
  <si>
    <t>3. After hitting search, a new screen will open with detailed census data for the address you entered. Click "County Subdivision".</t>
  </si>
  <si>
    <t>Emergency room visits for VHHP-assisted tenants</t>
  </si>
  <si>
    <t>Average number of psych facility, hospital, and in-patient days for VHHP-assisted tenants</t>
  </si>
  <si>
    <t>Average number of in patient days for VHHP-assisted tenants</t>
  </si>
  <si>
    <t>Number of arrests and returns to jail/prison for VHHP-assisted tenants</t>
  </si>
  <si>
    <t>Head of Household Employment Status</t>
  </si>
  <si>
    <t>List all Service Providers currently providing services at the Project. Must use a separate row for each service currently provided to occupants. List the Lead Service Provider in Row 1.</t>
  </si>
  <si>
    <t>LEAD SERVICE PROVIDER:</t>
  </si>
  <si>
    <t>Senior Occupied Unit</t>
  </si>
  <si>
    <t>Occupancy Annual Report Workbook</t>
  </si>
  <si>
    <t>Complete this portion of the report if your Project's HCD Regulatory Agreement, Exhibit B, includes SH, SNP, GHI or HY requirements.</t>
  </si>
  <si>
    <t>In the first row and column leave "(Lead Service Provider)" in front of the name of the Lead Services Provider.</t>
  </si>
  <si>
    <t>"Percentage of SNP, HY and/or GHI Units Served" means; what percentage of the households living in the applicable units are using each of the listed services?</t>
  </si>
  <si>
    <t xml:space="preserve">Provide the contact information for the specified service provider. List the type of Agreement in place for the specified service. Enter the type of service provided and if it is provided on site, and when provided off-site list the address of where the service is provided. List the Type of Service as indexed by HMIS. Select from the frequency with which each listed service is made available to the applicable households. </t>
  </si>
  <si>
    <r>
      <t>This Report is required for all HCD-funded projects (1) with units with HCD restrictions to households qualifying for Special Needs Population (SNP), Homeless Youth (HY) or Governor's Homeless Initiative (GHI) units, (2) VHHP funding, (3) NPLH funding from Balance of State (HCD, not Alternative Process Counties which at the time of the creation of this form are San Diego, San Francisco, Los Angeles, and Santa Clara), (4) NHTF, HHC, or HOME-CHDO funding. When applicable, such requirements would be included in</t>
    </r>
    <r>
      <rPr>
        <b/>
        <sz val="12"/>
        <rFont val="Arial"/>
        <family val="2"/>
      </rPr>
      <t xml:space="preserve"> </t>
    </r>
    <r>
      <rPr>
        <u/>
        <sz val="12"/>
        <rFont val="Arial"/>
        <family val="2"/>
      </rPr>
      <t>Exhibit B of the HCD's Regulatory Agreement</t>
    </r>
    <r>
      <rPr>
        <sz val="12"/>
        <rFont val="Arial"/>
        <family val="2"/>
      </rPr>
      <t xml:space="preserve"> recorded against the title of the property. If you are a service provider you can obtain a copy of the Regulatory Agreement from the owner and/or property manager. Email or call your HCD AMC Representative if you have any questions about this Report.   </t>
    </r>
    <r>
      <rPr>
        <b/>
        <sz val="12"/>
        <rFont val="Arial"/>
        <family val="2"/>
      </rPr>
      <t>Begin with Worksheet 1 "Project Info &amp; Certification" to avoid problems in populated fields.</t>
    </r>
  </si>
  <si>
    <r>
      <t>This Report is due to HCD within 90 days following the end of the Project's fiscal year.</t>
    </r>
    <r>
      <rPr>
        <sz val="12"/>
        <rFont val="Arial"/>
        <family val="2"/>
      </rPr>
      <t xml:space="preserve">  </t>
    </r>
  </si>
  <si>
    <r>
      <t>In the Supportive Services Providers table</t>
    </r>
    <r>
      <rPr>
        <sz val="12"/>
        <rFont val="Arial"/>
        <family val="2"/>
      </rPr>
      <t>, list all Supportive Services Providers that provide the services required under the HCD Regulatory Agreement.  Each will correspond to an Index Number listed in this table.</t>
    </r>
  </si>
  <si>
    <t xml:space="preserve">1. Project Info &amp; Certification Tab </t>
  </si>
  <si>
    <t>2. Occupancy Report Tab</t>
  </si>
  <si>
    <r>
      <rPr>
        <b/>
        <sz val="12"/>
        <rFont val="Arial"/>
        <family val="2"/>
      </rPr>
      <t>Lead Based Paint</t>
    </r>
    <r>
      <rPr>
        <sz val="12"/>
        <rFont val="Arial"/>
        <family val="2"/>
      </rPr>
      <t>: Complete all designated Sponsor reporting information cells, denoted in yellow. You must provide answers to each question. If you do not have a response for a particular question, you must denote why in the space provided for comments or “n/a”.</t>
    </r>
  </si>
  <si>
    <r>
      <rPr>
        <b/>
        <sz val="12"/>
        <rFont val="Arial"/>
        <family val="2"/>
      </rPr>
      <t>Annual Affirmative Marketing Analysis Report</t>
    </r>
    <r>
      <rPr>
        <sz val="12"/>
        <rFont val="Arial"/>
        <family val="2"/>
      </rPr>
      <t xml:space="preserve">: Answer the questions as asked, selecting “Yes” or “No”, or “N/A” when provided. If “No” is selected, please provide an explanation in the space provided. </t>
    </r>
  </si>
  <si>
    <r>
      <t xml:space="preserve">4. In the search bar at the top, type </t>
    </r>
    <r>
      <rPr>
        <b/>
        <sz val="12"/>
        <rFont val="Arial"/>
        <family val="2"/>
      </rPr>
      <t>DP1</t>
    </r>
    <r>
      <rPr>
        <sz val="12"/>
        <rFont val="Arial"/>
        <family val="2"/>
      </rPr>
      <t>, click search, and select Table: "</t>
    </r>
    <r>
      <rPr>
        <b/>
        <sz val="12"/>
        <rFont val="Arial"/>
        <family val="2"/>
      </rPr>
      <t>DP1 | PROFILE OF GENERAL POPULATION AND HOUSING CHARACTERISTICS</t>
    </r>
    <r>
      <rPr>
        <sz val="12"/>
        <rFont val="Arial"/>
        <family val="2"/>
      </rPr>
      <t>"</t>
    </r>
  </si>
  <si>
    <r>
      <t>5. Use the "</t>
    </r>
    <r>
      <rPr>
        <b/>
        <sz val="12"/>
        <rFont val="Arial"/>
        <family val="2"/>
      </rPr>
      <t>RACE</t>
    </r>
    <r>
      <rPr>
        <sz val="12"/>
        <rFont val="Arial"/>
        <family val="2"/>
      </rPr>
      <t>", "</t>
    </r>
    <r>
      <rPr>
        <b/>
        <sz val="12"/>
        <rFont val="Arial"/>
        <family val="2"/>
      </rPr>
      <t>HISPANIC OR LATINO</t>
    </r>
    <r>
      <rPr>
        <sz val="12"/>
        <rFont val="Arial"/>
        <family val="2"/>
      </rPr>
      <t>", and "</t>
    </r>
    <r>
      <rPr>
        <b/>
        <sz val="12"/>
        <rFont val="Arial"/>
        <family val="2"/>
      </rPr>
      <t>RELATIONSHIP</t>
    </r>
    <r>
      <rPr>
        <sz val="12"/>
        <rFont val="Arial"/>
        <family val="2"/>
      </rPr>
      <t>" labels to fill out row 29 to 35 of this report.</t>
    </r>
  </si>
  <si>
    <r>
      <t>6. Repeat steps 2 to 5 replacing "Census Tract" with "County Subdivision" for "</t>
    </r>
    <r>
      <rPr>
        <i/>
        <sz val="12"/>
        <rFont val="Arial"/>
        <family val="2"/>
      </rPr>
      <t>Housing Market Area</t>
    </r>
    <r>
      <rPr>
        <sz val="12"/>
        <rFont val="Arial"/>
        <family val="2"/>
      </rPr>
      <t>" and "Combined Statistical Area" for "</t>
    </r>
    <r>
      <rPr>
        <i/>
        <sz val="12"/>
        <rFont val="Arial"/>
        <family val="2"/>
      </rPr>
      <t>Expanded Housing Market Area</t>
    </r>
    <r>
      <rPr>
        <sz val="12"/>
        <rFont val="Arial"/>
        <family val="2"/>
      </rPr>
      <t>" if necessary.</t>
    </r>
  </si>
  <si>
    <r>
      <t>For Disability Data</t>
    </r>
    <r>
      <rPr>
        <sz val="12"/>
        <rFont val="Arial"/>
        <family val="2"/>
      </rPr>
      <t xml:space="preserve"> </t>
    </r>
    <r>
      <rPr>
        <i/>
        <sz val="12"/>
        <rFont val="Arial"/>
        <family val="2"/>
      </rPr>
      <t>(only report County and MSA data, do not report Census Tract level data</t>
    </r>
    <r>
      <rPr>
        <sz val="12"/>
        <rFont val="Arial"/>
        <family val="2"/>
      </rPr>
      <t>).</t>
    </r>
  </si>
  <si>
    <r>
      <t xml:space="preserve">4. In the search bar at the top, type </t>
    </r>
    <r>
      <rPr>
        <b/>
        <sz val="12"/>
        <rFont val="Arial"/>
        <family val="2"/>
      </rPr>
      <t>S1810</t>
    </r>
    <r>
      <rPr>
        <sz val="12"/>
        <rFont val="Arial"/>
        <family val="2"/>
      </rPr>
      <t>, click search, and select Table: "</t>
    </r>
    <r>
      <rPr>
        <b/>
        <sz val="12"/>
        <rFont val="Arial"/>
        <family val="2"/>
      </rPr>
      <t>S1810 | Disability Characteristics</t>
    </r>
    <r>
      <rPr>
        <sz val="12"/>
        <rFont val="Arial"/>
        <family val="2"/>
      </rPr>
      <t>"</t>
    </r>
  </si>
  <si>
    <r>
      <t>5. Use the "</t>
    </r>
    <r>
      <rPr>
        <b/>
        <sz val="12"/>
        <rFont val="Arial"/>
        <family val="2"/>
      </rPr>
      <t>Total civilian noninstitutionalized population</t>
    </r>
    <r>
      <rPr>
        <sz val="12"/>
        <rFont val="Arial"/>
        <family val="2"/>
      </rPr>
      <t>" label and "</t>
    </r>
    <r>
      <rPr>
        <b/>
        <sz val="12"/>
        <rFont val="Arial"/>
        <family val="2"/>
      </rPr>
      <t>Percent with a disability</t>
    </r>
    <r>
      <rPr>
        <sz val="12"/>
        <rFont val="Arial"/>
        <family val="2"/>
      </rPr>
      <t>" column to fill out row 36.</t>
    </r>
  </si>
  <si>
    <r>
      <t>6. Repeat steps 2 to 6 replacing "County Subdivision" with "Combined Statistical Area" for "</t>
    </r>
    <r>
      <rPr>
        <i/>
        <sz val="12"/>
        <rFont val="Arial"/>
        <family val="2"/>
      </rPr>
      <t>Expanded Housing Market Area</t>
    </r>
    <r>
      <rPr>
        <sz val="12"/>
        <rFont val="Arial"/>
        <family val="2"/>
      </rPr>
      <t xml:space="preserve">" if necessary.                                     </t>
    </r>
  </si>
  <si>
    <t>5. NPLH Occupancy Report Tab</t>
  </si>
  <si>
    <t>3. Supportive Services Report Tab</t>
  </si>
  <si>
    <t>4. Measurable Outcomes Report Tab</t>
  </si>
  <si>
    <t>7. HOME-CHDO AAMAR (Annual Affirmative Marketing Analysis Report)</t>
  </si>
  <si>
    <t>6. VHHP Occupancy Report Tab</t>
  </si>
  <si>
    <t>If the qualifying Veteran has vacated the unit or the unit has become vacant, please enter the Housing Exit detail and Housing Exit column information as requested.</t>
  </si>
  <si>
    <t xml:space="preserve">Provide the information for the qualify Veteran as outlined in the form. </t>
  </si>
  <si>
    <t>Provide the unit number and household ID number.</t>
  </si>
  <si>
    <t>HOME, NSP, HHC, NHTF Requirements -- Lead-Based Paint and Annual Affirmative Marketing Analysis Report</t>
  </si>
  <si>
    <t>Did Project receive HOME-CHDO funding</t>
  </si>
  <si>
    <t>New Construction, Rehabilitation, or Acquisition?</t>
  </si>
  <si>
    <t>Sponsor</t>
  </si>
  <si>
    <t>rev. 3/11/25</t>
  </si>
  <si>
    <t>Complete Outcomes and Objectives Supportive Services Plan or Resident Service Coordinator Plan. Complete Actual Outcomes and Evaluation based on tenants' success throughout the reporting period. Explain any outcomes 80% or lower in the provided explanations cell.</t>
  </si>
  <si>
    <t xml:space="preserve">HCD Contract #  </t>
  </si>
  <si>
    <t>SH Categories</t>
  </si>
  <si>
    <t>Rows</t>
  </si>
  <si>
    <t>SH Dropdown</t>
  </si>
  <si>
    <t>SNP Categories</t>
  </si>
  <si>
    <t>SNP Dropdown</t>
  </si>
  <si>
    <t>HY Categories</t>
  </si>
  <si>
    <t>Mental Health Status</t>
  </si>
  <si>
    <t>Prior Living Condition</t>
  </si>
  <si>
    <t>AMI / SMI Levels</t>
  </si>
  <si>
    <t>Frequency Choices</t>
  </si>
  <si>
    <t>Homeless, 18-24</t>
  </si>
  <si>
    <t>1 household member diagnosed with Mental Health status</t>
  </si>
  <si>
    <t xml:space="preserve"> 15% AMI</t>
  </si>
  <si>
    <t>Education</t>
  </si>
  <si>
    <t>As needed</t>
  </si>
  <si>
    <t>At risk of homelessness, 18-24</t>
  </si>
  <si>
    <t>2 household members diagnosed with Mental Health status</t>
  </si>
  <si>
    <t xml:space="preserve"> 20% AMI</t>
  </si>
  <si>
    <t>Employment and training services</t>
  </si>
  <si>
    <t>Daily</t>
  </si>
  <si>
    <t>No longer foster care elig., 18-24</t>
  </si>
  <si>
    <t>3 household members diagnosed with Mental Health status</t>
  </si>
  <si>
    <t xml:space="preserve"> 25% AMI</t>
  </si>
  <si>
    <t>Food, meals, nutritional services</t>
  </si>
  <si>
    <t>Twice weekly</t>
  </si>
  <si>
    <t>Emancipated &amp; homeless, under 18</t>
  </si>
  <si>
    <t>4 household members diagnosed with Mental Health status</t>
  </si>
  <si>
    <t xml:space="preserve"> 30% AMI</t>
  </si>
  <si>
    <t>Health or medical care</t>
  </si>
  <si>
    <t>Weekly</t>
  </si>
  <si>
    <t>Emancipated &amp; at risk of homelessness, under 18</t>
  </si>
  <si>
    <t>5 household members diagnosed with Mental Health status</t>
  </si>
  <si>
    <t xml:space="preserve"> 35% AMI</t>
  </si>
  <si>
    <t>Life skills</t>
  </si>
  <si>
    <t>Three days per month</t>
  </si>
  <si>
    <t xml:space="preserve"> 40% AMI</t>
  </si>
  <si>
    <t>Mental health care or counseling</t>
  </si>
  <si>
    <t>Monthly</t>
  </si>
  <si>
    <t xml:space="preserve"> 45% AMI</t>
  </si>
  <si>
    <t>Outreach or engagement</t>
  </si>
  <si>
    <t>Every two months</t>
  </si>
  <si>
    <t xml:space="preserve"> 50% AMI</t>
  </si>
  <si>
    <t>Substance abuse treatment or services</t>
  </si>
  <si>
    <t>Less than annually</t>
  </si>
  <si>
    <t xml:space="preserve"> 60% AMI</t>
  </si>
  <si>
    <t>Transportation</t>
  </si>
  <si>
    <t>Other</t>
  </si>
  <si>
    <t xml:space="preserve"> 65% AMI</t>
  </si>
  <si>
    <t xml:space="preserve"> 70% AMI</t>
  </si>
  <si>
    <t xml:space="preserve"> 75% AMI </t>
  </si>
  <si>
    <t xml:space="preserve"> 80% AMI</t>
  </si>
  <si>
    <t xml:space="preserve"> 15% SMI</t>
  </si>
  <si>
    <t xml:space="preserve"> 20% SMI</t>
  </si>
  <si>
    <t xml:space="preserve"> 25% SMI</t>
  </si>
  <si>
    <t xml:space="preserve"> 30% SMI</t>
  </si>
  <si>
    <t xml:space="preserve"> 35% SMI</t>
  </si>
  <si>
    <t xml:space="preserve"> 40% SMI</t>
  </si>
  <si>
    <t xml:space="preserve"> 45% SMI</t>
  </si>
  <si>
    <t xml:space="preserve"> 50% SMI</t>
  </si>
  <si>
    <t xml:space="preserve"> 55% SMI</t>
  </si>
  <si>
    <t xml:space="preserve"> 60% SMI</t>
  </si>
  <si>
    <t xml:space="preserve"> 65% SMI</t>
  </si>
  <si>
    <t xml:space="preserve"> 70% SMI</t>
  </si>
  <si>
    <t xml:space="preserve"> 75% SMI </t>
  </si>
  <si>
    <t xml:space="preserve"> 80% SMI</t>
  </si>
  <si>
    <t>Number of other Non-NPLH units:</t>
  </si>
  <si>
    <t>Total should add up to the number of NPLH move-out’s during the reporting period, which is</t>
  </si>
  <si>
    <t>Project Certification</t>
  </si>
  <si>
    <t>Printed Name</t>
  </si>
  <si>
    <t>Date</t>
  </si>
  <si>
    <t>Title of Signatory</t>
  </si>
  <si>
    <t>Email Address:</t>
  </si>
  <si>
    <t>Phone Number:</t>
  </si>
  <si>
    <t>HCD Certification – Occupancy Representative</t>
  </si>
  <si>
    <t>This report has been reviewed and accepted.</t>
  </si>
  <si>
    <t xml:space="preserve">Comments: </t>
  </si>
  <si>
    <t>b. a Serious Mental Disorder as per WIC 5600.3:</t>
  </si>
  <si>
    <t>NOTE: this should add up to the number listed in J13 which is</t>
  </si>
  <si>
    <t>VHHP/VASH Income</t>
  </si>
  <si>
    <t>Move In Household Income</t>
  </si>
  <si>
    <t>1.	Select the number of HCD contracts for the specified Project. This will open up the selected amount of cells to enter your Contract Numbers below.
2.	Enter the Project Name and other details.
3.	Select the Report Type to explain if your project is in Long Term Monitoring, or is still in the Loan Closing process and this is the initial Loan Closing report for this Project.
4.	Select “Yes” or “No” to state whether this Project has HCD NPLH (not administered by the Project County), VHHP, NPLH APC (administered by the Project County), or HOMECHDO/NHTF/HHC funding.
5.	Enter the Report Year and Fiscal Year information, Sponsor Name, Management Agent, and Preparer information.
6.	Select the number of Restricted, Non-Restricted, and HCD-Assisted Units for each Regulatory Agreement/Contract #.
7.	Select the number of SH units applicable to each RA/Contract #. The sheet will auto populate the number of units in each subcategory based on your entries on the subsequent tabs.
8.	Certify your submission, complete your contact information as requested, and provide any comments.</t>
  </si>
  <si>
    <t xml:space="preserve">LINK: https://www.epa.gov/lead/protect-your-family-lead-your-home-english 
</t>
  </si>
  <si>
    <t>https://www.epa.gov/system/files/documents/2026-02/protectyourfamily_pamphlet_2026_3.pdf</t>
  </si>
  <si>
    <t>Rev. 3/4/26</t>
  </si>
  <si>
    <t>Each Tenant Household must be assigned an identification (ID) number that is unique within the Project.  This ID number shall not jeopardize the privacy and confidentiality of personal information.  Once you have assigned an ID number to a household, use that same ID number to identify that household in subsequent years' Occupancy Reports.</t>
  </si>
  <si>
    <t>E. Does the owner/property manager use "Community Contacts" to market the rental development? (if yes, attach a copy of the Project's Community Contact list)</t>
  </si>
  <si>
    <t>rev. 4/15/26</t>
  </si>
  <si>
    <r>
      <t>Fair Housing</t>
    </r>
    <r>
      <rPr>
        <i/>
        <sz val="12"/>
        <rFont val="Arial"/>
        <family val="2"/>
      </rPr>
      <t>:</t>
    </r>
  </si>
  <si>
    <r>
      <t>Affirmative Marketing</t>
    </r>
    <r>
      <rPr>
        <i/>
        <sz val="12"/>
        <rFont val="Arial"/>
        <family val="2"/>
      </rPr>
      <t>:</t>
    </r>
  </si>
  <si>
    <t>HOME Investment Partnership Program (HOME), Neighborhood Stabilization Program (NSP), National Housing Trust Fund (NHTF), Housing for Healthy California (HHC)
Annual Affirmative Marketing Analysis Report</t>
  </si>
  <si>
    <r>
      <t xml:space="preserve">Fair Housing Act:
</t>
    </r>
    <r>
      <rPr>
        <sz val="12"/>
        <rFont val="Arial"/>
        <family val="2"/>
      </rPr>
      <t>No discriminatory words, phrases, photographs, symbols or forms which convey that rental dwellings are available or not available to a particular group of persons because of race, color, religion, sex, handicap, familial status or national origin shall be used.</t>
    </r>
  </si>
  <si>
    <t>By selecting 'yes' on the dropdown menu, I certify that the above information is true and accurate:</t>
  </si>
  <si>
    <t xml:space="preserve">4. HCD Contract #: </t>
  </si>
  <si>
    <t>Certifier's Phone:</t>
  </si>
  <si>
    <t>HCD Use Only:</t>
  </si>
  <si>
    <t>HCD Notes:</t>
  </si>
  <si>
    <t>Accepted Date:</t>
  </si>
  <si>
    <t>VHHP/VASH Income Counted</t>
  </si>
  <si>
    <t>San Bernadino</t>
  </si>
  <si>
    <r>
      <rPr>
        <b/>
        <sz val="12"/>
        <rFont val="Arial"/>
        <family val="2"/>
      </rPr>
      <t>Submit this Report electronically to your HCD AMC Representative via an email attachment.</t>
    </r>
    <r>
      <rPr>
        <sz val="12"/>
        <rFont val="Arial"/>
        <family val="2"/>
      </rPr>
      <t xml:space="preserve">  Please enter your Project name and contract number in the subject line of the email. Please</t>
    </r>
    <r>
      <rPr>
        <b/>
        <sz val="12"/>
        <rFont val="Arial"/>
        <family val="2"/>
      </rPr>
      <t xml:space="preserve"> do not mail</t>
    </r>
    <r>
      <rPr>
        <sz val="12"/>
        <rFont val="Arial"/>
        <family val="2"/>
      </rPr>
      <t xml:space="preserve"> a hard copy of this Report. Complete all applicable portions of this Report.  </t>
    </r>
  </si>
  <si>
    <t>Leave the Move-out Date blank if the household is still living in the Project at the end of the Project's fiscal year. If a household has vacated and another household has moved into that unit, enter both the exiting household information and the new household information.</t>
  </si>
  <si>
    <r>
      <t xml:space="preserve">If the Project has an SH, GHI, HY, or SNP requirement from their HCD Regulatory Agreement, detail the households that currently meet those requirements and select from the dropdown list each tenant household's Qualifying Category. The tenant file should contain a </t>
    </r>
    <r>
      <rPr>
        <u/>
        <sz val="12"/>
        <rFont val="Arial"/>
        <family val="2"/>
      </rPr>
      <t>Third Party Verification</t>
    </r>
    <r>
      <rPr>
        <sz val="12"/>
        <rFont val="Arial"/>
        <family val="2"/>
      </rPr>
      <t xml:space="preserve"> to document such qualification at the time of move-in.</t>
    </r>
  </si>
  <si>
    <t>Revised 7/1/2026</t>
  </si>
  <si>
    <t>Alameda County</t>
  </si>
  <si>
    <t>Alpine County</t>
  </si>
  <si>
    <t>Amador County</t>
  </si>
  <si>
    <t>Butte County</t>
  </si>
  <si>
    <t>Calaveras County</t>
  </si>
  <si>
    <t>Colusa County</t>
  </si>
  <si>
    <t>Contra Costa County</t>
  </si>
  <si>
    <t>Del Norte County</t>
  </si>
  <si>
    <t>El Dorado County</t>
  </si>
  <si>
    <t>Fresno County</t>
  </si>
  <si>
    <t>Glenn County</t>
  </si>
  <si>
    <t>Humboldt County</t>
  </si>
  <si>
    <t>Imperial County</t>
  </si>
  <si>
    <t>Inyo County</t>
  </si>
  <si>
    <t>Kern County</t>
  </si>
  <si>
    <t>Kings County</t>
  </si>
  <si>
    <t>Lake County</t>
  </si>
  <si>
    <t>Lassen County</t>
  </si>
  <si>
    <t>Los Angeles County</t>
  </si>
  <si>
    <t>Madera County</t>
  </si>
  <si>
    <t>Marin County</t>
  </si>
  <si>
    <t>Mariposa County</t>
  </si>
  <si>
    <t>Mendocino County</t>
  </si>
  <si>
    <t>Merced County</t>
  </si>
  <si>
    <r>
      <t xml:space="preserve">2. Of the total number of NPLH households served during the reporting period, what is the Project Head of Household Sex population distribution? </t>
    </r>
    <r>
      <rPr>
        <sz val="12"/>
        <color theme="1"/>
        <rFont val="Arial"/>
        <family val="2"/>
      </rPr>
      <t>(Section 214, (e) 8)</t>
    </r>
  </si>
  <si>
    <t>Modoc County</t>
  </si>
  <si>
    <t>Mono County</t>
  </si>
  <si>
    <t>Monterey County</t>
  </si>
  <si>
    <t>c. Number who don't know</t>
  </si>
  <si>
    <t>Napa County</t>
  </si>
  <si>
    <t>d. Number who prefer not to answer</t>
  </si>
  <si>
    <t>Nevada County</t>
  </si>
  <si>
    <t>e. Number for which data was not collected</t>
  </si>
  <si>
    <t>Orange County</t>
  </si>
  <si>
    <t>Placer County</t>
  </si>
  <si>
    <r>
      <t xml:space="preserve">3. Of the total number of NPLH households served during the reporting period, what is the Project Head of Household Race and Ethnicity population distribution? </t>
    </r>
    <r>
      <rPr>
        <sz val="12"/>
        <color theme="1"/>
        <rFont val="Arial"/>
        <family val="2"/>
      </rPr>
      <t>(Section 214, (e) 8)</t>
    </r>
  </si>
  <si>
    <t>Plumas County</t>
  </si>
  <si>
    <t>a. Number of American Indian, Alaskan Native or Indigenous</t>
  </si>
  <si>
    <t>Riverside County</t>
  </si>
  <si>
    <t>b. Number of Asian or Asian American</t>
  </si>
  <si>
    <t>Sacramento County</t>
  </si>
  <si>
    <t>c. Number of Black, African American, or African</t>
  </si>
  <si>
    <t>San Benito County</t>
  </si>
  <si>
    <t>d. Number of Hispanic/Latina/o</t>
  </si>
  <si>
    <t>San Bernardino County</t>
  </si>
  <si>
    <t>e. Number of Middle Eastern or North African</t>
  </si>
  <si>
    <t>San Diego County</t>
  </si>
  <si>
    <t>f. Native Hawaiian or Pacific Islander</t>
  </si>
  <si>
    <t>San Joaquin County</t>
  </si>
  <si>
    <t>g. Number of White</t>
  </si>
  <si>
    <t>San Luis Obispo County</t>
  </si>
  <si>
    <t>h. Number who don't know</t>
  </si>
  <si>
    <t>San Mateo County</t>
  </si>
  <si>
    <t>i. Number who prefer not to answer</t>
  </si>
  <si>
    <t>Santa Barbara County</t>
  </si>
  <si>
    <t>j. Number who identify as more than one race or a race other than those listed above</t>
  </si>
  <si>
    <t>Santa Clara County</t>
  </si>
  <si>
    <t>Santa Cruz County</t>
  </si>
  <si>
    <r>
      <t xml:space="preserve">4. What is the average age of the NPLH Head of Household? </t>
    </r>
    <r>
      <rPr>
        <sz val="12"/>
        <color theme="1"/>
        <rFont val="Arial"/>
        <family val="2"/>
      </rPr>
      <t>(Section 214, (e) 8)</t>
    </r>
  </si>
  <si>
    <t>Shasta County</t>
  </si>
  <si>
    <r>
      <t xml:space="preserve">5. Number of NPLH Households whose Length of Stay as of the end of the reporting period is </t>
    </r>
    <r>
      <rPr>
        <sz val="12"/>
        <color theme="1"/>
        <rFont val="Arial"/>
        <family val="2"/>
      </rPr>
      <t>(Note: If the Project has been leased up for under 12 months, all NPLH Units should be listed under a.)</t>
    </r>
    <r>
      <rPr>
        <b/>
        <sz val="12"/>
        <color theme="1"/>
        <rFont val="Arial"/>
        <family val="2"/>
      </rPr>
      <t xml:space="preserve">: </t>
    </r>
    <r>
      <rPr>
        <sz val="12"/>
        <color theme="1"/>
        <rFont val="Arial"/>
        <family val="2"/>
      </rPr>
      <t>(Section 214 (e) 10)</t>
    </r>
  </si>
  <si>
    <t>Sierra County</t>
  </si>
  <si>
    <t>Siskiyou County</t>
  </si>
  <si>
    <t>Solano County</t>
  </si>
  <si>
    <t>Sonoma County</t>
  </si>
  <si>
    <t>Stanislaus County</t>
  </si>
  <si>
    <r>
      <t>6. List the average Project vacancy rate for the last 12 months (reporting period):</t>
    </r>
    <r>
      <rPr>
        <sz val="12"/>
        <rFont val="Arial"/>
        <family val="2"/>
      </rPr>
      <t xml:space="preserve"> (Section 214, (e) 6)</t>
    </r>
  </si>
  <si>
    <t>Sutter County</t>
  </si>
  <si>
    <t>Tehama County</t>
  </si>
  <si>
    <r>
      <t xml:space="preserve">7. List the average NPLH-assisted unit vacancy rate for the last 12 months (reporting period): </t>
    </r>
    <r>
      <rPr>
        <sz val="12"/>
        <rFont val="Arial"/>
        <family val="2"/>
      </rPr>
      <t>(Section 214, (e) 7)</t>
    </r>
  </si>
  <si>
    <t>Trinity County</t>
  </si>
  <si>
    <t>Tulare County</t>
  </si>
  <si>
    <r>
      <t xml:space="preserve">8. Of the total number of NPLH households served during the reporting period, list the number of which: </t>
    </r>
    <r>
      <rPr>
        <sz val="12"/>
        <rFont val="Arial"/>
        <family val="2"/>
      </rPr>
      <t>(Section 214 (e) 19)</t>
    </r>
  </si>
  <si>
    <t>Tuolumne County</t>
  </si>
  <si>
    <t>Ventura County</t>
  </si>
  <si>
    <t>Yolo County</t>
  </si>
  <si>
    <t>Yuba County</t>
  </si>
  <si>
    <t>The City and County of San Francisco</t>
  </si>
  <si>
    <r>
      <t xml:space="preserve">9. Of the total number of NPLH households served during the reporting period, list the number of households which: </t>
    </r>
    <r>
      <rPr>
        <sz val="12"/>
        <rFont val="Arial"/>
        <family val="2"/>
      </rPr>
      <t>(Section 214 (e) 19)</t>
    </r>
  </si>
  <si>
    <r>
      <t xml:space="preserve">10. Of the total number of NPLH households served during the reporting period, list the number of households which (total cash will mean the sum of each households employment and non-employment income): </t>
    </r>
    <r>
      <rPr>
        <sz val="12"/>
        <rFont val="Arial"/>
        <family val="2"/>
      </rPr>
      <t>(Section 214 (e) 19)</t>
    </r>
  </si>
  <si>
    <r>
      <t xml:space="preserve">11. How many tenants in NPLH-assisted units served in active duty in the US Armed Forces? </t>
    </r>
    <r>
      <rPr>
        <sz val="12"/>
        <color theme="1"/>
        <rFont val="Arial"/>
        <family val="2"/>
      </rPr>
      <t>(Section 214 (e) 12)</t>
    </r>
  </si>
  <si>
    <r>
      <t xml:space="preserve">12. Of the total number of NPLH households currently housed, what is the number of tenants who continue to have: </t>
    </r>
    <r>
      <rPr>
        <sz val="12"/>
        <color theme="1"/>
        <rFont val="Arial"/>
        <family val="2"/>
      </rPr>
      <t xml:space="preserve"> (Note: NPLH Guidelines state all NPLH Units should have a member of the household diagnosed with a Serious Mental Disorder.) </t>
    </r>
    <r>
      <rPr>
        <b/>
        <sz val="12"/>
        <color theme="1"/>
        <rFont val="Arial"/>
        <family val="2"/>
      </rPr>
      <t xml:space="preserve"> </t>
    </r>
    <r>
      <rPr>
        <sz val="12"/>
        <color theme="1"/>
        <rFont val="Arial"/>
        <family val="2"/>
      </rPr>
      <t>(Section 214 (e) 13)</t>
    </r>
  </si>
  <si>
    <r>
      <t xml:space="preserve">13. Of those </t>
    </r>
    <r>
      <rPr>
        <b/>
        <u/>
        <sz val="12"/>
        <color theme="1"/>
        <rFont val="Arial"/>
        <family val="2"/>
      </rPr>
      <t>households</t>
    </r>
    <r>
      <rPr>
        <b/>
        <sz val="12"/>
        <color theme="1"/>
        <rFont val="Arial"/>
        <family val="2"/>
      </rPr>
      <t xml:space="preserve"> who moved into NPLH-assisted Units during the reporting period, what is the Project’s Referral Source distribution? </t>
    </r>
    <r>
      <rPr>
        <sz val="12"/>
        <color theme="1"/>
        <rFont val="Arial"/>
        <family val="2"/>
      </rPr>
      <t>(Section 214 (e) 14)</t>
    </r>
  </si>
  <si>
    <r>
      <t xml:space="preserve">14. Of those who moved into NPLH-assisted Units during the reporting period, what is the number of </t>
    </r>
    <r>
      <rPr>
        <b/>
        <u/>
        <sz val="12"/>
        <color theme="1"/>
        <rFont val="Arial"/>
        <family val="2"/>
      </rPr>
      <t>tenants</t>
    </r>
    <r>
      <rPr>
        <b/>
        <sz val="12"/>
        <color theme="1"/>
        <rFont val="Arial"/>
        <family val="2"/>
      </rPr>
      <t xml:space="preserve"> diagnosed with a physical, mental, or emotional impairment, including an impairment caused by alcohol or drug abuse, post-traumatic stress disorder, or brain injury that is expected to be long continuing or indefinite duration, substantially impedes the individual's ability to live independently, could be improved by the provision of more suitable housing conditions?</t>
    </r>
    <r>
      <rPr>
        <sz val="12"/>
        <color theme="1"/>
        <rFont val="Arial"/>
        <family val="2"/>
      </rPr>
      <t xml:space="preserve"> (Section 214 (e) 16) (this should add up to the number listed in S14)</t>
    </r>
  </si>
  <si>
    <r>
      <t xml:space="preserve">15. Of those who moved into NPLH-assisted Units during the reporting period, what is the number of </t>
    </r>
    <r>
      <rPr>
        <b/>
        <u/>
        <sz val="12"/>
        <color theme="1"/>
        <rFont val="Arial"/>
        <family val="2"/>
      </rPr>
      <t>tenants</t>
    </r>
    <r>
      <rPr>
        <b/>
        <sz val="12"/>
        <color theme="1"/>
        <rFont val="Arial"/>
        <family val="2"/>
      </rPr>
      <t xml:space="preserve"> diagnosed with a developmental disability, as defined in section 102 of the Developmental Disabilities Assistance and Bill of Rights Act of 2000 (42 U.S.C. 15002)? </t>
    </r>
    <r>
      <rPr>
        <sz val="12"/>
        <color theme="1"/>
        <rFont val="Arial"/>
        <family val="2"/>
      </rPr>
      <t>(Section 214 (e) 16)</t>
    </r>
  </si>
  <si>
    <r>
      <t xml:space="preserve">16.  Of those who moved into NPLH-assisted Units during the reporting period, what is the number of </t>
    </r>
    <r>
      <rPr>
        <b/>
        <u/>
        <sz val="12"/>
        <color theme="1"/>
        <rFont val="Arial"/>
        <family val="2"/>
      </rPr>
      <t>tenants</t>
    </r>
    <r>
      <rPr>
        <b/>
        <sz val="12"/>
        <color theme="1"/>
        <rFont val="Arial"/>
        <family val="2"/>
      </rPr>
      <t xml:space="preserve"> diagnosed with the disease of acquired immunodeficiency syndrome (AIDS) or any condition arising from human immunodeficiency virus (HIV)? </t>
    </r>
    <r>
      <rPr>
        <sz val="12"/>
        <color theme="1"/>
        <rFont val="Arial"/>
        <family val="2"/>
      </rPr>
      <t>(Section 214 (e) 16)</t>
    </r>
  </si>
  <si>
    <r>
      <t xml:space="preserve">17. Of those </t>
    </r>
    <r>
      <rPr>
        <b/>
        <u/>
        <sz val="12"/>
        <color theme="1"/>
        <rFont val="Arial"/>
        <family val="2"/>
      </rPr>
      <t>households</t>
    </r>
    <r>
      <rPr>
        <b/>
        <sz val="12"/>
        <color theme="1"/>
        <rFont val="Arial"/>
        <family val="2"/>
      </rPr>
      <t xml:space="preserve"> who moved into NPLH-assisted Units during the reporting period, what is the Prior Living Situation population distribution? </t>
    </r>
    <r>
      <rPr>
        <sz val="12"/>
        <color theme="1"/>
        <rFont val="Arial"/>
        <family val="2"/>
      </rPr>
      <t>(Section 214 (e) 11)</t>
    </r>
    <r>
      <rPr>
        <b/>
        <sz val="12"/>
        <rFont val="Arial"/>
        <family val="2"/>
      </rPr>
      <t xml:space="preserve"> </t>
    </r>
    <r>
      <rPr>
        <sz val="12"/>
        <rFont val="Arial"/>
        <family val="2"/>
      </rPr>
      <t>Note:</t>
    </r>
    <r>
      <rPr>
        <b/>
        <sz val="12"/>
        <rFont val="Arial"/>
        <family val="2"/>
      </rPr>
      <t xml:space="preserve"> </t>
    </r>
    <r>
      <rPr>
        <sz val="12"/>
        <rFont val="Arial"/>
        <family val="2"/>
      </rPr>
      <t>The terms Chronic Homeless, At-Risk of Chronic Homelessness, and Homeless in (a)  (b) and (c) below are defined in Section 101.</t>
    </r>
  </si>
  <si>
    <r>
      <t xml:space="preserve">18. Of those </t>
    </r>
    <r>
      <rPr>
        <b/>
        <u/>
        <sz val="12"/>
        <color theme="1"/>
        <rFont val="Arial"/>
        <family val="2"/>
      </rPr>
      <t>households</t>
    </r>
    <r>
      <rPr>
        <b/>
        <sz val="12"/>
        <color theme="1"/>
        <rFont val="Arial"/>
        <family val="2"/>
      </rPr>
      <t xml:space="preserve"> who moved into NPLH-assisted Units during the report period </t>
    </r>
    <r>
      <rPr>
        <b/>
        <sz val="12"/>
        <rFont val="Arial"/>
        <family val="2"/>
      </rPr>
      <t>whose prior living situation was "on the streets," (including a vehicle or other place not meant for human habitation)</t>
    </r>
    <r>
      <rPr>
        <b/>
        <sz val="12"/>
        <color theme="1"/>
        <rFont val="Arial"/>
        <family val="2"/>
      </rPr>
      <t xml:space="preserve">, how long was this their prior living status? </t>
    </r>
    <r>
      <rPr>
        <sz val="12"/>
        <color theme="1"/>
        <rFont val="Arial"/>
        <family val="2"/>
      </rPr>
      <t>(Section 214 (e) 15)</t>
    </r>
  </si>
  <si>
    <r>
      <t xml:space="preserve">19.  Of those </t>
    </r>
    <r>
      <rPr>
        <b/>
        <u/>
        <sz val="12"/>
        <color theme="1"/>
        <rFont val="Arial"/>
        <family val="2"/>
      </rPr>
      <t>households</t>
    </r>
    <r>
      <rPr>
        <b/>
        <sz val="12"/>
        <color theme="1"/>
        <rFont val="Arial"/>
        <family val="2"/>
      </rPr>
      <t xml:space="preserve"> who moved into NPLH-assisted Units during the report period whose prior living situatio</t>
    </r>
    <r>
      <rPr>
        <b/>
        <sz val="12"/>
        <rFont val="Arial"/>
        <family val="2"/>
      </rPr>
      <t xml:space="preserve">n was any of the following: emergency shelter, safe haven, transitional, or interim housing, how long was this their prior living status? </t>
    </r>
    <r>
      <rPr>
        <sz val="12"/>
        <rFont val="Arial"/>
        <family val="2"/>
      </rPr>
      <t>(Section 214 (e) 15)</t>
    </r>
  </si>
  <si>
    <r>
      <t xml:space="preserve">20. Number of </t>
    </r>
    <r>
      <rPr>
        <b/>
        <u/>
        <sz val="12"/>
        <color theme="1"/>
        <rFont val="Arial"/>
        <family val="2"/>
      </rPr>
      <t>tenants</t>
    </r>
    <r>
      <rPr>
        <b/>
        <sz val="12"/>
        <color theme="1"/>
        <rFont val="Arial"/>
        <family val="2"/>
      </rPr>
      <t xml:space="preserve"> that died during the last 12 months reporting period (Section 214 (e) 19)</t>
    </r>
  </si>
  <si>
    <r>
      <t xml:space="preserve">21. Of the </t>
    </r>
    <r>
      <rPr>
        <b/>
        <u/>
        <sz val="12"/>
        <color theme="1"/>
        <rFont val="Arial"/>
        <family val="2"/>
      </rPr>
      <t>tenants</t>
    </r>
    <r>
      <rPr>
        <b/>
        <sz val="12"/>
        <color theme="1"/>
        <rFont val="Arial"/>
        <family val="2"/>
      </rPr>
      <t xml:space="preserve"> who vacated the Project during the reporting period, how many exi</t>
    </r>
    <r>
      <rPr>
        <b/>
        <sz val="12"/>
        <rFont val="Arial"/>
        <family val="2"/>
      </rPr>
      <t>ted to any of the following destinations (If no tenants vacated during the reporting period, enter 0 in sections a. through c.)</t>
    </r>
    <r>
      <rPr>
        <b/>
        <sz val="12"/>
        <color theme="1"/>
        <rFont val="Arial"/>
        <family val="2"/>
      </rPr>
      <t xml:space="preserve">: </t>
    </r>
    <r>
      <rPr>
        <sz val="12"/>
        <color theme="1"/>
        <rFont val="Arial"/>
        <family val="2"/>
      </rPr>
      <t>(Section 214 (e) 17)</t>
    </r>
  </si>
  <si>
    <r>
      <t xml:space="preserve">22. Of those </t>
    </r>
    <r>
      <rPr>
        <b/>
        <u/>
        <sz val="12"/>
        <color theme="1"/>
        <rFont val="Arial"/>
        <family val="2"/>
      </rPr>
      <t>tenants</t>
    </r>
    <r>
      <rPr>
        <b/>
        <sz val="12"/>
        <color theme="1"/>
        <rFont val="Arial"/>
        <family val="2"/>
      </rPr>
      <t xml:space="preserve"> which vacated to an institutional destination, how many exited to (If no tenants vacated during the reporting period, enter 0 in sections a. through e.): </t>
    </r>
    <r>
      <rPr>
        <sz val="12"/>
        <color theme="1"/>
        <rFont val="Arial"/>
        <family val="2"/>
      </rPr>
      <t>(Section 214 (e) 17)</t>
    </r>
  </si>
  <si>
    <t>I hereby certifies that the information supplied in this report is true and correct.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</si>
</sst>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6" formatCode="&quot;$&quot;#,##0_);[Red]\(&quot;$&quot;#,##0\)"/>
    <numFmt numFmtId="44" formatCode="_(&quot;$&quot;* #,##0.00_);_(&quot;$&quot;* \(#,##0.00\);_(&quot;$&quot;* &quot;-&quot;??_);_(@_)"/>
    <numFmt numFmtId="43" formatCode="_(* #,##0.00_);_(* \(#,##0.00\);_(* &quot;-&quot;??_);_(@_)"/>
    <numFmt numFmtId="164" formatCode="&quot;$&quot;#,##0"/>
    <numFmt numFmtId="165" formatCode="m/d/yy;@"/>
    <numFmt numFmtId="166" formatCode="[&lt;=9999999]###\-####;\(###\)\ ###\-####"/>
    <numFmt numFmtId="167" formatCode="0.0%"/>
    <numFmt numFmtId="168" formatCode="mm/dd/yy;@"/>
  </numFmts>
  <fonts count="67" x14ac:knownFonts="1">
    <font>
      <sz val="10"/>
      <name val="Arial"/>
    </font>
    <font>
      <sz val="11"/>
      <color theme="1"/>
      <name val="Calibri"/>
      <family val="2"/>
      <scheme val="minor"/>
    </font>
    <font>
      <sz val="11"/>
      <color theme="1"/>
      <name val="Calibri"/>
      <family val="2"/>
      <scheme val="minor"/>
    </font>
    <font>
      <sz val="8"/>
      <name val="Arial"/>
      <family val="2"/>
    </font>
    <font>
      <u/>
      <sz val="10"/>
      <color indexed="12"/>
      <name val="Arial"/>
      <family val="2"/>
    </font>
    <font>
      <b/>
      <sz val="11"/>
      <name val="Arial"/>
      <family val="2"/>
    </font>
    <font>
      <b/>
      <sz val="10"/>
      <name val="Arial"/>
      <family val="2"/>
    </font>
    <font>
      <sz val="10"/>
      <name val="Arial"/>
      <family val="2"/>
    </font>
    <font>
      <b/>
      <sz val="14"/>
      <name val="Arial"/>
      <family val="2"/>
    </font>
    <font>
      <sz val="12"/>
      <name val="Arial"/>
      <family val="2"/>
    </font>
    <font>
      <b/>
      <sz val="12"/>
      <name val="Arial"/>
      <family val="2"/>
    </font>
    <font>
      <b/>
      <sz val="16"/>
      <name val="Arial"/>
      <family val="2"/>
    </font>
    <font>
      <sz val="10"/>
      <name val="Arial"/>
      <family val="2"/>
    </font>
    <font>
      <sz val="11"/>
      <name val="Arial"/>
      <family val="2"/>
    </font>
    <font>
      <sz val="14"/>
      <name val="Arial"/>
      <family val="2"/>
    </font>
    <font>
      <sz val="11"/>
      <color theme="1"/>
      <name val="Calibri"/>
      <family val="2"/>
      <scheme val="minor"/>
    </font>
    <font>
      <b/>
      <sz val="12"/>
      <color theme="1"/>
      <name val="Arial"/>
      <family val="2"/>
    </font>
    <font>
      <sz val="8"/>
      <name val="Arial"/>
      <family val="2"/>
    </font>
    <font>
      <sz val="11"/>
      <color rgb="FF006100"/>
      <name val="Calibri"/>
      <family val="2"/>
      <scheme val="minor"/>
    </font>
    <font>
      <sz val="12"/>
      <color theme="1"/>
      <name val="Arial"/>
      <family val="2"/>
    </font>
    <font>
      <sz val="11"/>
      <color theme="1"/>
      <name val="Arial"/>
      <family val="2"/>
    </font>
    <font>
      <b/>
      <sz val="11"/>
      <color theme="1"/>
      <name val="Arial"/>
      <family val="2"/>
    </font>
    <font>
      <sz val="9"/>
      <color indexed="81"/>
      <name val="Tahoma"/>
      <family val="2"/>
    </font>
    <font>
      <b/>
      <sz val="9"/>
      <color indexed="81"/>
      <name val="Tahoma"/>
      <family val="2"/>
    </font>
    <font>
      <b/>
      <sz val="11"/>
      <color theme="1"/>
      <name val="Calibri"/>
      <family val="2"/>
      <scheme val="minor"/>
    </font>
    <font>
      <sz val="10"/>
      <name val="Arial"/>
      <family val="2"/>
    </font>
    <font>
      <i/>
      <sz val="10"/>
      <name val="Arial"/>
      <family val="2"/>
    </font>
    <font>
      <sz val="10"/>
      <color theme="1"/>
      <name val="Arial"/>
      <family val="2"/>
    </font>
    <font>
      <sz val="9"/>
      <name val="Garamond"/>
      <family val="1"/>
    </font>
    <font>
      <b/>
      <i/>
      <sz val="11"/>
      <name val="Arial"/>
      <family val="2"/>
    </font>
    <font>
      <sz val="9"/>
      <name val="Arial"/>
      <family val="2"/>
    </font>
    <font>
      <b/>
      <sz val="9"/>
      <name val="Arial"/>
      <family val="2"/>
    </font>
    <font>
      <sz val="9"/>
      <color theme="1"/>
      <name val="Arial"/>
      <family val="2"/>
    </font>
    <font>
      <u/>
      <sz val="11"/>
      <color theme="10"/>
      <name val="Calibri"/>
      <family val="2"/>
    </font>
    <font>
      <b/>
      <sz val="11"/>
      <color rgb="FFC00000"/>
      <name val="Arial"/>
      <family val="2"/>
    </font>
    <font>
      <sz val="11"/>
      <color rgb="FFC00000"/>
      <name val="Arial"/>
      <family val="2"/>
    </font>
    <font>
      <i/>
      <sz val="11"/>
      <color rgb="FFC00000"/>
      <name val="Arial"/>
      <family val="2"/>
    </font>
    <font>
      <b/>
      <sz val="9"/>
      <color rgb="FFC00000"/>
      <name val="Arial"/>
      <family val="2"/>
    </font>
    <font>
      <b/>
      <sz val="10"/>
      <color rgb="FFC00000"/>
      <name val="Arial"/>
      <family val="2"/>
    </font>
    <font>
      <b/>
      <sz val="14"/>
      <color theme="1"/>
      <name val="Arial"/>
      <family val="2"/>
    </font>
    <font>
      <sz val="14"/>
      <color theme="1"/>
      <name val="Calibri"/>
      <family val="2"/>
      <scheme val="minor"/>
    </font>
    <font>
      <sz val="11"/>
      <name val="Calibri"/>
      <family val="2"/>
      <scheme val="minor"/>
    </font>
    <font>
      <b/>
      <u/>
      <sz val="12"/>
      <color theme="1"/>
      <name val="Arial"/>
      <family val="2"/>
    </font>
    <font>
      <b/>
      <sz val="11.5"/>
      <name val="Arial"/>
      <family val="2"/>
    </font>
    <font>
      <b/>
      <sz val="11.5"/>
      <name val="Calibri"/>
      <family val="2"/>
      <scheme val="minor"/>
    </font>
    <font>
      <u/>
      <sz val="11"/>
      <color theme="10"/>
      <name val="Calibri"/>
      <family val="2"/>
      <scheme val="minor"/>
    </font>
    <font>
      <b/>
      <u/>
      <sz val="12"/>
      <color rgb="FF000000"/>
      <name val="Arial"/>
      <family val="2"/>
    </font>
    <font>
      <b/>
      <i/>
      <u/>
      <sz val="12"/>
      <color theme="1"/>
      <name val="Arial"/>
      <family val="2"/>
    </font>
    <font>
      <b/>
      <u/>
      <sz val="12"/>
      <name val="Arial"/>
      <family val="2"/>
    </font>
    <font>
      <sz val="10"/>
      <name val="Arial"/>
      <family val="2"/>
    </font>
    <font>
      <sz val="8"/>
      <color rgb="FF000000"/>
      <name val="Tahoma"/>
      <family val="2"/>
    </font>
    <font>
      <sz val="12"/>
      <color indexed="8"/>
      <name val="Arial"/>
      <family val="2"/>
    </font>
    <font>
      <i/>
      <sz val="12"/>
      <name val="Arial"/>
      <family val="2"/>
    </font>
    <font>
      <u/>
      <sz val="12"/>
      <color indexed="12"/>
      <name val="Arial"/>
      <family val="2"/>
    </font>
    <font>
      <b/>
      <i/>
      <u/>
      <sz val="12"/>
      <name val="Arial"/>
      <family val="2"/>
    </font>
    <font>
      <b/>
      <i/>
      <sz val="12"/>
      <name val="Arial"/>
      <family val="2"/>
    </font>
    <font>
      <b/>
      <i/>
      <sz val="12"/>
      <color indexed="10"/>
      <name val="Arial"/>
      <family val="2"/>
    </font>
    <font>
      <b/>
      <sz val="12"/>
      <color indexed="8"/>
      <name val="Arial"/>
      <family val="2"/>
    </font>
    <font>
      <b/>
      <sz val="12"/>
      <color rgb="FF000000"/>
      <name val="Arial"/>
      <family val="2"/>
    </font>
    <font>
      <b/>
      <sz val="8"/>
      <color indexed="81"/>
      <name val="Tahoma"/>
      <family val="2"/>
    </font>
    <font>
      <u/>
      <sz val="10"/>
      <color theme="10"/>
      <name val="Arial"/>
      <family val="2"/>
    </font>
    <font>
      <u/>
      <sz val="12"/>
      <name val="Arial"/>
      <family val="2"/>
    </font>
    <font>
      <sz val="16"/>
      <name val="Arial"/>
      <family val="2"/>
    </font>
    <font>
      <b/>
      <sz val="10"/>
      <color theme="1"/>
      <name val="Arial"/>
      <family val="2"/>
    </font>
    <font>
      <u/>
      <sz val="12"/>
      <color theme="10"/>
      <name val="Arial"/>
      <family val="2"/>
    </font>
    <font>
      <b/>
      <i/>
      <sz val="12"/>
      <color rgb="FF000000"/>
      <name val="Arial"/>
      <family val="2"/>
    </font>
    <font>
      <sz val="12"/>
      <color rgb="FF000000"/>
      <name val="Arial"/>
      <family val="2"/>
    </font>
  </fonts>
  <fills count="29">
    <fill>
      <patternFill patternType="none"/>
    </fill>
    <fill>
      <patternFill patternType="gray125"/>
    </fill>
    <fill>
      <patternFill patternType="solid">
        <fgColor indexed="26"/>
        <bgColor indexed="64"/>
      </patternFill>
    </fill>
    <fill>
      <patternFill patternType="solid">
        <fgColor rgb="FFFFFFCC"/>
        <bgColor indexed="64"/>
      </patternFill>
    </fill>
    <fill>
      <patternFill patternType="solid">
        <fgColor rgb="FFFFFF00"/>
        <bgColor indexed="64"/>
      </patternFill>
    </fill>
    <fill>
      <patternFill patternType="solid">
        <fgColor theme="0" tint="-0.249977111117893"/>
        <bgColor indexed="64"/>
      </patternFill>
    </fill>
    <fill>
      <patternFill patternType="solid">
        <fgColor theme="4" tint="0.59999389629810485"/>
        <bgColor indexed="64"/>
      </patternFill>
    </fill>
    <fill>
      <patternFill patternType="solid">
        <fgColor theme="0" tint="-0.14999847407452621"/>
        <bgColor indexed="64"/>
      </patternFill>
    </fill>
    <fill>
      <patternFill patternType="solid">
        <fgColor theme="9" tint="0.39997558519241921"/>
        <bgColor indexed="64"/>
      </patternFill>
    </fill>
    <fill>
      <patternFill patternType="solid">
        <fgColor rgb="FFFFFFCC"/>
      </patternFill>
    </fill>
    <fill>
      <patternFill patternType="solid">
        <fgColor rgb="FFFFFFCC"/>
        <bgColor rgb="FF000000"/>
      </patternFill>
    </fill>
    <fill>
      <patternFill patternType="solid">
        <fgColor theme="2" tint="-9.9978637043366805E-2"/>
        <bgColor indexed="64"/>
      </patternFill>
    </fill>
    <fill>
      <patternFill patternType="solid">
        <fgColor rgb="FFC6EFCE"/>
      </patternFill>
    </fill>
    <fill>
      <patternFill patternType="solid">
        <fgColor theme="0"/>
        <bgColor indexed="64"/>
      </patternFill>
    </fill>
    <fill>
      <patternFill patternType="solid">
        <fgColor theme="7" tint="0.59999389629810485"/>
        <bgColor indexed="64"/>
      </patternFill>
    </fill>
    <fill>
      <patternFill patternType="solid">
        <fgColor indexed="9"/>
        <bgColor indexed="64"/>
      </patternFill>
    </fill>
    <fill>
      <patternFill patternType="solid">
        <fgColor theme="9" tint="0.59999389629810485"/>
        <bgColor indexed="64"/>
      </patternFill>
    </fill>
    <fill>
      <patternFill patternType="solid">
        <fgColor theme="6" tint="0.59999389629810485"/>
        <bgColor indexed="64"/>
      </patternFill>
    </fill>
    <fill>
      <patternFill patternType="solid">
        <fgColor rgb="FFE1FFE1"/>
        <bgColor indexed="64"/>
      </patternFill>
    </fill>
    <fill>
      <patternFill patternType="solid">
        <fgColor theme="2" tint="-0.24994659260841701"/>
        <bgColor indexed="64"/>
      </patternFill>
    </fill>
    <fill>
      <patternFill patternType="solid">
        <fgColor theme="0" tint="-0.14996795556505021"/>
        <bgColor indexed="64"/>
      </patternFill>
    </fill>
    <fill>
      <patternFill patternType="solid">
        <fgColor theme="8" tint="0.59996337778862885"/>
        <bgColor indexed="64"/>
      </patternFill>
    </fill>
    <fill>
      <patternFill patternType="solid">
        <fgColor rgb="FFBFBFBF"/>
        <bgColor indexed="64"/>
      </patternFill>
    </fill>
    <fill>
      <patternFill patternType="solid">
        <fgColor rgb="FFDDEBF7"/>
        <bgColor indexed="64"/>
      </patternFill>
    </fill>
    <fill>
      <patternFill patternType="solid">
        <fgColor theme="8" tint="0.79998168889431442"/>
        <bgColor indexed="64"/>
      </patternFill>
    </fill>
    <fill>
      <patternFill patternType="solid">
        <fgColor rgb="FFFF5050"/>
        <bgColor indexed="64"/>
      </patternFill>
    </fill>
    <fill>
      <gradientFill type="path" left="0.5" right="0.5" top="0.5" bottom="0.5">
        <stop position="0">
          <color theme="0"/>
        </stop>
        <stop position="1">
          <color theme="0" tint="-0.1490218817712943"/>
        </stop>
      </gradientFill>
    </fill>
    <fill>
      <patternFill patternType="solid">
        <fgColor rgb="FFECFFEC"/>
        <bgColor indexed="64"/>
      </patternFill>
    </fill>
    <fill>
      <patternFill patternType="solid">
        <fgColor theme="9" tint="0.79998168889431442"/>
        <bgColor indexed="64"/>
      </patternFill>
    </fill>
  </fills>
  <borders count="69">
    <border>
      <left/>
      <right/>
      <top/>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style="medium">
        <color indexed="64"/>
      </right>
      <top style="medium">
        <color indexed="64"/>
      </top>
      <bottom style="medium">
        <color indexed="64"/>
      </bottom>
      <diagonal/>
    </border>
    <border>
      <left/>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rgb="FFB2B2B2"/>
      </left>
      <right style="thin">
        <color rgb="FFB2B2B2"/>
      </right>
      <top style="thin">
        <color rgb="FFB2B2B2"/>
      </top>
      <bottom style="thin">
        <color rgb="FFB2B2B2"/>
      </bottom>
      <diagonal/>
    </border>
    <border>
      <left style="medium">
        <color indexed="64"/>
      </left>
      <right/>
      <top/>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style="medium">
        <color indexed="64"/>
      </right>
      <top/>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diagonal/>
    </border>
    <border>
      <left style="medium">
        <color indexed="64"/>
      </left>
      <right/>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diagonal/>
    </border>
    <border>
      <left style="thin">
        <color indexed="64"/>
      </left>
      <right/>
      <top style="thin">
        <color indexed="64"/>
      </top>
      <bottom/>
      <diagonal/>
    </border>
    <border>
      <left/>
      <right style="medium">
        <color indexed="64"/>
      </right>
      <top style="thin">
        <color auto="1"/>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s>
  <cellStyleXfs count="22">
    <xf numFmtId="0" fontId="0" fillId="0" borderId="0"/>
    <xf numFmtId="44" fontId="15" fillId="0" borderId="0" applyFont="0" applyFill="0" applyBorder="0" applyAlignment="0" applyProtection="0"/>
    <xf numFmtId="0" fontId="4" fillId="0" borderId="0" applyNumberFormat="0" applyFill="0" applyBorder="0" applyAlignment="0" applyProtection="0">
      <alignment vertical="top"/>
      <protection locked="0"/>
    </xf>
    <xf numFmtId="0" fontId="15" fillId="0" borderId="0"/>
    <xf numFmtId="0" fontId="12" fillId="0" borderId="0"/>
    <xf numFmtId="0" fontId="15" fillId="9" borderId="14" applyNumberFormat="0" applyFont="0" applyAlignment="0" applyProtection="0"/>
    <xf numFmtId="0" fontId="18" fillId="12" borderId="0" applyNumberFormat="0" applyBorder="0" applyAlignment="0" applyProtection="0"/>
    <xf numFmtId="0" fontId="2" fillId="0" borderId="0"/>
    <xf numFmtId="0" fontId="20" fillId="0" borderId="0">
      <alignment horizontal="left" vertical="center"/>
    </xf>
    <xf numFmtId="0" fontId="20" fillId="3" borderId="9" applyNumberFormat="0">
      <alignment horizontal="left" vertical="top" wrapText="1"/>
      <protection locked="0"/>
    </xf>
    <xf numFmtId="0" fontId="2" fillId="0" borderId="0"/>
    <xf numFmtId="44" fontId="25" fillId="0" borderId="0" applyFont="0" applyFill="0" applyBorder="0" applyAlignment="0" applyProtection="0"/>
    <xf numFmtId="0" fontId="1" fillId="0" borderId="0"/>
    <xf numFmtId="43" fontId="1" fillId="0" borderId="0" applyFont="0" applyFill="0" applyBorder="0" applyAlignment="0" applyProtection="0"/>
    <xf numFmtId="44" fontId="1" fillId="0" borderId="0" applyFont="0" applyFill="0" applyBorder="0" applyAlignment="0" applyProtection="0"/>
    <xf numFmtId="0" fontId="33" fillId="0" borderId="0" applyNumberFormat="0" applyFill="0" applyBorder="0" applyAlignment="0" applyProtection="0">
      <alignment vertical="top"/>
      <protection locked="0"/>
    </xf>
    <xf numFmtId="0" fontId="20" fillId="24" borderId="9">
      <alignment horizontal="left" vertical="center" wrapText="1"/>
    </xf>
    <xf numFmtId="0" fontId="45" fillId="0" borderId="0" applyNumberFormat="0" applyFill="0" applyBorder="0" applyAlignment="0" applyProtection="0"/>
    <xf numFmtId="0" fontId="7" fillId="0" borderId="0"/>
    <xf numFmtId="0" fontId="1" fillId="0" borderId="0"/>
    <xf numFmtId="9" fontId="49" fillId="0" borderId="0" applyFont="0" applyFill="0" applyBorder="0" applyAlignment="0" applyProtection="0"/>
    <xf numFmtId="0" fontId="60" fillId="0" borderId="0" applyNumberFormat="0" applyFill="0" applyBorder="0" applyAlignment="0" applyProtection="0"/>
  </cellStyleXfs>
  <cellXfs count="955">
    <xf numFmtId="0" fontId="0" fillId="0" borderId="0" xfId="0"/>
    <xf numFmtId="0" fontId="0" fillId="0" borderId="0" xfId="0" applyAlignment="1">
      <alignment horizontal="center" vertical="center"/>
    </xf>
    <xf numFmtId="0" fontId="9" fillId="0" borderId="0" xfId="0" applyFont="1"/>
    <xf numFmtId="0" fontId="7" fillId="0" borderId="0" xfId="0" applyFont="1"/>
    <xf numFmtId="164" fontId="9" fillId="0" borderId="0" xfId="0" applyNumberFormat="1" applyFont="1" applyAlignment="1">
      <alignment horizontal="center" vertical="center"/>
    </xf>
    <xf numFmtId="164" fontId="9" fillId="0" borderId="0" xfId="0" applyNumberFormat="1" applyFont="1" applyAlignment="1" applyProtection="1">
      <alignment horizontal="center" vertical="center"/>
      <protection locked="0"/>
    </xf>
    <xf numFmtId="164" fontId="7" fillId="0" borderId="0" xfId="0" applyNumberFormat="1" applyFont="1" applyAlignment="1" applyProtection="1">
      <alignment horizontal="left" vertical="center"/>
      <protection locked="0"/>
    </xf>
    <xf numFmtId="0" fontId="9" fillId="0" borderId="0" xfId="0" applyFont="1" applyAlignment="1">
      <alignment vertical="center"/>
    </xf>
    <xf numFmtId="0" fontId="7" fillId="0" borderId="0" xfId="0" applyFont="1" applyAlignment="1">
      <alignment horizontal="left" vertical="center"/>
    </xf>
    <xf numFmtId="0" fontId="10" fillId="13" borderId="0" xfId="6" applyFont="1" applyFill="1" applyBorder="1" applyAlignment="1" applyProtection="1">
      <alignment vertical="center"/>
    </xf>
    <xf numFmtId="0" fontId="10" fillId="13" borderId="19" xfId="6" applyFont="1" applyFill="1" applyBorder="1" applyAlignment="1" applyProtection="1">
      <alignment vertical="center"/>
    </xf>
    <xf numFmtId="0" fontId="5" fillId="13" borderId="15" xfId="6" applyFont="1" applyFill="1" applyBorder="1" applyAlignment="1" applyProtection="1">
      <alignment vertical="center"/>
    </xf>
    <xf numFmtId="0" fontId="30" fillId="3" borderId="6" xfId="0" applyFont="1" applyFill="1" applyBorder="1" applyAlignment="1" applyProtection="1">
      <alignment horizontal="center" vertical="center" wrapText="1"/>
      <protection locked="0"/>
    </xf>
    <xf numFmtId="0" fontId="30" fillId="3" borderId="4" xfId="0" applyFont="1" applyFill="1" applyBorder="1" applyAlignment="1" applyProtection="1">
      <alignment horizontal="center" vertical="center" wrapText="1"/>
      <protection locked="0"/>
    </xf>
    <xf numFmtId="164" fontId="30" fillId="3" borderId="6" xfId="0" applyNumberFormat="1" applyFont="1" applyFill="1" applyBorder="1" applyAlignment="1" applyProtection="1">
      <alignment horizontal="center" vertical="center" wrapText="1"/>
      <protection locked="0"/>
    </xf>
    <xf numFmtId="165" fontId="30" fillId="3" borderId="6" xfId="0" applyNumberFormat="1" applyFont="1" applyFill="1" applyBorder="1" applyAlignment="1" applyProtection="1">
      <alignment horizontal="center" vertical="center" wrapText="1"/>
      <protection locked="0"/>
    </xf>
    <xf numFmtId="1" fontId="30" fillId="3" borderId="6" xfId="0" applyNumberFormat="1" applyFont="1" applyFill="1" applyBorder="1" applyAlignment="1" applyProtection="1">
      <alignment horizontal="center" vertical="center" wrapText="1"/>
      <protection locked="0"/>
    </xf>
    <xf numFmtId="6" fontId="30" fillId="3" borderId="6" xfId="0" applyNumberFormat="1" applyFont="1" applyFill="1" applyBorder="1" applyAlignment="1" applyProtection="1">
      <alignment horizontal="center" vertical="center" wrapText="1"/>
      <protection locked="0"/>
    </xf>
    <xf numFmtId="164" fontId="30" fillId="0" borderId="0" xfId="0" applyNumberFormat="1" applyFont="1" applyAlignment="1" applyProtection="1">
      <alignment horizontal="center" vertical="center"/>
      <protection locked="0"/>
    </xf>
    <xf numFmtId="9" fontId="32" fillId="9" borderId="1" xfId="5" applyNumberFormat="1" applyFont="1" applyBorder="1" applyAlignment="1" applyProtection="1">
      <alignment horizontal="center" vertical="center" wrapText="1"/>
      <protection locked="0"/>
    </xf>
    <xf numFmtId="0" fontId="32" fillId="9" borderId="1" xfId="5" applyFont="1" applyBorder="1" applyAlignment="1" applyProtection="1">
      <alignment horizontal="center" vertical="center" wrapText="1"/>
      <protection locked="0"/>
    </xf>
    <xf numFmtId="0" fontId="32" fillId="9" borderId="9" xfId="5" applyFont="1" applyBorder="1" applyAlignment="1" applyProtection="1">
      <alignment horizontal="center" vertical="center" wrapText="1"/>
      <protection locked="0"/>
    </xf>
    <xf numFmtId="0" fontId="6" fillId="4" borderId="0" xfId="0" applyFont="1" applyFill="1" applyAlignment="1">
      <alignment horizontal="center" vertical="center"/>
    </xf>
    <xf numFmtId="0" fontId="6" fillId="7" borderId="0" xfId="0" applyFont="1" applyFill="1" applyAlignment="1">
      <alignment horizontal="center" vertical="center"/>
    </xf>
    <xf numFmtId="0" fontId="30" fillId="0" borderId="1" xfId="0" applyFont="1" applyBorder="1" applyAlignment="1">
      <alignment horizontal="left" wrapText="1"/>
    </xf>
    <xf numFmtId="49" fontId="32" fillId="9" borderId="16" xfId="5" applyNumberFormat="1" applyFont="1" applyBorder="1" applyAlignment="1" applyProtection="1">
      <alignment horizontal="center" vertical="center" wrapText="1"/>
      <protection locked="0"/>
    </xf>
    <xf numFmtId="0" fontId="32" fillId="9" borderId="25" xfId="5" applyFont="1" applyBorder="1" applyAlignment="1" applyProtection="1">
      <alignment horizontal="center" vertical="center" wrapText="1"/>
      <protection locked="0"/>
    </xf>
    <xf numFmtId="49" fontId="32" fillId="9" borderId="17" xfId="5" applyNumberFormat="1" applyFont="1" applyBorder="1" applyAlignment="1" applyProtection="1">
      <alignment horizontal="center" vertical="center" wrapText="1"/>
      <protection locked="0"/>
    </xf>
    <xf numFmtId="0" fontId="32" fillId="9" borderId="47" xfId="5" applyFont="1" applyBorder="1" applyAlignment="1" applyProtection="1">
      <alignment horizontal="center" vertical="center" wrapText="1"/>
      <protection locked="0"/>
    </xf>
    <xf numFmtId="0" fontId="7" fillId="3" borderId="9" xfId="0" applyFont="1" applyFill="1" applyBorder="1" applyAlignment="1" applyProtection="1">
      <alignment horizontal="center" vertical="center" wrapText="1"/>
      <protection locked="0"/>
    </xf>
    <xf numFmtId="0" fontId="7" fillId="3" borderId="9" xfId="0" applyFont="1" applyFill="1" applyBorder="1" applyAlignment="1" applyProtection="1">
      <alignment horizontal="center" vertical="center"/>
      <protection locked="0"/>
    </xf>
    <xf numFmtId="0" fontId="7" fillId="3" borderId="9" xfId="0" applyFont="1" applyFill="1" applyBorder="1" applyAlignment="1" applyProtection="1">
      <alignment vertical="top"/>
      <protection locked="0"/>
    </xf>
    <xf numFmtId="0" fontId="7" fillId="3" borderId="16" xfId="0" applyFont="1" applyFill="1" applyBorder="1" applyAlignment="1" applyProtection="1">
      <alignment horizontal="left" vertical="top" wrapText="1"/>
      <protection locked="0"/>
    </xf>
    <xf numFmtId="0" fontId="7" fillId="3" borderId="9" xfId="0" applyFont="1" applyFill="1" applyBorder="1" applyAlignment="1" applyProtection="1">
      <alignment vertical="top" wrapText="1"/>
      <protection locked="0"/>
    </xf>
    <xf numFmtId="0" fontId="7" fillId="3" borderId="9" xfId="0" applyFont="1" applyFill="1" applyBorder="1" applyAlignment="1" applyProtection="1">
      <alignment horizontal="left" vertical="top" wrapText="1"/>
      <protection locked="0"/>
    </xf>
    <xf numFmtId="166" fontId="7" fillId="3" borderId="9" xfId="0" applyNumberFormat="1" applyFont="1" applyFill="1" applyBorder="1" applyAlignment="1" applyProtection="1">
      <alignment horizontal="center" vertical="center"/>
      <protection locked="0"/>
    </xf>
    <xf numFmtId="0" fontId="7" fillId="3" borderId="17" xfId="0" applyFont="1" applyFill="1" applyBorder="1" applyAlignment="1" applyProtection="1">
      <alignment horizontal="left" vertical="top" wrapText="1"/>
      <protection locked="0"/>
    </xf>
    <xf numFmtId="0" fontId="7" fillId="3" borderId="18" xfId="0" applyFont="1" applyFill="1" applyBorder="1" applyAlignment="1" applyProtection="1">
      <alignment horizontal="center" vertical="center"/>
      <protection locked="0"/>
    </xf>
    <xf numFmtId="0" fontId="7" fillId="3" borderId="18" xfId="0" applyFont="1" applyFill="1" applyBorder="1" applyAlignment="1" applyProtection="1">
      <alignment horizontal="left" vertical="top" wrapText="1"/>
      <protection locked="0"/>
    </xf>
    <xf numFmtId="0" fontId="7" fillId="3" borderId="18" xfId="0" applyFont="1" applyFill="1" applyBorder="1" applyAlignment="1" applyProtection="1">
      <alignment horizontal="center" vertical="center" wrapText="1"/>
      <protection locked="0"/>
    </xf>
    <xf numFmtId="0" fontId="7" fillId="2" borderId="9" xfId="0" applyFont="1" applyFill="1" applyBorder="1" applyAlignment="1" applyProtection="1">
      <alignment vertical="top" wrapText="1"/>
      <protection locked="0"/>
    </xf>
    <xf numFmtId="0" fontId="7" fillId="3" borderId="32" xfId="0" applyFont="1" applyFill="1" applyBorder="1" applyAlignment="1" applyProtection="1">
      <alignment horizontal="left" vertical="top" wrapText="1"/>
      <protection locked="0"/>
    </xf>
    <xf numFmtId="0" fontId="7" fillId="3" borderId="5" xfId="0" applyFont="1" applyFill="1" applyBorder="1" applyAlignment="1" applyProtection="1">
      <alignment horizontal="left" vertical="top" wrapText="1"/>
      <protection locked="0"/>
    </xf>
    <xf numFmtId="9" fontId="7" fillId="3" borderId="9" xfId="0" applyNumberFormat="1" applyFont="1" applyFill="1" applyBorder="1" applyAlignment="1" applyProtection="1">
      <alignment horizontal="center" vertical="center"/>
      <protection locked="0"/>
    </xf>
    <xf numFmtId="9" fontId="7" fillId="3" borderId="25" xfId="0" applyNumberFormat="1" applyFont="1" applyFill="1" applyBorder="1" applyAlignment="1" applyProtection="1">
      <alignment horizontal="center" vertical="center"/>
      <protection locked="0"/>
    </xf>
    <xf numFmtId="9" fontId="7" fillId="3" borderId="18" xfId="0" applyNumberFormat="1" applyFont="1" applyFill="1" applyBorder="1" applyAlignment="1" applyProtection="1">
      <alignment horizontal="center" vertical="center"/>
      <protection locked="0"/>
    </xf>
    <xf numFmtId="9" fontId="7" fillId="3" borderId="20" xfId="0" applyNumberFormat="1" applyFont="1" applyFill="1" applyBorder="1" applyAlignment="1" applyProtection="1">
      <alignment horizontal="center" vertical="center"/>
      <protection locked="0"/>
    </xf>
    <xf numFmtId="0" fontId="7" fillId="3" borderId="18" xfId="0" applyFont="1" applyFill="1" applyBorder="1" applyAlignment="1" applyProtection="1">
      <alignment vertical="top" wrapText="1"/>
      <protection locked="0"/>
    </xf>
    <xf numFmtId="0" fontId="7" fillId="3" borderId="18" xfId="0" applyFont="1" applyFill="1" applyBorder="1" applyAlignment="1" applyProtection="1">
      <alignment vertical="top"/>
      <protection locked="0"/>
    </xf>
    <xf numFmtId="166" fontId="7" fillId="3" borderId="18" xfId="0" applyNumberFormat="1" applyFont="1" applyFill="1" applyBorder="1" applyAlignment="1" applyProtection="1">
      <alignment horizontal="center" vertical="center"/>
      <protection locked="0"/>
    </xf>
    <xf numFmtId="0" fontId="7" fillId="3" borderId="4" xfId="0" applyFont="1" applyFill="1" applyBorder="1" applyAlignment="1" applyProtection="1">
      <alignment horizontal="left" vertical="top" wrapText="1"/>
      <protection locked="0"/>
    </xf>
    <xf numFmtId="0" fontId="7" fillId="3" borderId="6" xfId="0" applyFont="1" applyFill="1" applyBorder="1" applyAlignment="1" applyProtection="1">
      <alignment horizontal="center" vertical="center"/>
      <protection locked="0"/>
    </xf>
    <xf numFmtId="0" fontId="7" fillId="3" borderId="6" xfId="0" applyFont="1" applyFill="1" applyBorder="1" applyAlignment="1" applyProtection="1">
      <alignment vertical="top" wrapText="1"/>
      <protection locked="0"/>
    </xf>
    <xf numFmtId="0" fontId="7" fillId="3" borderId="6" xfId="0" applyFont="1" applyFill="1" applyBorder="1" applyAlignment="1" applyProtection="1">
      <alignment vertical="top"/>
      <protection locked="0"/>
    </xf>
    <xf numFmtId="166" fontId="7" fillId="3" borderId="6" xfId="0" applyNumberFormat="1" applyFont="1" applyFill="1" applyBorder="1" applyAlignment="1" applyProtection="1">
      <alignment horizontal="center" vertical="center"/>
      <protection locked="0"/>
    </xf>
    <xf numFmtId="0" fontId="7" fillId="3" borderId="6" xfId="0" applyFont="1" applyFill="1" applyBorder="1" applyAlignment="1" applyProtection="1">
      <alignment horizontal="left" vertical="top" wrapText="1"/>
      <protection locked="0"/>
    </xf>
    <xf numFmtId="0" fontId="7" fillId="3" borderId="6" xfId="0" applyFont="1" applyFill="1" applyBorder="1" applyAlignment="1" applyProtection="1">
      <alignment horizontal="center" vertical="center" wrapText="1"/>
      <protection locked="0"/>
    </xf>
    <xf numFmtId="9" fontId="7" fillId="3" borderId="6" xfId="0" applyNumberFormat="1" applyFont="1" applyFill="1" applyBorder="1" applyAlignment="1" applyProtection="1">
      <alignment horizontal="center" vertical="center"/>
      <protection locked="0"/>
    </xf>
    <xf numFmtId="9" fontId="7" fillId="3" borderId="50" xfId="0" applyNumberFormat="1" applyFont="1" applyFill="1" applyBorder="1" applyAlignment="1" applyProtection="1">
      <alignment horizontal="center" vertical="center"/>
      <protection locked="0"/>
    </xf>
    <xf numFmtId="0" fontId="7" fillId="3" borderId="49" xfId="0" applyFont="1" applyFill="1" applyBorder="1" applyAlignment="1" applyProtection="1">
      <alignment horizontal="left" vertical="top" wrapText="1"/>
      <protection locked="0"/>
    </xf>
    <xf numFmtId="0" fontId="32" fillId="9" borderId="16" xfId="5" applyNumberFormat="1" applyFont="1" applyBorder="1" applyAlignment="1" applyProtection="1">
      <alignment horizontal="center" vertical="center" wrapText="1"/>
      <protection locked="0"/>
    </xf>
    <xf numFmtId="3" fontId="9" fillId="2" borderId="9" xfId="18" applyNumberFormat="1" applyFont="1" applyFill="1" applyBorder="1" applyAlignment="1" applyProtection="1">
      <alignment horizontal="center" vertical="center" wrapText="1"/>
      <protection locked="0"/>
    </xf>
    <xf numFmtId="168" fontId="9" fillId="3" borderId="9" xfId="18" applyNumberFormat="1" applyFont="1" applyFill="1" applyBorder="1" applyAlignment="1" applyProtection="1">
      <alignment horizontal="center" vertical="center"/>
      <protection locked="0"/>
    </xf>
    <xf numFmtId="0" fontId="9" fillId="2" borderId="9" xfId="7" applyFont="1" applyFill="1" applyBorder="1" applyAlignment="1" applyProtection="1">
      <alignment horizontal="left" vertical="top" wrapText="1"/>
      <protection locked="0"/>
    </xf>
    <xf numFmtId="9" fontId="9" fillId="2" borderId="9" xfId="20" applyFont="1" applyFill="1" applyBorder="1" applyAlignment="1" applyProtection="1">
      <alignment horizontal="center" vertical="center" wrapText="1"/>
      <protection locked="0"/>
    </xf>
    <xf numFmtId="168" fontId="9" fillId="3" borderId="25" xfId="18" applyNumberFormat="1" applyFont="1" applyFill="1" applyBorder="1" applyAlignment="1" applyProtection="1">
      <alignment horizontal="center" vertical="center"/>
      <protection locked="0"/>
    </xf>
    <xf numFmtId="9" fontId="9" fillId="2" borderId="25" xfId="20" applyFont="1" applyFill="1" applyBorder="1" applyAlignment="1" applyProtection="1">
      <alignment horizontal="center" vertical="center" wrapText="1"/>
      <protection locked="0"/>
    </xf>
    <xf numFmtId="0" fontId="9" fillId="2" borderId="25" xfId="7" applyFont="1" applyFill="1" applyBorder="1" applyAlignment="1" applyProtection="1">
      <alignment horizontal="left" vertical="top" wrapText="1"/>
      <protection locked="0"/>
    </xf>
    <xf numFmtId="0" fontId="6" fillId="3" borderId="16" xfId="0" applyFont="1" applyFill="1" applyBorder="1" applyAlignment="1" applyProtection="1">
      <alignment horizontal="center" vertical="top" wrapText="1"/>
      <protection locked="0"/>
    </xf>
    <xf numFmtId="49" fontId="13" fillId="3" borderId="18" xfId="18" applyNumberFormat="1" applyFont="1" applyFill="1" applyBorder="1" applyAlignment="1" applyProtection="1">
      <alignment horizontal="center" vertical="center"/>
      <protection locked="0"/>
    </xf>
    <xf numFmtId="0" fontId="13" fillId="3" borderId="9" xfId="18" applyFont="1" applyFill="1" applyBorder="1" applyAlignment="1" applyProtection="1">
      <alignment horizontal="center" vertical="center"/>
      <protection locked="0"/>
    </xf>
    <xf numFmtId="0" fontId="13" fillId="3" borderId="27" xfId="18" applyFont="1" applyFill="1" applyBorder="1" applyAlignment="1" applyProtection="1">
      <alignment horizontal="center" vertical="center"/>
      <protection locked="0"/>
    </xf>
    <xf numFmtId="0" fontId="9" fillId="3" borderId="9" xfId="18" applyFont="1" applyFill="1" applyBorder="1" applyAlignment="1" applyProtection="1">
      <alignment horizontal="right" wrapText="1"/>
      <protection locked="0"/>
    </xf>
    <xf numFmtId="0" fontId="63" fillId="17" borderId="51" xfId="0" applyFont="1" applyFill="1" applyBorder="1" applyAlignment="1">
      <alignment horizontal="center" vertical="center"/>
    </xf>
    <xf numFmtId="0" fontId="6" fillId="16" borderId="0" xfId="0" applyFont="1" applyFill="1" applyAlignment="1">
      <alignment horizontal="center" vertical="center"/>
    </xf>
    <xf numFmtId="0" fontId="7" fillId="0" borderId="0" xfId="0" applyFont="1" applyAlignment="1">
      <alignment horizontal="center" vertical="center"/>
    </xf>
    <xf numFmtId="0" fontId="6" fillId="11" borderId="0" xfId="0" applyFont="1" applyFill="1" applyAlignment="1">
      <alignment horizontal="center" vertical="center"/>
    </xf>
    <xf numFmtId="164" fontId="30" fillId="3" borderId="6" xfId="11" applyNumberFormat="1" applyFont="1" applyFill="1" applyBorder="1" applyAlignment="1" applyProtection="1">
      <alignment horizontal="center" vertical="center" wrapText="1"/>
      <protection locked="0"/>
    </xf>
    <xf numFmtId="49" fontId="30" fillId="3" borderId="4" xfId="11" applyNumberFormat="1" applyFont="1" applyFill="1" applyBorder="1" applyAlignment="1" applyProtection="1">
      <alignment horizontal="center" vertical="center" wrapText="1"/>
      <protection locked="0"/>
    </xf>
    <xf numFmtId="0" fontId="13" fillId="3" borderId="27" xfId="18" applyFont="1" applyFill="1" applyBorder="1" applyAlignment="1" applyProtection="1">
      <alignment horizontal="center" vertical="center" wrapText="1"/>
      <protection locked="0"/>
    </xf>
    <xf numFmtId="0" fontId="13" fillId="3" borderId="63" xfId="18" applyFont="1" applyFill="1" applyBorder="1" applyAlignment="1" applyProtection="1">
      <alignment horizontal="center" vertical="center" wrapText="1"/>
      <protection locked="0"/>
    </xf>
    <xf numFmtId="0" fontId="9" fillId="3" borderId="9" xfId="18" applyFont="1" applyFill="1" applyBorder="1" applyAlignment="1" applyProtection="1">
      <alignment horizontal="center" vertical="center"/>
      <protection locked="0"/>
    </xf>
    <xf numFmtId="0" fontId="19" fillId="3" borderId="25" xfId="0" applyFont="1" applyFill="1" applyBorder="1" applyAlignment="1" applyProtection="1">
      <alignment horizontal="center" vertical="center" wrapText="1"/>
      <protection locked="0"/>
    </xf>
    <xf numFmtId="0" fontId="20" fillId="7" borderId="5" xfId="0" applyFont="1" applyFill="1" applyBorder="1" applyAlignment="1" applyProtection="1">
      <alignment horizontal="left" vertical="center" wrapText="1"/>
      <protection locked="0"/>
    </xf>
    <xf numFmtId="0" fontId="20" fillId="7" borderId="32" xfId="0" applyFont="1" applyFill="1" applyBorder="1" applyAlignment="1" applyProtection="1">
      <alignment horizontal="left" vertical="center" wrapText="1"/>
      <protection locked="0"/>
    </xf>
    <xf numFmtId="3" fontId="20" fillId="7" borderId="32" xfId="0" applyNumberFormat="1" applyFont="1" applyFill="1" applyBorder="1" applyAlignment="1" applyProtection="1">
      <alignment horizontal="left" vertical="center" wrapText="1"/>
      <protection locked="0"/>
    </xf>
    <xf numFmtId="0" fontId="13" fillId="3" borderId="25" xfId="18" applyFont="1" applyFill="1" applyBorder="1" applyAlignment="1" applyProtection="1">
      <alignment horizontal="left" vertical="center"/>
      <protection locked="0"/>
    </xf>
    <xf numFmtId="0" fontId="30" fillId="17" borderId="9" xfId="0" applyFont="1" applyFill="1" applyBorder="1" applyAlignment="1" applyProtection="1">
      <alignment horizontal="center" vertical="center" wrapText="1"/>
      <protection locked="0"/>
    </xf>
    <xf numFmtId="0" fontId="30" fillId="16" borderId="9" xfId="0" applyFont="1" applyFill="1" applyBorder="1" applyAlignment="1" applyProtection="1">
      <alignment horizontal="center" vertical="center" wrapText="1"/>
      <protection locked="0"/>
    </xf>
    <xf numFmtId="0" fontId="30" fillId="11" borderId="9" xfId="0" applyFont="1" applyFill="1" applyBorder="1" applyAlignment="1" applyProtection="1">
      <alignment horizontal="center" vertical="center" wrapText="1"/>
      <protection locked="0"/>
    </xf>
    <xf numFmtId="0" fontId="10" fillId="0" borderId="16" xfId="0" applyFont="1" applyBorder="1" applyAlignment="1">
      <alignment horizontal="center" vertical="center"/>
    </xf>
    <xf numFmtId="0" fontId="7" fillId="0" borderId="0" xfId="0" applyFont="1" applyAlignment="1">
      <alignment vertical="center"/>
    </xf>
    <xf numFmtId="0" fontId="10" fillId="0" borderId="16" xfId="0" applyFont="1" applyBorder="1" applyAlignment="1">
      <alignment horizontal="left" vertical="top"/>
    </xf>
    <xf numFmtId="0" fontId="9" fillId="0" borderId="16" xfId="0" applyFont="1" applyBorder="1" applyAlignment="1">
      <alignment horizontal="center" vertical="center"/>
    </xf>
    <xf numFmtId="0" fontId="10" fillId="0" borderId="16" xfId="0" applyFont="1" applyBorder="1" applyAlignment="1">
      <alignment horizontal="center" vertical="center" wrapText="1"/>
    </xf>
    <xf numFmtId="0" fontId="62" fillId="0" borderId="0" xfId="0" applyFont="1"/>
    <xf numFmtId="0" fontId="10" fillId="0" borderId="16" xfId="0" applyFont="1" applyBorder="1" applyAlignment="1">
      <alignment vertical="center" wrapText="1"/>
    </xf>
    <xf numFmtId="0" fontId="9" fillId="15" borderId="16" xfId="0" applyFont="1" applyFill="1" applyBorder="1" applyAlignment="1">
      <alignment vertical="center" wrapText="1"/>
    </xf>
    <xf numFmtId="0" fontId="10" fillId="0" borderId="0" xfId="0" applyFont="1" applyAlignment="1">
      <alignment vertical="center"/>
    </xf>
    <xf numFmtId="0" fontId="19" fillId="0" borderId="16" xfId="0" applyFont="1" applyBorder="1" applyAlignment="1">
      <alignment wrapText="1"/>
    </xf>
    <xf numFmtId="0" fontId="19" fillId="0" borderId="0" xfId="0" applyFont="1" applyAlignment="1">
      <alignment horizontal="left" wrapText="1"/>
    </xf>
    <xf numFmtId="0" fontId="9" fillId="0" borderId="16" xfId="0" applyFont="1" applyBorder="1" applyAlignment="1">
      <alignment vertical="center"/>
    </xf>
    <xf numFmtId="0" fontId="10" fillId="0" borderId="16" xfId="0" applyFont="1" applyBorder="1" applyAlignment="1">
      <alignment vertical="center"/>
    </xf>
    <xf numFmtId="0" fontId="48" fillId="0" borderId="16" xfId="0" applyFont="1" applyBorder="1" applyAlignment="1">
      <alignment vertical="center"/>
    </xf>
    <xf numFmtId="0" fontId="9" fillId="0" borderId="17" xfId="0" applyFont="1" applyBorder="1" applyAlignment="1">
      <alignment vertical="center"/>
    </xf>
    <xf numFmtId="0" fontId="10" fillId="0" borderId="0" xfId="0" applyFont="1" applyAlignment="1">
      <alignment horizontal="left" vertical="center" wrapText="1"/>
    </xf>
    <xf numFmtId="0" fontId="9" fillId="13" borderId="0" xfId="18" applyFont="1" applyFill="1"/>
    <xf numFmtId="0" fontId="7" fillId="0" borderId="0" xfId="18"/>
    <xf numFmtId="0" fontId="9" fillId="0" borderId="0" xfId="18" applyFont="1"/>
    <xf numFmtId="0" fontId="10" fillId="0" borderId="0" xfId="18" applyFont="1" applyAlignment="1">
      <alignment horizontal="left" vertical="center" wrapText="1"/>
    </xf>
    <xf numFmtId="0" fontId="10" fillId="0" borderId="0" xfId="18" applyFont="1" applyAlignment="1">
      <alignment vertical="center"/>
    </xf>
    <xf numFmtId="0" fontId="10" fillId="0" borderId="16" xfId="18" applyFont="1" applyBorder="1" applyAlignment="1">
      <alignment horizontal="left" vertical="center"/>
    </xf>
    <xf numFmtId="0" fontId="9" fillId="0" borderId="0" xfId="18" applyFont="1" applyAlignment="1">
      <alignment vertical="center"/>
    </xf>
    <xf numFmtId="0" fontId="28" fillId="0" borderId="0" xfId="18" applyFont="1" applyAlignment="1">
      <alignment vertical="center"/>
    </xf>
    <xf numFmtId="0" fontId="6" fillId="15" borderId="15" xfId="18" applyFont="1" applyFill="1" applyBorder="1" applyAlignment="1">
      <alignment horizontal="left" vertical="center"/>
    </xf>
    <xf numFmtId="0" fontId="6" fillId="15" borderId="0" xfId="18" applyFont="1" applyFill="1" applyAlignment="1">
      <alignment horizontal="left" vertical="center"/>
    </xf>
    <xf numFmtId="0" fontId="7" fillId="15" borderId="15" xfId="18" applyFill="1" applyBorder="1" applyAlignment="1">
      <alignment horizontal="left"/>
    </xf>
    <xf numFmtId="0" fontId="7" fillId="15" borderId="0" xfId="18" applyFill="1" applyAlignment="1">
      <alignment horizontal="left"/>
    </xf>
    <xf numFmtId="0" fontId="7" fillId="0" borderId="0" xfId="18" applyAlignment="1">
      <alignment horizontal="center" vertical="center"/>
    </xf>
    <xf numFmtId="38" fontId="30" fillId="13" borderId="6" xfId="0" applyNumberFormat="1" applyFont="1" applyFill="1" applyBorder="1" applyAlignment="1" applyProtection="1">
      <alignment horizontal="center" vertical="center" wrapText="1"/>
      <protection locked="0"/>
    </xf>
    <xf numFmtId="164" fontId="30" fillId="0" borderId="50" xfId="0" applyNumberFormat="1" applyFont="1" applyBorder="1" applyAlignment="1" applyProtection="1">
      <alignment horizontal="center" vertical="center" wrapText="1"/>
      <protection locked="0"/>
    </xf>
    <xf numFmtId="0" fontId="9" fillId="0" borderId="13" xfId="0" applyFont="1" applyBorder="1" applyAlignment="1">
      <alignment horizontal="center" vertical="center"/>
    </xf>
    <xf numFmtId="0" fontId="9" fillId="0" borderId="22" xfId="0" applyFont="1" applyBorder="1" applyAlignment="1">
      <alignment vertical="center"/>
    </xf>
    <xf numFmtId="0" fontId="9" fillId="0" borderId="22" xfId="0" applyFont="1" applyBorder="1" applyAlignment="1">
      <alignment horizontal="center" vertical="center"/>
    </xf>
    <xf numFmtId="0" fontId="9" fillId="13" borderId="0" xfId="0" applyFont="1" applyFill="1"/>
    <xf numFmtId="0" fontId="9" fillId="0" borderId="21" xfId="0" applyFont="1" applyBorder="1"/>
    <xf numFmtId="0" fontId="9" fillId="0" borderId="22" xfId="0" applyFont="1" applyBorder="1"/>
    <xf numFmtId="0" fontId="9" fillId="0" borderId="0" xfId="0" applyFont="1" applyAlignment="1">
      <alignment horizontal="left" vertical="center"/>
    </xf>
    <xf numFmtId="0" fontId="9" fillId="0" borderId="0" xfId="0" applyFont="1" applyAlignment="1">
      <alignment horizontal="center" vertical="center"/>
    </xf>
    <xf numFmtId="0" fontId="30" fillId="0" borderId="16" xfId="0" applyFont="1" applyBorder="1" applyAlignment="1">
      <alignment horizontal="center" vertical="center" wrapText="1"/>
    </xf>
    <xf numFmtId="0" fontId="30" fillId="0" borderId="9" xfId="0" applyFont="1" applyBorder="1" applyAlignment="1">
      <alignment horizontal="center" vertical="center"/>
    </xf>
    <xf numFmtId="0" fontId="30" fillId="0" borderId="9" xfId="0" applyFont="1" applyBorder="1" applyAlignment="1">
      <alignment horizontal="center" vertical="center" wrapText="1"/>
    </xf>
    <xf numFmtId="0" fontId="31" fillId="7" borderId="9" xfId="0" applyFont="1" applyFill="1" applyBorder="1" applyAlignment="1">
      <alignment horizontal="center" vertical="center" wrapText="1"/>
    </xf>
    <xf numFmtId="0" fontId="31" fillId="7" borderId="6" xfId="0" applyFont="1" applyFill="1" applyBorder="1" applyAlignment="1">
      <alignment horizontal="center" vertical="center" wrapText="1"/>
    </xf>
    <xf numFmtId="0" fontId="31" fillId="7" borderId="50" xfId="0" applyFont="1" applyFill="1" applyBorder="1" applyAlignment="1">
      <alignment horizontal="center" vertical="center" wrapText="1"/>
    </xf>
    <xf numFmtId="0" fontId="30" fillId="0" borderId="0" xfId="0" applyFont="1" applyAlignment="1">
      <alignment vertical="center"/>
    </xf>
    <xf numFmtId="0" fontId="30" fillId="0" borderId="49" xfId="0" applyFont="1" applyBorder="1" applyAlignment="1">
      <alignment horizontal="center" vertical="center" wrapText="1"/>
    </xf>
    <xf numFmtId="0" fontId="30" fillId="0" borderId="6" xfId="0" applyFont="1" applyBorder="1" applyAlignment="1">
      <alignment horizontal="center" vertical="center" wrapText="1"/>
    </xf>
    <xf numFmtId="0" fontId="30" fillId="0" borderId="0" xfId="0" applyFont="1" applyAlignment="1">
      <alignment horizontal="center" vertical="center" wrapText="1"/>
    </xf>
    <xf numFmtId="14" fontId="30" fillId="0" borderId="6" xfId="0" applyNumberFormat="1" applyFont="1" applyBorder="1" applyAlignment="1">
      <alignment horizontal="center" vertical="center" wrapText="1"/>
    </xf>
    <xf numFmtId="0" fontId="30" fillId="0" borderId="44" xfId="0" applyFont="1" applyBorder="1"/>
    <xf numFmtId="0" fontId="30" fillId="0" borderId="45" xfId="0" applyFont="1" applyBorder="1"/>
    <xf numFmtId="0" fontId="30" fillId="0" borderId="32" xfId="0" applyFont="1" applyBorder="1"/>
    <xf numFmtId="0" fontId="31" fillId="5" borderId="18" xfId="0" applyFont="1" applyFill="1" applyBorder="1" applyAlignment="1">
      <alignment horizontal="center" vertical="center" wrapText="1"/>
    </xf>
    <xf numFmtId="0" fontId="31" fillId="5" borderId="32" xfId="0" applyFont="1" applyFill="1" applyBorder="1" applyAlignment="1">
      <alignment horizontal="center" vertical="center" wrapText="1"/>
    </xf>
    <xf numFmtId="6" fontId="31" fillId="5" borderId="18" xfId="0" applyNumberFormat="1" applyFont="1" applyFill="1" applyBorder="1" applyAlignment="1">
      <alignment horizontal="center" vertical="center" wrapText="1"/>
    </xf>
    <xf numFmtId="164" fontId="31" fillId="5" borderId="20" xfId="0" applyNumberFormat="1" applyFont="1" applyFill="1" applyBorder="1" applyAlignment="1">
      <alignment horizontal="center" vertical="center" wrapText="1"/>
    </xf>
    <xf numFmtId="0" fontId="30" fillId="0" borderId="0" xfId="0" applyFont="1"/>
    <xf numFmtId="0" fontId="0" fillId="0" borderId="0" xfId="0" applyAlignment="1">
      <alignment wrapText="1"/>
    </xf>
    <xf numFmtId="1" fontId="9" fillId="0" borderId="0" xfId="0" applyNumberFormat="1" applyFont="1" applyAlignment="1">
      <alignment horizontal="center"/>
    </xf>
    <xf numFmtId="0" fontId="9" fillId="0" borderId="0" xfId="0" applyFont="1" applyAlignment="1">
      <alignment horizontal="left"/>
    </xf>
    <xf numFmtId="0" fontId="8" fillId="0" borderId="0" xfId="0" applyFont="1"/>
    <xf numFmtId="0" fontId="0" fillId="0" borderId="19" xfId="0" applyBorder="1"/>
    <xf numFmtId="0" fontId="6" fillId="7" borderId="49" xfId="0" applyFont="1" applyFill="1" applyBorder="1" applyAlignment="1">
      <alignment horizontal="center" vertical="center" wrapText="1"/>
    </xf>
    <xf numFmtId="0" fontId="6" fillId="7" borderId="6" xfId="0" applyFont="1" applyFill="1" applyBorder="1" applyAlignment="1">
      <alignment horizontal="center" vertical="center" wrapText="1"/>
    </xf>
    <xf numFmtId="0" fontId="6" fillId="7" borderId="9" xfId="0" applyFont="1" applyFill="1" applyBorder="1" applyAlignment="1">
      <alignment horizontal="center" vertical="center" wrapText="1"/>
    </xf>
    <xf numFmtId="0" fontId="6" fillId="7" borderId="1" xfId="0" applyFont="1" applyFill="1" applyBorder="1" applyAlignment="1">
      <alignment horizontal="center" vertical="center" wrapText="1"/>
    </xf>
    <xf numFmtId="0" fontId="6" fillId="7" borderId="1" xfId="0" applyFont="1" applyFill="1" applyBorder="1" applyAlignment="1">
      <alignment horizontal="center" vertical="center"/>
    </xf>
    <xf numFmtId="0" fontId="6" fillId="7" borderId="25" xfId="0" applyFont="1" applyFill="1" applyBorder="1" applyAlignment="1">
      <alignment horizontal="center" vertical="center" wrapText="1"/>
    </xf>
    <xf numFmtId="0" fontId="9" fillId="0" borderId="7" xfId="0" applyFont="1" applyBorder="1" applyAlignment="1">
      <alignment horizontal="center" vertical="center"/>
    </xf>
    <xf numFmtId="0" fontId="9" fillId="0" borderId="0" xfId="0" applyFont="1" applyAlignment="1">
      <alignment horizontal="center" vertical="center" wrapText="1"/>
    </xf>
    <xf numFmtId="1" fontId="9" fillId="0" borderId="0" xfId="0" applyNumberFormat="1" applyFont="1" applyAlignment="1">
      <alignment horizontal="center" vertical="center"/>
    </xf>
    <xf numFmtId="0" fontId="11" fillId="0" borderId="0" xfId="0" applyFont="1" applyAlignment="1">
      <alignment horizontal="center" vertical="center"/>
    </xf>
    <xf numFmtId="0" fontId="9" fillId="0" borderId="13" xfId="0" applyFont="1" applyBorder="1" applyAlignment="1">
      <alignment vertical="center"/>
    </xf>
    <xf numFmtId="165" fontId="9" fillId="0" borderId="0" xfId="0" applyNumberFormat="1" applyFont="1" applyAlignment="1">
      <alignment vertical="center"/>
    </xf>
    <xf numFmtId="0" fontId="6" fillId="0" borderId="26" xfId="0" applyFont="1" applyBorder="1" applyAlignment="1">
      <alignment vertical="center" wrapText="1"/>
    </xf>
    <xf numFmtId="0" fontId="6" fillId="0" borderId="27" xfId="0" applyFont="1" applyBorder="1" applyAlignment="1">
      <alignment horizontal="center" vertical="center" wrapText="1"/>
    </xf>
    <xf numFmtId="0" fontId="10" fillId="0" borderId="0" xfId="0" applyFont="1"/>
    <xf numFmtId="0" fontId="6" fillId="0" borderId="9" xfId="0" applyFont="1" applyBorder="1" applyAlignment="1">
      <alignment vertical="center" wrapText="1"/>
    </xf>
    <xf numFmtId="0" fontId="5" fillId="0" borderId="3" xfId="0" applyFont="1" applyBorder="1" applyAlignment="1">
      <alignment vertical="center" wrapText="1"/>
    </xf>
    <xf numFmtId="0" fontId="10" fillId="0" borderId="3" xfId="0" applyFont="1" applyBorder="1" applyAlignment="1">
      <alignment vertical="center" wrapText="1"/>
    </xf>
    <xf numFmtId="167" fontId="20" fillId="3" borderId="25" xfId="9" applyNumberFormat="1" applyBorder="1" applyAlignment="1">
      <alignment horizontal="center" vertical="top" wrapText="1"/>
      <protection locked="0"/>
    </xf>
    <xf numFmtId="0" fontId="41" fillId="0" borderId="0" xfId="0" applyFont="1"/>
    <xf numFmtId="0" fontId="13" fillId="13" borderId="0" xfId="0" applyFont="1" applyFill="1" applyAlignment="1">
      <alignment horizontal="center" vertical="center"/>
    </xf>
    <xf numFmtId="0" fontId="32" fillId="0" borderId="0" xfId="8" applyFont="1">
      <alignment horizontal="left" vertical="center"/>
    </xf>
    <xf numFmtId="0" fontId="16" fillId="0" borderId="9" xfId="0" applyFont="1" applyBorder="1" applyAlignment="1">
      <alignment horizontal="left" vertical="center"/>
    </xf>
    <xf numFmtId="0" fontId="32" fillId="13" borderId="0" xfId="8" applyFont="1" applyFill="1">
      <alignment horizontal="left" vertical="center"/>
    </xf>
    <xf numFmtId="0" fontId="19" fillId="13" borderId="0" xfId="0" applyFont="1" applyFill="1" applyAlignment="1">
      <alignment horizontal="left" vertical="center" wrapText="1"/>
    </xf>
    <xf numFmtId="0" fontId="27" fillId="0" borderId="0" xfId="0" applyFont="1"/>
    <xf numFmtId="0" fontId="19" fillId="13" borderId="0" xfId="0" applyFont="1" applyFill="1" applyAlignment="1">
      <alignment vertical="center"/>
    </xf>
    <xf numFmtId="0" fontId="41" fillId="13" borderId="0" xfId="0" applyFont="1" applyFill="1"/>
    <xf numFmtId="0" fontId="0" fillId="13" borderId="0" xfId="0" applyFill="1"/>
    <xf numFmtId="165" fontId="9" fillId="0" borderId="0" xfId="0" applyNumberFormat="1" applyFont="1" applyAlignment="1">
      <alignment horizontal="center" vertical="center"/>
    </xf>
    <xf numFmtId="0" fontId="0" fillId="0" borderId="0" xfId="0" applyAlignment="1">
      <alignment horizontal="center" vertical="center" wrapText="1"/>
    </xf>
    <xf numFmtId="0" fontId="19" fillId="13" borderId="39" xfId="10" applyFont="1" applyFill="1" applyBorder="1" applyAlignment="1">
      <alignment horizontal="right" vertical="center" wrapText="1"/>
    </xf>
    <xf numFmtId="1" fontId="9" fillId="2" borderId="53" xfId="7" applyNumberFormat="1" applyFont="1" applyFill="1" applyBorder="1" applyAlignment="1" applyProtection="1">
      <alignment horizontal="center" vertical="center" wrapText="1"/>
      <protection locked="0"/>
    </xf>
    <xf numFmtId="0" fontId="19" fillId="13" borderId="38" xfId="10" applyFont="1" applyFill="1" applyBorder="1" applyAlignment="1">
      <alignment horizontal="right" vertical="center" wrapText="1"/>
    </xf>
    <xf numFmtId="1" fontId="9" fillId="2" borderId="28" xfId="7" applyNumberFormat="1" applyFont="1" applyFill="1" applyBorder="1" applyAlignment="1" applyProtection="1">
      <alignment horizontal="center" vertical="center" wrapText="1"/>
      <protection locked="0"/>
    </xf>
    <xf numFmtId="0" fontId="19" fillId="13" borderId="1" xfId="10" applyFont="1" applyFill="1" applyBorder="1" applyAlignment="1">
      <alignment horizontal="right" vertical="center" wrapText="1"/>
    </xf>
    <xf numFmtId="1" fontId="9" fillId="2" borderId="1" xfId="7" applyNumberFormat="1" applyFont="1" applyFill="1" applyBorder="1" applyAlignment="1" applyProtection="1">
      <alignment horizontal="center" vertical="center" wrapText="1"/>
      <protection locked="0"/>
    </xf>
    <xf numFmtId="0" fontId="19" fillId="13" borderId="42" xfId="10" applyFont="1" applyFill="1" applyBorder="1" applyAlignment="1">
      <alignment horizontal="right" vertical="center" wrapText="1"/>
    </xf>
    <xf numFmtId="1" fontId="9" fillId="2" borderId="25" xfId="7" applyNumberFormat="1" applyFont="1" applyFill="1" applyBorder="1" applyAlignment="1" applyProtection="1">
      <alignment horizontal="center" vertical="center" wrapText="1"/>
      <protection locked="0"/>
    </xf>
    <xf numFmtId="0" fontId="19" fillId="13" borderId="56" xfId="10" applyFont="1" applyFill="1" applyBorder="1" applyAlignment="1">
      <alignment horizontal="right" vertical="center" wrapText="1"/>
    </xf>
    <xf numFmtId="1" fontId="9" fillId="2" borderId="56" xfId="7" applyNumberFormat="1" applyFont="1" applyFill="1" applyBorder="1" applyAlignment="1" applyProtection="1">
      <alignment horizontal="center" vertical="center" wrapText="1"/>
      <protection locked="0"/>
    </xf>
    <xf numFmtId="0" fontId="19" fillId="13" borderId="29" xfId="10" applyFont="1" applyFill="1" applyBorder="1" applyAlignment="1">
      <alignment horizontal="right" vertical="center" wrapText="1"/>
    </xf>
    <xf numFmtId="1" fontId="9" fillId="2" borderId="57" xfId="7" applyNumberFormat="1" applyFont="1" applyFill="1" applyBorder="1" applyAlignment="1" applyProtection="1">
      <alignment horizontal="center" vertical="center" wrapText="1"/>
      <protection locked="0"/>
    </xf>
    <xf numFmtId="0" fontId="10" fillId="7" borderId="49" xfId="0" applyFont="1" applyFill="1" applyBorder="1" applyAlignment="1">
      <alignment horizontal="center" vertical="center" wrapText="1"/>
    </xf>
    <xf numFmtId="0" fontId="10" fillId="7" borderId="9" xfId="0" applyFont="1" applyFill="1" applyBorder="1" applyAlignment="1">
      <alignment horizontal="center" vertical="center" wrapText="1"/>
    </xf>
    <xf numFmtId="0" fontId="10" fillId="7" borderId="25" xfId="0" applyFont="1" applyFill="1" applyBorder="1" applyAlignment="1">
      <alignment horizontal="center" vertical="center" wrapText="1"/>
    </xf>
    <xf numFmtId="0" fontId="14" fillId="0" borderId="0" xfId="0" applyFont="1"/>
    <xf numFmtId="0" fontId="51" fillId="0" borderId="16" xfId="18" applyFont="1" applyBorder="1" applyAlignment="1">
      <alignment horizontal="left" vertical="top" wrapText="1" indent="1"/>
    </xf>
    <xf numFmtId="165" fontId="9" fillId="0" borderId="25" xfId="18" applyNumberFormat="1" applyFont="1" applyBorder="1" applyAlignment="1">
      <alignment wrapText="1"/>
    </xf>
    <xf numFmtId="0" fontId="9" fillId="0" borderId="16" xfId="18" applyFont="1" applyBorder="1" applyAlignment="1">
      <alignment horizontal="left" vertical="center" indent="1"/>
    </xf>
    <xf numFmtId="0" fontId="9" fillId="0" borderId="16" xfId="18" applyFont="1" applyBorder="1" applyAlignment="1">
      <alignment horizontal="left" vertical="center" wrapText="1"/>
    </xf>
    <xf numFmtId="0" fontId="10" fillId="20" borderId="9" xfId="18" applyFont="1" applyFill="1" applyBorder="1" applyAlignment="1">
      <alignment horizontal="center"/>
    </xf>
    <xf numFmtId="0" fontId="9" fillId="0" borderId="9" xfId="18" applyFont="1" applyBorder="1" applyAlignment="1">
      <alignment horizontal="center" vertical="center"/>
    </xf>
    <xf numFmtId="0" fontId="10" fillId="0" borderId="16" xfId="18" applyFont="1" applyBorder="1" applyAlignment="1">
      <alignment horizontal="left" vertical="center" wrapText="1"/>
    </xf>
    <xf numFmtId="0" fontId="10" fillId="0" borderId="16" xfId="18" applyFont="1" applyBorder="1" applyAlignment="1">
      <alignment vertical="center" wrapText="1"/>
    </xf>
    <xf numFmtId="165" fontId="10" fillId="0" borderId="9" xfId="18" applyNumberFormat="1" applyFont="1" applyBorder="1" applyAlignment="1">
      <alignment vertical="center"/>
    </xf>
    <xf numFmtId="0" fontId="10" fillId="0" borderId="9" xfId="18" applyFont="1" applyBorder="1" applyAlignment="1">
      <alignment vertical="center"/>
    </xf>
    <xf numFmtId="165" fontId="10" fillId="0" borderId="9" xfId="18" applyNumberFormat="1" applyFont="1" applyBorder="1" applyAlignment="1">
      <alignment vertical="center" wrapText="1"/>
    </xf>
    <xf numFmtId="0" fontId="10" fillId="0" borderId="9" xfId="18" applyFont="1" applyBorder="1" applyAlignment="1">
      <alignment horizontal="center" wrapText="1"/>
    </xf>
    <xf numFmtId="3" fontId="10" fillId="0" borderId="9" xfId="18" applyNumberFormat="1" applyFont="1" applyBorder="1" applyAlignment="1">
      <alignment horizontal="center" wrapText="1"/>
    </xf>
    <xf numFmtId="0" fontId="57" fillId="0" borderId="16" xfId="4" applyFont="1" applyBorder="1" applyAlignment="1">
      <alignment horizontal="right" vertical="top" wrapText="1"/>
    </xf>
    <xf numFmtId="0" fontId="57" fillId="0" borderId="16" xfId="4" applyFont="1" applyBorder="1" applyAlignment="1">
      <alignment horizontal="right" wrapText="1"/>
    </xf>
    <xf numFmtId="0" fontId="9" fillId="3" borderId="6" xfId="18" applyFont="1" applyFill="1" applyBorder="1" applyAlignment="1" applyProtection="1">
      <alignment horizontal="center" vertical="center"/>
      <protection locked="0"/>
    </xf>
    <xf numFmtId="0" fontId="51" fillId="3" borderId="9" xfId="4" applyFont="1" applyFill="1" applyBorder="1" applyAlignment="1" applyProtection="1">
      <alignment vertical="center" wrapText="1"/>
      <protection locked="0"/>
    </xf>
    <xf numFmtId="0" fontId="58" fillId="27" borderId="66" xfId="4" applyFont="1" applyFill="1" applyBorder="1" applyAlignment="1" applyProtection="1">
      <alignment horizontal="left" vertical="top" wrapText="1"/>
      <protection locked="0"/>
    </xf>
    <xf numFmtId="0" fontId="58" fillId="0" borderId="58" xfId="4" applyFont="1" applyBorder="1" applyAlignment="1" applyProtection="1">
      <alignment horizontal="right" vertical="top" wrapText="1"/>
      <protection locked="0"/>
    </xf>
    <xf numFmtId="0" fontId="58" fillId="0" borderId="68" xfId="4" applyFont="1" applyBorder="1" applyAlignment="1" applyProtection="1">
      <alignment horizontal="right" vertical="top" wrapText="1"/>
      <protection locked="0"/>
    </xf>
    <xf numFmtId="0" fontId="57" fillId="0" borderId="0" xfId="4" applyFont="1" applyAlignment="1">
      <alignment horizontal="right" vertical="top" wrapText="1"/>
    </xf>
    <xf numFmtId="0" fontId="51" fillId="0" borderId="0" xfId="4" applyFont="1" applyAlignment="1" applyProtection="1">
      <alignment vertical="center" wrapText="1"/>
      <protection locked="0"/>
    </xf>
    <xf numFmtId="0" fontId="57" fillId="0" borderId="0" xfId="4" applyFont="1" applyAlignment="1">
      <alignment horizontal="right" wrapText="1"/>
    </xf>
    <xf numFmtId="0" fontId="58" fillId="27" borderId="0" xfId="4" applyFont="1" applyFill="1" applyAlignment="1" applyProtection="1">
      <alignment horizontal="left" vertical="top" wrapText="1"/>
      <protection locked="0"/>
    </xf>
    <xf numFmtId="49" fontId="30" fillId="3" borderId="4" xfId="0" applyNumberFormat="1" applyFont="1" applyFill="1" applyBorder="1" applyAlignment="1" applyProtection="1">
      <alignment horizontal="center" vertical="center" wrapText="1"/>
      <protection locked="0"/>
    </xf>
    <xf numFmtId="0" fontId="19" fillId="0" borderId="5" xfId="0" applyFont="1" applyBorder="1" applyAlignment="1">
      <alignment horizontal="left" vertical="center" wrapText="1"/>
    </xf>
    <xf numFmtId="0" fontId="66" fillId="0" borderId="0" xfId="0" applyFont="1" applyAlignment="1">
      <alignment horizontal="left" vertical="center" wrapText="1" indent="1"/>
    </xf>
    <xf numFmtId="1" fontId="13" fillId="3" borderId="1" xfId="18" applyNumberFormat="1" applyFont="1" applyFill="1" applyBorder="1" applyAlignment="1" applyProtection="1">
      <alignment horizontal="center" vertical="center"/>
      <protection locked="0"/>
    </xf>
    <xf numFmtId="1" fontId="13" fillId="3" borderId="11" xfId="18" applyNumberFormat="1" applyFont="1" applyFill="1" applyBorder="1" applyAlignment="1" applyProtection="1">
      <alignment horizontal="center" vertical="center"/>
      <protection locked="0"/>
    </xf>
    <xf numFmtId="1" fontId="13" fillId="3" borderId="5" xfId="18" applyNumberFormat="1" applyFont="1" applyFill="1" applyBorder="1" applyAlignment="1" applyProtection="1">
      <alignment horizontal="center" vertical="center"/>
      <protection locked="0"/>
    </xf>
    <xf numFmtId="0" fontId="36" fillId="7" borderId="42" xfId="6" applyFont="1" applyFill="1" applyBorder="1" applyAlignment="1" applyProtection="1">
      <alignment horizontal="right" vertical="center"/>
    </xf>
    <xf numFmtId="0" fontId="36" fillId="7" borderId="11" xfId="6" applyFont="1" applyFill="1" applyBorder="1" applyAlignment="1" applyProtection="1">
      <alignment horizontal="right" vertical="center"/>
    </xf>
    <xf numFmtId="0" fontId="36" fillId="7" borderId="29" xfId="6" applyFont="1" applyFill="1" applyBorder="1" applyAlignment="1" applyProtection="1">
      <alignment horizontal="right" vertical="center"/>
    </xf>
    <xf numFmtId="0" fontId="36" fillId="7" borderId="30" xfId="6" applyFont="1" applyFill="1" applyBorder="1" applyAlignment="1" applyProtection="1">
      <alignment horizontal="right" vertical="center"/>
    </xf>
    <xf numFmtId="1" fontId="13" fillId="3" borderId="47" xfId="18" applyNumberFormat="1" applyFont="1" applyFill="1" applyBorder="1" applyAlignment="1" applyProtection="1">
      <alignment horizontal="center" vertical="center"/>
      <protection locked="0"/>
    </xf>
    <xf numFmtId="1" fontId="13" fillId="3" borderId="45" xfId="18" applyNumberFormat="1" applyFont="1" applyFill="1" applyBorder="1" applyAlignment="1" applyProtection="1">
      <alignment horizontal="center" vertical="center"/>
      <protection locked="0"/>
    </xf>
    <xf numFmtId="1" fontId="13" fillId="3" borderId="32" xfId="18" applyNumberFormat="1" applyFont="1" applyFill="1" applyBorder="1" applyAlignment="1" applyProtection="1">
      <alignment horizontal="center" vertical="center"/>
      <protection locked="0"/>
    </xf>
    <xf numFmtId="1" fontId="13" fillId="3" borderId="48" xfId="18" applyNumberFormat="1" applyFont="1" applyFill="1" applyBorder="1" applyAlignment="1" applyProtection="1">
      <alignment horizontal="center" vertical="center"/>
      <protection locked="0"/>
    </xf>
    <xf numFmtId="1" fontId="13" fillId="3" borderId="43" xfId="18" applyNumberFormat="1" applyFont="1" applyFill="1" applyBorder="1" applyAlignment="1" applyProtection="1">
      <alignment horizontal="center" vertical="center"/>
      <protection locked="0"/>
    </xf>
    <xf numFmtId="0" fontId="13" fillId="0" borderId="16" xfId="18" applyFont="1" applyBorder="1" applyAlignment="1">
      <alignment horizontal="right" vertical="center" wrapText="1" indent="2"/>
    </xf>
    <xf numFmtId="0" fontId="13" fillId="0" borderId="9" xfId="18" applyFont="1" applyBorder="1" applyAlignment="1">
      <alignment horizontal="right" vertical="center" wrapText="1" indent="2"/>
    </xf>
    <xf numFmtId="0" fontId="5" fillId="14" borderId="38" xfId="18" applyFont="1" applyFill="1" applyBorder="1" applyAlignment="1">
      <alignment horizontal="left" vertical="center"/>
    </xf>
    <xf numFmtId="0" fontId="5" fillId="14" borderId="39" xfId="18" applyFont="1" applyFill="1" applyBorder="1" applyAlignment="1">
      <alignment horizontal="left" vertical="center"/>
    </xf>
    <xf numFmtId="0" fontId="5" fillId="14" borderId="40" xfId="18" applyFont="1" applyFill="1" applyBorder="1" applyAlignment="1">
      <alignment horizontal="left" vertical="center"/>
    </xf>
    <xf numFmtId="0" fontId="13" fillId="0" borderId="16" xfId="18" applyFont="1" applyBorder="1" applyAlignment="1">
      <alignment horizontal="right" vertical="center" indent="2"/>
    </xf>
    <xf numFmtId="0" fontId="13" fillId="0" borderId="9" xfId="18" applyFont="1" applyBorder="1" applyAlignment="1">
      <alignment horizontal="right" vertical="center" indent="2"/>
    </xf>
    <xf numFmtId="0" fontId="5" fillId="17" borderId="42" xfId="18" applyFont="1" applyFill="1" applyBorder="1" applyAlignment="1">
      <alignment horizontal="left" vertical="center"/>
    </xf>
    <xf numFmtId="0" fontId="5" fillId="17" borderId="11" xfId="18" applyFont="1" applyFill="1" applyBorder="1" applyAlignment="1">
      <alignment horizontal="left" vertical="center"/>
    </xf>
    <xf numFmtId="0" fontId="5" fillId="17" borderId="43" xfId="18" applyFont="1" applyFill="1" applyBorder="1" applyAlignment="1">
      <alignment horizontal="left" vertical="center"/>
    </xf>
    <xf numFmtId="1" fontId="13" fillId="7" borderId="9" xfId="6" applyNumberFormat="1" applyFont="1" applyFill="1" applyBorder="1" applyAlignment="1" applyProtection="1">
      <alignment horizontal="center" vertical="center"/>
    </xf>
    <xf numFmtId="0" fontId="13" fillId="7" borderId="9" xfId="6" applyFont="1" applyFill="1" applyBorder="1" applyAlignment="1" applyProtection="1">
      <alignment horizontal="center" vertical="center"/>
    </xf>
    <xf numFmtId="0" fontId="13" fillId="7" borderId="25" xfId="6" applyFont="1" applyFill="1" applyBorder="1" applyAlignment="1" applyProtection="1">
      <alignment horizontal="center" vertical="center"/>
    </xf>
    <xf numFmtId="49" fontId="13" fillId="3" borderId="1" xfId="18" applyNumberFormat="1" applyFont="1" applyFill="1" applyBorder="1" applyAlignment="1" applyProtection="1">
      <alignment horizontal="center" vertical="center"/>
      <protection locked="0"/>
    </xf>
    <xf numFmtId="49" fontId="13" fillId="3" borderId="11" xfId="18" applyNumberFormat="1" applyFont="1" applyFill="1" applyBorder="1" applyAlignment="1" applyProtection="1">
      <alignment horizontal="center" vertical="center"/>
      <protection locked="0"/>
    </xf>
    <xf numFmtId="49" fontId="13" fillId="3" borderId="5" xfId="18" applyNumberFormat="1" applyFont="1" applyFill="1" applyBorder="1" applyAlignment="1" applyProtection="1">
      <alignment horizontal="center" vertical="center"/>
      <protection locked="0"/>
    </xf>
    <xf numFmtId="0" fontId="10" fillId="0" borderId="16" xfId="18" applyFont="1" applyBorder="1" applyAlignment="1">
      <alignment horizontal="left" vertical="center"/>
    </xf>
    <xf numFmtId="0" fontId="10" fillId="0" borderId="9" xfId="18" applyFont="1" applyBorder="1" applyAlignment="1">
      <alignment horizontal="left" vertical="center"/>
    </xf>
    <xf numFmtId="0" fontId="5" fillId="0" borderId="9" xfId="18" applyFont="1" applyBorder="1" applyAlignment="1">
      <alignment horizontal="center" vertical="center"/>
    </xf>
    <xf numFmtId="0" fontId="5" fillId="0" borderId="25" xfId="18" applyFont="1" applyBorder="1" applyAlignment="1">
      <alignment horizontal="center" vertical="center"/>
    </xf>
    <xf numFmtId="0" fontId="5" fillId="0" borderId="1" xfId="18" applyFont="1" applyBorder="1" applyAlignment="1">
      <alignment horizontal="center" vertical="center"/>
    </xf>
    <xf numFmtId="0" fontId="5" fillId="0" borderId="11" xfId="18" applyFont="1" applyBorder="1" applyAlignment="1">
      <alignment horizontal="center" vertical="center"/>
    </xf>
    <xf numFmtId="0" fontId="5" fillId="0" borderId="5" xfId="18" applyFont="1" applyBorder="1" applyAlignment="1">
      <alignment horizontal="center" vertical="center"/>
    </xf>
    <xf numFmtId="0" fontId="5" fillId="13" borderId="16" xfId="18" applyFont="1" applyFill="1" applyBorder="1" applyAlignment="1">
      <alignment horizontal="left" vertical="center" indent="1"/>
    </xf>
    <xf numFmtId="0" fontId="5" fillId="13" borderId="9" xfId="18" applyFont="1" applyFill="1" applyBorder="1" applyAlignment="1">
      <alignment horizontal="left" vertical="center" indent="1"/>
    </xf>
    <xf numFmtId="0" fontId="5" fillId="13" borderId="42" xfId="18" applyFont="1" applyFill="1" applyBorder="1" applyAlignment="1">
      <alignment horizontal="left" vertical="center" indent="1"/>
    </xf>
    <xf numFmtId="0" fontId="5" fillId="13" borderId="11" xfId="18" applyFont="1" applyFill="1" applyBorder="1" applyAlignment="1">
      <alignment horizontal="left" vertical="center" indent="1"/>
    </xf>
    <xf numFmtId="49" fontId="13" fillId="3" borderId="9" xfId="18" applyNumberFormat="1" applyFont="1" applyFill="1" applyBorder="1" applyAlignment="1" applyProtection="1">
      <alignment horizontal="left" vertical="center"/>
      <protection locked="0"/>
    </xf>
    <xf numFmtId="38" fontId="9" fillId="3" borderId="9" xfId="18" applyNumberFormat="1" applyFont="1" applyFill="1" applyBorder="1" applyAlignment="1" applyProtection="1">
      <alignment horizontal="center" vertical="center"/>
      <protection locked="0"/>
    </xf>
    <xf numFmtId="49" fontId="13" fillId="3" borderId="1" xfId="18" applyNumberFormat="1" applyFont="1" applyFill="1" applyBorder="1" applyAlignment="1" applyProtection="1">
      <alignment horizontal="left" vertical="center"/>
      <protection locked="0"/>
    </xf>
    <xf numFmtId="49" fontId="13" fillId="3" borderId="11" xfId="18" applyNumberFormat="1" applyFont="1" applyFill="1" applyBorder="1" applyAlignment="1" applyProtection="1">
      <alignment horizontal="left" vertical="center"/>
      <protection locked="0"/>
    </xf>
    <xf numFmtId="49" fontId="13" fillId="3" borderId="43" xfId="18" applyNumberFormat="1" applyFont="1" applyFill="1" applyBorder="1" applyAlignment="1" applyProtection="1">
      <alignment horizontal="left" vertical="center"/>
      <protection locked="0"/>
    </xf>
    <xf numFmtId="0" fontId="5" fillId="13" borderId="1" xfId="18" applyFont="1" applyFill="1" applyBorder="1" applyAlignment="1">
      <alignment horizontal="right" vertical="center"/>
    </xf>
    <xf numFmtId="0" fontId="5" fillId="13" borderId="11" xfId="18" applyFont="1" applyFill="1" applyBorder="1" applyAlignment="1">
      <alignment horizontal="right" vertical="center"/>
    </xf>
    <xf numFmtId="0" fontId="5" fillId="13" borderId="5" xfId="18" applyFont="1" applyFill="1" applyBorder="1" applyAlignment="1">
      <alignment horizontal="right" vertical="center"/>
    </xf>
    <xf numFmtId="165" fontId="9" fillId="3" borderId="1" xfId="18" applyNumberFormat="1" applyFont="1" applyFill="1" applyBorder="1" applyAlignment="1" applyProtection="1">
      <alignment horizontal="center" vertical="center"/>
      <protection locked="0"/>
    </xf>
    <xf numFmtId="165" fontId="9" fillId="3" borderId="11" xfId="18" applyNumberFormat="1" applyFont="1" applyFill="1" applyBorder="1" applyAlignment="1" applyProtection="1">
      <alignment horizontal="center" vertical="center"/>
      <protection locked="0"/>
    </xf>
    <xf numFmtId="165" fontId="9" fillId="3" borderId="43" xfId="18" applyNumberFormat="1" applyFont="1" applyFill="1" applyBorder="1" applyAlignment="1" applyProtection="1">
      <alignment horizontal="center" vertical="center"/>
      <protection locked="0"/>
    </xf>
    <xf numFmtId="0" fontId="5" fillId="13" borderId="1" xfId="18" applyFont="1" applyFill="1" applyBorder="1" applyAlignment="1">
      <alignment horizontal="left" vertical="center"/>
    </xf>
    <xf numFmtId="0" fontId="5" fillId="13" borderId="11" xfId="18" applyFont="1" applyFill="1" applyBorder="1" applyAlignment="1">
      <alignment horizontal="left" vertical="center"/>
    </xf>
    <xf numFmtId="0" fontId="5" fillId="13" borderId="5" xfId="18" applyFont="1" applyFill="1" applyBorder="1" applyAlignment="1">
      <alignment horizontal="left" vertical="center"/>
    </xf>
    <xf numFmtId="0" fontId="5" fillId="0" borderId="9" xfId="18" applyFont="1" applyBorder="1" applyAlignment="1">
      <alignment horizontal="right" vertical="center"/>
    </xf>
    <xf numFmtId="0" fontId="13" fillId="3" borderId="1" xfId="18" applyFont="1" applyFill="1" applyBorder="1" applyAlignment="1" applyProtection="1">
      <alignment horizontal="center" vertical="center"/>
      <protection locked="0"/>
    </xf>
    <xf numFmtId="0" fontId="0" fillId="0" borderId="11" xfId="0" applyBorder="1" applyAlignment="1" applyProtection="1">
      <alignment horizontal="center" vertical="center"/>
      <protection locked="0"/>
    </xf>
    <xf numFmtId="0" fontId="0" fillId="0" borderId="5" xfId="0" applyBorder="1" applyAlignment="1" applyProtection="1">
      <alignment horizontal="center" vertical="center"/>
      <protection locked="0"/>
    </xf>
    <xf numFmtId="0" fontId="5" fillId="13" borderId="9" xfId="18" applyFont="1" applyFill="1" applyBorder="1" applyAlignment="1">
      <alignment horizontal="right" vertical="center"/>
    </xf>
    <xf numFmtId="0" fontId="9" fillId="0" borderId="12" xfId="18" applyFont="1" applyBorder="1" applyAlignment="1">
      <alignment horizontal="left" vertical="center"/>
    </xf>
    <xf numFmtId="0" fontId="9" fillId="0" borderId="13" xfId="18" applyFont="1" applyBorder="1" applyAlignment="1">
      <alignment horizontal="left" vertical="center"/>
    </xf>
    <xf numFmtId="0" fontId="9" fillId="0" borderId="46" xfId="18" applyFont="1" applyBorder="1" applyAlignment="1">
      <alignment horizontal="left" vertical="center"/>
    </xf>
    <xf numFmtId="0" fontId="5" fillId="13" borderId="38" xfId="18" applyFont="1" applyFill="1" applyBorder="1" applyAlignment="1">
      <alignment horizontal="left" vertical="center" indent="1"/>
    </xf>
    <xf numFmtId="0" fontId="5" fillId="13" borderId="39" xfId="18" applyFont="1" applyFill="1" applyBorder="1" applyAlignment="1">
      <alignment horizontal="left" vertical="center" indent="1"/>
    </xf>
    <xf numFmtId="0" fontId="5" fillId="13" borderId="36" xfId="18" applyFont="1" applyFill="1" applyBorder="1" applyAlignment="1">
      <alignment horizontal="center" vertical="center"/>
    </xf>
    <xf numFmtId="0" fontId="5" fillId="13" borderId="22" xfId="18" applyFont="1" applyFill="1" applyBorder="1" applyAlignment="1">
      <alignment horizontal="center" vertical="center"/>
    </xf>
    <xf numFmtId="0" fontId="5" fillId="13" borderId="37" xfId="18" applyFont="1" applyFill="1" applyBorder="1" applyAlignment="1">
      <alignment horizontal="center" vertical="center"/>
    </xf>
    <xf numFmtId="0" fontId="60" fillId="3" borderId="1" xfId="21" applyFill="1" applyBorder="1" applyAlignment="1" applyProtection="1">
      <alignment horizontal="left" vertical="center"/>
      <protection locked="0"/>
    </xf>
    <xf numFmtId="0" fontId="13" fillId="3" borderId="11" xfId="18" applyFont="1" applyFill="1" applyBorder="1" applyAlignment="1" applyProtection="1">
      <alignment horizontal="left" vertical="center"/>
      <protection locked="0"/>
    </xf>
    <xf numFmtId="0" fontId="13" fillId="3" borderId="5" xfId="18" applyFont="1" applyFill="1" applyBorder="1" applyAlignment="1" applyProtection="1">
      <alignment horizontal="left" vertical="center"/>
      <protection locked="0"/>
    </xf>
    <xf numFmtId="0" fontId="5" fillId="0" borderId="1" xfId="18" applyFont="1" applyBorder="1" applyAlignment="1">
      <alignment horizontal="right" vertical="center"/>
    </xf>
    <xf numFmtId="0" fontId="5" fillId="0" borderId="11" xfId="18" applyFont="1" applyBorder="1" applyAlignment="1">
      <alignment horizontal="right" vertical="center"/>
    </xf>
    <xf numFmtId="0" fontId="5" fillId="0" borderId="5" xfId="18" applyFont="1" applyBorder="1" applyAlignment="1">
      <alignment horizontal="right" vertical="center"/>
    </xf>
    <xf numFmtId="0" fontId="5" fillId="13" borderId="6" xfId="18" applyFont="1" applyFill="1" applyBorder="1" applyAlignment="1">
      <alignment horizontal="left" vertical="center"/>
    </xf>
    <xf numFmtId="0" fontId="5" fillId="13" borderId="9" xfId="18" applyFont="1" applyFill="1" applyBorder="1" applyAlignment="1">
      <alignment horizontal="left" vertical="center"/>
    </xf>
    <xf numFmtId="166" fontId="13" fillId="3" borderId="9" xfId="18" applyNumberFormat="1" applyFont="1" applyFill="1" applyBorder="1" applyAlignment="1" applyProtection="1">
      <alignment horizontal="left" vertical="center"/>
      <protection locked="0"/>
    </xf>
    <xf numFmtId="166" fontId="13" fillId="3" borderId="25" xfId="18" applyNumberFormat="1" applyFont="1" applyFill="1" applyBorder="1" applyAlignment="1" applyProtection="1">
      <alignment horizontal="left" vertical="center"/>
      <protection locked="0"/>
    </xf>
    <xf numFmtId="165" fontId="26" fillId="0" borderId="62" xfId="18" applyNumberFormat="1" applyFont="1" applyBorder="1" applyAlignment="1">
      <alignment horizontal="center" vertical="top"/>
    </xf>
    <xf numFmtId="165" fontId="26" fillId="0" borderId="10" xfId="18" applyNumberFormat="1" applyFont="1" applyBorder="1" applyAlignment="1">
      <alignment horizontal="center" vertical="top"/>
    </xf>
    <xf numFmtId="0" fontId="5" fillId="21" borderId="53" xfId="18" applyFont="1" applyFill="1" applyBorder="1" applyAlignment="1">
      <alignment horizontal="left" vertical="center" wrapText="1"/>
    </xf>
    <xf numFmtId="0" fontId="5" fillId="21" borderId="39" xfId="18" applyFont="1" applyFill="1" applyBorder="1" applyAlignment="1">
      <alignment horizontal="left" vertical="center" wrapText="1"/>
    </xf>
    <xf numFmtId="0" fontId="5" fillId="19" borderId="53" xfId="18" applyFont="1" applyFill="1" applyBorder="1" applyAlignment="1">
      <alignment horizontal="left" vertical="center" wrapText="1"/>
    </xf>
    <xf numFmtId="0" fontId="5" fillId="19" borderId="39" xfId="18" applyFont="1" applyFill="1" applyBorder="1" applyAlignment="1">
      <alignment horizontal="left" vertical="center" wrapText="1"/>
    </xf>
    <xf numFmtId="0" fontId="13" fillId="3" borderId="1" xfId="18" applyFont="1" applyFill="1" applyBorder="1" applyAlignment="1" applyProtection="1">
      <alignment horizontal="left" vertical="center"/>
      <protection locked="0"/>
    </xf>
    <xf numFmtId="0" fontId="13" fillId="3" borderId="43" xfId="18" applyFont="1" applyFill="1" applyBorder="1" applyAlignment="1" applyProtection="1">
      <alignment horizontal="left" vertical="center"/>
      <protection locked="0"/>
    </xf>
    <xf numFmtId="0" fontId="5" fillId="13" borderId="5" xfId="18" applyFont="1" applyFill="1" applyBorder="1" applyAlignment="1">
      <alignment horizontal="left" vertical="center" indent="1"/>
    </xf>
    <xf numFmtId="0" fontId="13" fillId="3" borderId="9" xfId="18" applyFont="1" applyFill="1" applyBorder="1" applyAlignment="1" applyProtection="1">
      <alignment horizontal="left" vertical="center"/>
      <protection locked="0"/>
    </xf>
    <xf numFmtId="165" fontId="13" fillId="3" borderId="1" xfId="18" applyNumberFormat="1" applyFont="1" applyFill="1" applyBorder="1" applyAlignment="1" applyProtection="1">
      <alignment horizontal="left" vertical="center"/>
      <protection locked="0"/>
    </xf>
    <xf numFmtId="165" fontId="13" fillId="3" borderId="11" xfId="18" applyNumberFormat="1" applyFont="1" applyFill="1" applyBorder="1" applyAlignment="1" applyProtection="1">
      <alignment horizontal="left" vertical="center"/>
      <protection locked="0"/>
    </xf>
    <xf numFmtId="165" fontId="13" fillId="3" borderId="5" xfId="18" applyNumberFormat="1" applyFont="1" applyFill="1" applyBorder="1" applyAlignment="1" applyProtection="1">
      <alignment horizontal="left" vertical="center"/>
      <protection locked="0"/>
    </xf>
    <xf numFmtId="0" fontId="5" fillId="28" borderId="1" xfId="18" applyFont="1" applyFill="1" applyBorder="1" applyAlignment="1">
      <alignment horizontal="left" vertical="center"/>
    </xf>
    <xf numFmtId="0" fontId="5" fillId="28" borderId="11" xfId="18" applyFont="1" applyFill="1" applyBorder="1" applyAlignment="1">
      <alignment horizontal="left" vertical="center"/>
    </xf>
    <xf numFmtId="0" fontId="13" fillId="3" borderId="24" xfId="18" applyFont="1" applyFill="1" applyBorder="1" applyAlignment="1" applyProtection="1">
      <alignment horizontal="left" vertical="center"/>
      <protection locked="0"/>
    </xf>
    <xf numFmtId="0" fontId="5" fillId="13" borderId="44" xfId="18" applyFont="1" applyFill="1" applyBorder="1" applyAlignment="1">
      <alignment horizontal="right" vertical="center" wrapText="1" indent="1"/>
    </xf>
    <xf numFmtId="0" fontId="5" fillId="13" borderId="45" xfId="18" applyFont="1" applyFill="1" applyBorder="1" applyAlignment="1">
      <alignment horizontal="right" vertical="center" wrapText="1" indent="1"/>
    </xf>
    <xf numFmtId="0" fontId="5" fillId="13" borderId="32" xfId="18" applyFont="1" applyFill="1" applyBorder="1" applyAlignment="1">
      <alignment horizontal="right" vertical="center" wrapText="1" indent="1"/>
    </xf>
    <xf numFmtId="0" fontId="35" fillId="0" borderId="47" xfId="18" applyFont="1" applyBorder="1" applyAlignment="1">
      <alignment horizontal="left" vertical="center" indent="1"/>
    </xf>
    <xf numFmtId="0" fontId="35" fillId="0" borderId="45" xfId="18" applyFont="1" applyBorder="1" applyAlignment="1">
      <alignment horizontal="left" vertical="center" indent="1"/>
    </xf>
    <xf numFmtId="0" fontId="35" fillId="0" borderId="48" xfId="18" applyFont="1" applyBorder="1" applyAlignment="1">
      <alignment horizontal="left" vertical="center" indent="1"/>
    </xf>
    <xf numFmtId="0" fontId="13" fillId="0" borderId="44" xfId="18" applyFont="1" applyBorder="1" applyAlignment="1">
      <alignment horizontal="right" vertical="center" wrapText="1" indent="2"/>
    </xf>
    <xf numFmtId="0" fontId="13" fillId="0" borderId="45" xfId="18" applyFont="1" applyBorder="1" applyAlignment="1">
      <alignment horizontal="right" vertical="center" wrapText="1" indent="2"/>
    </xf>
    <xf numFmtId="0" fontId="13" fillId="0" borderId="32" xfId="18" applyFont="1" applyBorder="1" applyAlignment="1">
      <alignment horizontal="right" vertical="center" wrapText="1" indent="2"/>
    </xf>
    <xf numFmtId="0" fontId="13" fillId="0" borderId="42" xfId="18" applyFont="1" applyBorder="1" applyAlignment="1">
      <alignment horizontal="right" vertical="center" wrapText="1" indent="2"/>
    </xf>
    <xf numFmtId="0" fontId="13" fillId="0" borderId="11" xfId="18" applyFont="1" applyBorder="1" applyAlignment="1">
      <alignment horizontal="right" vertical="center" wrapText="1" indent="2"/>
    </xf>
    <xf numFmtId="0" fontId="13" fillId="0" borderId="5" xfId="18" applyFont="1" applyBorder="1" applyAlignment="1">
      <alignment horizontal="right" vertical="center" wrapText="1" indent="2"/>
    </xf>
    <xf numFmtId="49" fontId="13" fillId="3" borderId="43" xfId="18" applyNumberFormat="1" applyFont="1" applyFill="1" applyBorder="1" applyAlignment="1" applyProtection="1">
      <alignment horizontal="center" vertical="center"/>
      <protection locked="0"/>
    </xf>
    <xf numFmtId="1" fontId="9" fillId="10" borderId="1" xfId="18" applyNumberFormat="1" applyFont="1" applyFill="1" applyBorder="1" applyAlignment="1">
      <alignment horizontal="center" vertical="center"/>
    </xf>
    <xf numFmtId="1" fontId="9" fillId="10" borderId="11" xfId="18" applyNumberFormat="1" applyFont="1" applyFill="1" applyBorder="1" applyAlignment="1">
      <alignment horizontal="center" vertical="center"/>
    </xf>
    <xf numFmtId="1" fontId="9" fillId="10" borderId="5" xfId="18" applyNumberFormat="1" applyFont="1" applyFill="1" applyBorder="1" applyAlignment="1">
      <alignment horizontal="center" vertical="center"/>
    </xf>
    <xf numFmtId="1" fontId="9" fillId="10" borderId="43" xfId="18" applyNumberFormat="1" applyFont="1" applyFill="1" applyBorder="1" applyAlignment="1">
      <alignment horizontal="center" vertical="center"/>
    </xf>
    <xf numFmtId="0" fontId="13" fillId="0" borderId="17" xfId="18" applyFont="1" applyBorder="1" applyAlignment="1">
      <alignment horizontal="right" vertical="center" wrapText="1" indent="2"/>
    </xf>
    <xf numFmtId="0" fontId="13" fillId="0" borderId="18" xfId="18" applyFont="1" applyBorder="1" applyAlignment="1">
      <alignment horizontal="right" vertical="center" wrapText="1" indent="2"/>
    </xf>
    <xf numFmtId="0" fontId="5" fillId="0" borderId="47" xfId="18" applyFont="1" applyBorder="1" applyAlignment="1">
      <alignment horizontal="center" vertical="top"/>
    </xf>
    <xf numFmtId="0" fontId="5" fillId="0" borderId="45" xfId="18" applyFont="1" applyBorder="1" applyAlignment="1">
      <alignment horizontal="center" vertical="top"/>
    </xf>
    <xf numFmtId="0" fontId="5" fillId="0" borderId="32" xfId="18" applyFont="1" applyBorder="1" applyAlignment="1">
      <alignment horizontal="center" vertical="top"/>
    </xf>
    <xf numFmtId="0" fontId="10" fillId="13" borderId="42" xfId="6" applyFont="1" applyFill="1" applyBorder="1" applyAlignment="1" applyProtection="1">
      <alignment horizontal="center" vertical="center" wrapText="1"/>
    </xf>
    <xf numFmtId="0" fontId="10" fillId="13" borderId="11" xfId="6" applyFont="1" applyFill="1" applyBorder="1" applyAlignment="1" applyProtection="1">
      <alignment horizontal="center" vertical="center" wrapText="1"/>
    </xf>
    <xf numFmtId="0" fontId="10" fillId="13" borderId="43" xfId="6" applyFont="1" applyFill="1" applyBorder="1" applyAlignment="1" applyProtection="1">
      <alignment horizontal="center" vertical="center" wrapText="1"/>
    </xf>
    <xf numFmtId="0" fontId="5" fillId="8" borderId="42" xfId="18" applyFont="1" applyFill="1" applyBorder="1" applyAlignment="1">
      <alignment horizontal="left" vertical="center"/>
    </xf>
    <xf numFmtId="0" fontId="5" fillId="8" borderId="11" xfId="18" applyFont="1" applyFill="1" applyBorder="1" applyAlignment="1">
      <alignment horizontal="left" vertical="center"/>
    </xf>
    <xf numFmtId="0" fontId="5" fillId="8" borderId="43" xfId="18" applyFont="1" applyFill="1" applyBorder="1" applyAlignment="1">
      <alignment horizontal="left" vertical="center"/>
    </xf>
    <xf numFmtId="0" fontId="5" fillId="20" borderId="42" xfId="18" applyFont="1" applyFill="1" applyBorder="1" applyAlignment="1">
      <alignment horizontal="left" vertical="center"/>
    </xf>
    <xf numFmtId="0" fontId="5" fillId="20" borderId="11" xfId="18" applyFont="1" applyFill="1" applyBorder="1" applyAlignment="1">
      <alignment horizontal="left" vertical="center"/>
    </xf>
    <xf numFmtId="0" fontId="5" fillId="20" borderId="43" xfId="18" applyFont="1" applyFill="1" applyBorder="1" applyAlignment="1">
      <alignment horizontal="left" vertical="center"/>
    </xf>
    <xf numFmtId="0" fontId="13" fillId="0" borderId="42" xfId="18" applyFont="1" applyBorder="1" applyAlignment="1">
      <alignment horizontal="right" vertical="center"/>
    </xf>
    <xf numFmtId="0" fontId="13" fillId="0" borderId="11" xfId="18" applyFont="1" applyBorder="1" applyAlignment="1">
      <alignment horizontal="right" vertical="center"/>
    </xf>
    <xf numFmtId="0" fontId="13" fillId="0" borderId="5" xfId="18" applyFont="1" applyBorder="1" applyAlignment="1">
      <alignment horizontal="right" vertical="center"/>
    </xf>
    <xf numFmtId="0" fontId="10" fillId="0" borderId="42" xfId="18" applyFont="1" applyBorder="1" applyAlignment="1">
      <alignment horizontal="left" vertical="center"/>
    </xf>
    <xf numFmtId="0" fontId="10" fillId="0" borderId="11" xfId="18" applyFont="1" applyBorder="1" applyAlignment="1">
      <alignment horizontal="left" vertical="center"/>
    </xf>
    <xf numFmtId="0" fontId="10" fillId="0" borderId="5" xfId="18" applyFont="1" applyBorder="1" applyAlignment="1">
      <alignment horizontal="left" vertical="center"/>
    </xf>
    <xf numFmtId="0" fontId="5" fillId="0" borderId="43" xfId="18" applyFont="1" applyBorder="1" applyAlignment="1">
      <alignment horizontal="center" vertical="center"/>
    </xf>
    <xf numFmtId="49" fontId="7" fillId="18" borderId="44" xfId="18" applyNumberFormat="1" applyFill="1" applyBorder="1" applyAlignment="1" applyProtection="1">
      <alignment horizontal="center" vertical="top" wrapText="1"/>
      <protection locked="0"/>
    </xf>
    <xf numFmtId="49" fontId="7" fillId="18" borderId="45" xfId="18" applyNumberFormat="1" applyFill="1" applyBorder="1" applyAlignment="1" applyProtection="1">
      <alignment horizontal="center" vertical="top" wrapText="1"/>
      <protection locked="0"/>
    </xf>
    <xf numFmtId="49" fontId="7" fillId="18" borderId="48" xfId="18" applyNumberFormat="1" applyFill="1" applyBorder="1" applyAlignment="1" applyProtection="1">
      <alignment horizontal="center" vertical="top" wrapText="1"/>
      <protection locked="0"/>
    </xf>
    <xf numFmtId="0" fontId="5" fillId="0" borderId="21" xfId="6" applyFont="1" applyFill="1" applyBorder="1" applyAlignment="1" applyProtection="1">
      <alignment horizontal="left" vertical="center"/>
    </xf>
    <xf numFmtId="0" fontId="5" fillId="0" borderId="22" xfId="6" applyFont="1" applyFill="1" applyBorder="1" applyAlignment="1" applyProtection="1">
      <alignment horizontal="left" vertical="center"/>
    </xf>
    <xf numFmtId="0" fontId="5" fillId="0" borderId="37" xfId="6" applyFont="1" applyFill="1" applyBorder="1" applyAlignment="1" applyProtection="1">
      <alignment horizontal="left" vertical="center"/>
    </xf>
    <xf numFmtId="0" fontId="29" fillId="0" borderId="36" xfId="18" applyFont="1" applyBorder="1" applyAlignment="1">
      <alignment horizontal="left" vertical="center"/>
    </xf>
    <xf numFmtId="0" fontId="29" fillId="0" borderId="22" xfId="18" applyFont="1" applyBorder="1" applyAlignment="1">
      <alignment horizontal="left" vertical="center"/>
    </xf>
    <xf numFmtId="0" fontId="29" fillId="0" borderId="23" xfId="18" applyFont="1" applyBorder="1" applyAlignment="1">
      <alignment horizontal="left" vertical="center"/>
    </xf>
    <xf numFmtId="0" fontId="5" fillId="18" borderId="36" xfId="18" applyFont="1" applyFill="1" applyBorder="1" applyAlignment="1" applyProtection="1">
      <alignment horizontal="center"/>
      <protection locked="0"/>
    </xf>
    <xf numFmtId="0" fontId="5" fillId="18" borderId="37" xfId="18" applyFont="1" applyFill="1" applyBorder="1" applyAlignment="1" applyProtection="1">
      <alignment horizontal="center"/>
      <protection locked="0"/>
    </xf>
    <xf numFmtId="165" fontId="13" fillId="18" borderId="27" xfId="18" applyNumberFormat="1" applyFont="1" applyFill="1" applyBorder="1" applyAlignment="1" applyProtection="1">
      <alignment horizontal="center" vertical="center"/>
      <protection locked="0"/>
    </xf>
    <xf numFmtId="165" fontId="13" fillId="18" borderId="28" xfId="18" applyNumberFormat="1" applyFont="1" applyFill="1" applyBorder="1" applyAlignment="1" applyProtection="1">
      <alignment horizontal="center" vertical="center"/>
      <protection locked="0"/>
    </xf>
    <xf numFmtId="0" fontId="5" fillId="0" borderId="18" xfId="18" applyFont="1" applyBorder="1" applyAlignment="1">
      <alignment horizontal="center" vertical="center"/>
    </xf>
    <xf numFmtId="0" fontId="5" fillId="0" borderId="20" xfId="18" applyFont="1" applyBorder="1" applyAlignment="1">
      <alignment horizontal="center" vertical="center"/>
    </xf>
    <xf numFmtId="49" fontId="20" fillId="18" borderId="53" xfId="18" applyNumberFormat="1" applyFont="1" applyFill="1" applyBorder="1" applyAlignment="1" applyProtection="1">
      <alignment horizontal="center" vertical="center"/>
      <protection locked="0"/>
    </xf>
    <xf numFmtId="49" fontId="20" fillId="18" borderId="39" xfId="18" applyNumberFormat="1" applyFont="1" applyFill="1" applyBorder="1" applyAlignment="1" applyProtection="1">
      <alignment horizontal="center" vertical="center"/>
      <protection locked="0"/>
    </xf>
    <xf numFmtId="49" fontId="20" fillId="18" borderId="54" xfId="18" applyNumberFormat="1" applyFont="1" applyFill="1" applyBorder="1" applyAlignment="1" applyProtection="1">
      <alignment horizontal="center" vertical="center"/>
      <protection locked="0"/>
    </xf>
    <xf numFmtId="0" fontId="5" fillId="0" borderId="47" xfId="18" applyFont="1" applyBorder="1" applyAlignment="1">
      <alignment horizontal="center" vertical="center"/>
    </xf>
    <xf numFmtId="0" fontId="5" fillId="0" borderId="45" xfId="18" applyFont="1" applyBorder="1" applyAlignment="1">
      <alignment horizontal="center" vertical="center"/>
    </xf>
    <xf numFmtId="0" fontId="5" fillId="0" borderId="32" xfId="18" applyFont="1" applyBorder="1" applyAlignment="1">
      <alignment horizontal="center" vertical="center"/>
    </xf>
    <xf numFmtId="49" fontId="13" fillId="18" borderId="38" xfId="18" applyNumberFormat="1" applyFont="1" applyFill="1" applyBorder="1" applyAlignment="1" applyProtection="1">
      <alignment horizontal="left" vertical="center"/>
      <protection locked="0"/>
    </xf>
    <xf numFmtId="49" fontId="13" fillId="18" borderId="39" xfId="18" applyNumberFormat="1" applyFont="1" applyFill="1" applyBorder="1" applyAlignment="1" applyProtection="1">
      <alignment horizontal="left" vertical="center"/>
      <protection locked="0"/>
    </xf>
    <xf numFmtId="49" fontId="13" fillId="18" borderId="54" xfId="18" applyNumberFormat="1" applyFont="1" applyFill="1" applyBorder="1" applyAlignment="1" applyProtection="1">
      <alignment horizontal="left" vertical="center"/>
      <protection locked="0"/>
    </xf>
    <xf numFmtId="0" fontId="5" fillId="0" borderId="17" xfId="18" applyFont="1" applyBorder="1" applyAlignment="1">
      <alignment horizontal="center" vertical="center"/>
    </xf>
    <xf numFmtId="0" fontId="6" fillId="3" borderId="29" xfId="6" applyFont="1" applyFill="1" applyBorder="1" applyAlignment="1" applyProtection="1">
      <alignment horizontal="left" vertical="top" wrapText="1"/>
      <protection locked="0"/>
    </xf>
    <xf numFmtId="0" fontId="6" fillId="3" borderId="30" xfId="6" applyFont="1" applyFill="1" applyBorder="1" applyAlignment="1" applyProtection="1">
      <alignment horizontal="left" vertical="top" wrapText="1"/>
      <protection locked="0"/>
    </xf>
    <xf numFmtId="0" fontId="6" fillId="3" borderId="31" xfId="6" applyFont="1" applyFill="1" applyBorder="1" applyAlignment="1" applyProtection="1">
      <alignment horizontal="left" vertical="top" wrapText="1"/>
      <protection locked="0"/>
    </xf>
    <xf numFmtId="166" fontId="13" fillId="3" borderId="2" xfId="18" applyNumberFormat="1" applyFont="1" applyFill="1" applyBorder="1" applyAlignment="1" applyProtection="1">
      <alignment horizontal="left" vertical="center"/>
      <protection locked="0"/>
    </xf>
    <xf numFmtId="166" fontId="13" fillId="3" borderId="3" xfId="18" applyNumberFormat="1" applyFont="1" applyFill="1" applyBorder="1" applyAlignment="1" applyProtection="1">
      <alignment horizontal="left" vertical="center"/>
      <protection locked="0"/>
    </xf>
    <xf numFmtId="166" fontId="13" fillId="3" borderId="4" xfId="18" applyNumberFormat="1" applyFont="1" applyFill="1" applyBorder="1" applyAlignment="1" applyProtection="1">
      <alignment horizontal="left" vertical="center"/>
      <protection locked="0"/>
    </xf>
    <xf numFmtId="0" fontId="5" fillId="0" borderId="52" xfId="18" applyFont="1" applyBorder="1" applyAlignment="1">
      <alignment horizontal="left" vertical="center"/>
    </xf>
    <xf numFmtId="0" fontId="5" fillId="0" borderId="3" xfId="18" applyFont="1" applyBorder="1" applyAlignment="1">
      <alignment horizontal="left" vertical="center"/>
    </xf>
    <xf numFmtId="0" fontId="5" fillId="0" borderId="4" xfId="18" applyFont="1" applyBorder="1" applyAlignment="1">
      <alignment horizontal="left" vertical="center"/>
    </xf>
    <xf numFmtId="0" fontId="5" fillId="15" borderId="38" xfId="18" applyFont="1" applyFill="1" applyBorder="1" applyAlignment="1">
      <alignment horizontal="left" vertical="center" wrapText="1"/>
    </xf>
    <xf numFmtId="0" fontId="5" fillId="15" borderId="39" xfId="18" applyFont="1" applyFill="1" applyBorder="1" applyAlignment="1">
      <alignment horizontal="left" vertical="center" wrapText="1"/>
    </xf>
    <xf numFmtId="0" fontId="5" fillId="15" borderId="40" xfId="18" applyFont="1" applyFill="1" applyBorder="1" applyAlignment="1">
      <alignment horizontal="left" vertical="center" wrapText="1"/>
    </xf>
    <xf numFmtId="165" fontId="13" fillId="3" borderId="6" xfId="18" applyNumberFormat="1" applyFont="1" applyFill="1" applyBorder="1" applyAlignment="1" applyProtection="1">
      <alignment horizontal="center" vertical="center"/>
      <protection locked="0"/>
    </xf>
    <xf numFmtId="165" fontId="13" fillId="3" borderId="50" xfId="18" applyNumberFormat="1" applyFont="1" applyFill="1" applyBorder="1" applyAlignment="1" applyProtection="1">
      <alignment horizontal="center" vertical="center"/>
      <protection locked="0"/>
    </xf>
    <xf numFmtId="0" fontId="5" fillId="0" borderId="18" xfId="18" applyFont="1" applyBorder="1" applyAlignment="1">
      <alignment horizontal="center" vertical="top"/>
    </xf>
    <xf numFmtId="0" fontId="5" fillId="0" borderId="20" xfId="18" applyFont="1" applyBorder="1" applyAlignment="1">
      <alignment horizontal="center" vertical="top"/>
    </xf>
    <xf numFmtId="49" fontId="20" fillId="3" borderId="2" xfId="18" applyNumberFormat="1" applyFont="1" applyFill="1" applyBorder="1" applyAlignment="1" applyProtection="1">
      <alignment horizontal="center" vertical="center"/>
      <protection locked="0"/>
    </xf>
    <xf numFmtId="49" fontId="20" fillId="3" borderId="3" xfId="18" applyNumberFormat="1" applyFont="1" applyFill="1" applyBorder="1" applyAlignment="1" applyProtection="1">
      <alignment horizontal="center" vertical="center"/>
      <protection locked="0"/>
    </xf>
    <xf numFmtId="49" fontId="20" fillId="3" borderId="4" xfId="18" applyNumberFormat="1" applyFont="1" applyFill="1" applyBorder="1" applyAlignment="1" applyProtection="1">
      <alignment horizontal="center" vertical="center"/>
      <protection locked="0"/>
    </xf>
    <xf numFmtId="49" fontId="13" fillId="3" borderId="6" xfId="18" applyNumberFormat="1" applyFont="1" applyFill="1" applyBorder="1" applyAlignment="1" applyProtection="1">
      <alignment horizontal="center" vertical="center"/>
      <protection locked="0"/>
    </xf>
    <xf numFmtId="0" fontId="13" fillId="3" borderId="49" xfId="18" applyFont="1" applyFill="1" applyBorder="1" applyAlignment="1" applyProtection="1">
      <alignment horizontal="center" vertical="center" wrapText="1"/>
      <protection locked="0"/>
    </xf>
    <xf numFmtId="0" fontId="13" fillId="3" borderId="6" xfId="18" applyFont="1" applyFill="1" applyBorder="1" applyAlignment="1" applyProtection="1">
      <alignment horizontal="center" vertical="center" wrapText="1"/>
      <protection locked="0"/>
    </xf>
    <xf numFmtId="0" fontId="21" fillId="0" borderId="17" xfId="18" applyFont="1" applyBorder="1" applyAlignment="1">
      <alignment horizontal="center" vertical="center"/>
    </xf>
    <xf numFmtId="0" fontId="21" fillId="0" borderId="18" xfId="18" applyFont="1" applyBorder="1" applyAlignment="1">
      <alignment horizontal="center" vertical="center"/>
    </xf>
    <xf numFmtId="0" fontId="5" fillId="13" borderId="42" xfId="6" applyFont="1" applyFill="1" applyBorder="1" applyAlignment="1" applyProtection="1">
      <alignment horizontal="left" vertical="center"/>
    </xf>
    <xf numFmtId="0" fontId="5" fillId="13" borderId="11" xfId="6" applyFont="1" applyFill="1" applyBorder="1" applyAlignment="1" applyProtection="1">
      <alignment horizontal="left" vertical="center"/>
    </xf>
    <xf numFmtId="0" fontId="5" fillId="13" borderId="43" xfId="6" applyFont="1" applyFill="1" applyBorder="1" applyAlignment="1" applyProtection="1">
      <alignment horizontal="left" vertical="center"/>
    </xf>
    <xf numFmtId="0" fontId="5" fillId="0" borderId="3" xfId="18" applyFont="1" applyBorder="1" applyAlignment="1">
      <alignment horizontal="right" vertical="center"/>
    </xf>
    <xf numFmtId="0" fontId="5" fillId="0" borderId="4" xfId="18" applyFont="1" applyBorder="1" applyAlignment="1">
      <alignment horizontal="right" vertical="center"/>
    </xf>
    <xf numFmtId="49" fontId="13" fillId="3" borderId="53" xfId="18" applyNumberFormat="1" applyFont="1" applyFill="1" applyBorder="1" applyAlignment="1" applyProtection="1">
      <alignment horizontal="left" vertical="center" shrinkToFit="1"/>
      <protection locked="0"/>
    </xf>
    <xf numFmtId="0" fontId="0" fillId="0" borderId="39" xfId="0" applyBorder="1" applyAlignment="1" applyProtection="1">
      <alignment vertical="center" shrinkToFit="1"/>
      <protection locked="0"/>
    </xf>
    <xf numFmtId="0" fontId="0" fillId="0" borderId="40" xfId="0" applyBorder="1" applyAlignment="1" applyProtection="1">
      <alignment vertical="center" shrinkToFit="1"/>
      <protection locked="0"/>
    </xf>
    <xf numFmtId="0" fontId="19" fillId="0" borderId="9" xfId="0" applyFont="1" applyBorder="1" applyAlignment="1">
      <alignment horizontal="left" wrapText="1"/>
    </xf>
    <xf numFmtId="0" fontId="19" fillId="0" borderId="25" xfId="0" applyFont="1" applyBorder="1" applyAlignment="1">
      <alignment horizontal="left" wrapText="1"/>
    </xf>
    <xf numFmtId="0" fontId="9" fillId="15" borderId="9" xfId="0" applyFont="1" applyFill="1" applyBorder="1" applyAlignment="1">
      <alignment horizontal="left" vertical="center" wrapText="1"/>
    </xf>
    <xf numFmtId="0" fontId="9" fillId="15" borderId="25" xfId="0" applyFont="1" applyFill="1" applyBorder="1" applyAlignment="1">
      <alignment horizontal="left" vertical="center" wrapText="1"/>
    </xf>
    <xf numFmtId="0" fontId="10" fillId="0" borderId="9" xfId="0" applyFont="1" applyBorder="1" applyAlignment="1">
      <alignment horizontal="left" vertical="center" wrapText="1"/>
    </xf>
    <xf numFmtId="0" fontId="10" fillId="0" borderId="25" xfId="0" applyFont="1" applyBorder="1" applyAlignment="1">
      <alignment horizontal="left" vertical="center" wrapText="1"/>
    </xf>
    <xf numFmtId="0" fontId="10" fillId="0" borderId="0" xfId="0" applyFont="1" applyAlignment="1">
      <alignment horizontal="left" vertical="center" wrapText="1"/>
    </xf>
    <xf numFmtId="0" fontId="9" fillId="15" borderId="0" xfId="0" applyFont="1" applyFill="1" applyAlignment="1">
      <alignment horizontal="left" vertical="center" wrapText="1"/>
    </xf>
    <xf numFmtId="0" fontId="19" fillId="0" borderId="0" xfId="0" applyFont="1" applyAlignment="1">
      <alignment horizontal="left" wrapText="1"/>
    </xf>
    <xf numFmtId="0" fontId="9" fillId="0" borderId="18" xfId="0" applyFont="1" applyBorder="1" applyAlignment="1">
      <alignment horizontal="left" vertical="center" wrapText="1"/>
    </xf>
    <xf numFmtId="0" fontId="9" fillId="0" borderId="20" xfId="0" applyFont="1" applyBorder="1" applyAlignment="1">
      <alignment horizontal="left" vertical="center" wrapText="1"/>
    </xf>
    <xf numFmtId="0" fontId="9" fillId="0" borderId="9" xfId="0" applyFont="1" applyBorder="1" applyAlignment="1">
      <alignment horizontal="left" vertical="center" wrapText="1"/>
    </xf>
    <xf numFmtId="0" fontId="9" fillId="0" borderId="25" xfId="0" applyFont="1" applyBorder="1" applyAlignment="1">
      <alignment horizontal="left" vertical="center" wrapText="1"/>
    </xf>
    <xf numFmtId="0" fontId="48" fillId="0" borderId="1" xfId="0" applyFont="1" applyBorder="1" applyAlignment="1">
      <alignment horizontal="left" vertical="center" wrapText="1"/>
    </xf>
    <xf numFmtId="0" fontId="48" fillId="0" borderId="11" xfId="0" applyFont="1" applyBorder="1" applyAlignment="1">
      <alignment horizontal="left" vertical="center" wrapText="1"/>
    </xf>
    <xf numFmtId="0" fontId="48" fillId="0" borderId="43" xfId="0" applyFont="1" applyBorder="1" applyAlignment="1">
      <alignment horizontal="left" vertical="center" wrapText="1"/>
    </xf>
    <xf numFmtId="0" fontId="9" fillId="0" borderId="1" xfId="0" applyFont="1" applyBorder="1" applyAlignment="1">
      <alignment horizontal="left" vertical="center" wrapText="1"/>
    </xf>
    <xf numFmtId="0" fontId="9" fillId="0" borderId="11" xfId="0" applyFont="1" applyBorder="1" applyAlignment="1">
      <alignment horizontal="left" vertical="center" wrapText="1"/>
    </xf>
    <xf numFmtId="0" fontId="9" fillId="0" borderId="43" xfId="0" applyFont="1" applyBorder="1" applyAlignment="1">
      <alignment horizontal="left" vertical="center" wrapText="1"/>
    </xf>
    <xf numFmtId="0" fontId="10" fillId="0" borderId="16" xfId="0" applyFont="1" applyBorder="1" applyAlignment="1">
      <alignment horizontal="left" vertical="top"/>
    </xf>
    <xf numFmtId="0" fontId="10" fillId="0" borderId="9" xfId="0" applyFont="1" applyBorder="1" applyAlignment="1">
      <alignment horizontal="left" vertical="top"/>
    </xf>
    <xf numFmtId="0" fontId="10" fillId="0" borderId="25" xfId="0" applyFont="1" applyBorder="1" applyAlignment="1">
      <alignment horizontal="left" vertical="top"/>
    </xf>
    <xf numFmtId="0" fontId="10" fillId="0" borderId="1" xfId="0" applyFont="1" applyBorder="1" applyAlignment="1">
      <alignment horizontal="left" vertical="center" wrapText="1"/>
    </xf>
    <xf numFmtId="0" fontId="10" fillId="0" borderId="11" xfId="0" applyFont="1" applyBorder="1" applyAlignment="1">
      <alignment horizontal="left" vertical="center" wrapText="1"/>
    </xf>
    <xf numFmtId="0" fontId="10" fillId="0" borderId="43" xfId="0" applyFont="1" applyBorder="1" applyAlignment="1">
      <alignment horizontal="left" vertical="center" wrapText="1"/>
    </xf>
    <xf numFmtId="0" fontId="10" fillId="0" borderId="42" xfId="0" applyFont="1" applyBorder="1" applyAlignment="1">
      <alignment horizontal="left" vertical="top"/>
    </xf>
    <xf numFmtId="0" fontId="10" fillId="0" borderId="11" xfId="0" applyFont="1" applyBorder="1" applyAlignment="1">
      <alignment horizontal="left" vertical="top"/>
    </xf>
    <xf numFmtId="0" fontId="10" fillId="0" borderId="43" xfId="0" applyFont="1" applyBorder="1" applyAlignment="1">
      <alignment horizontal="left" vertical="top"/>
    </xf>
    <xf numFmtId="0" fontId="7" fillId="0" borderId="42" xfId="0" applyFont="1" applyBorder="1" applyAlignment="1">
      <alignment horizontal="center"/>
    </xf>
    <xf numFmtId="0" fontId="7" fillId="0" borderId="11" xfId="0" applyFont="1" applyBorder="1" applyAlignment="1">
      <alignment horizontal="center"/>
    </xf>
    <xf numFmtId="0" fontId="7" fillId="0" borderId="43" xfId="0" applyFont="1" applyBorder="1" applyAlignment="1">
      <alignment horizontal="center"/>
    </xf>
    <xf numFmtId="0" fontId="19" fillId="0" borderId="42" xfId="0" applyFont="1" applyBorder="1" applyAlignment="1">
      <alignment horizontal="center" wrapText="1"/>
    </xf>
    <xf numFmtId="0" fontId="19" fillId="0" borderId="11" xfId="0" applyFont="1" applyBorder="1" applyAlignment="1">
      <alignment horizontal="center" wrapText="1"/>
    </xf>
    <xf numFmtId="0" fontId="19" fillId="0" borderId="43" xfId="0" applyFont="1" applyBorder="1" applyAlignment="1">
      <alignment horizontal="center" wrapText="1"/>
    </xf>
    <xf numFmtId="0" fontId="9" fillId="0" borderId="1" xfId="0" applyFont="1" applyBorder="1" applyAlignment="1">
      <alignment horizontal="left" vertical="top"/>
    </xf>
    <xf numFmtId="0" fontId="9" fillId="0" borderId="11" xfId="0" applyFont="1" applyBorder="1" applyAlignment="1">
      <alignment horizontal="left" vertical="top"/>
    </xf>
    <xf numFmtId="0" fontId="9" fillId="0" borderId="43" xfId="0" applyFont="1" applyBorder="1" applyAlignment="1">
      <alignment horizontal="left" vertical="top"/>
    </xf>
    <xf numFmtId="0" fontId="9" fillId="0" borderId="42" xfId="0" applyFont="1" applyBorder="1" applyAlignment="1">
      <alignment horizontal="center" vertical="center"/>
    </xf>
    <xf numFmtId="0" fontId="9" fillId="0" borderId="11" xfId="0" applyFont="1" applyBorder="1" applyAlignment="1">
      <alignment horizontal="center" vertical="center"/>
    </xf>
    <xf numFmtId="0" fontId="9" fillId="0" borderId="43" xfId="0" applyFont="1" applyBorder="1" applyAlignment="1">
      <alignment horizontal="center" vertical="center"/>
    </xf>
    <xf numFmtId="0" fontId="10" fillId="0" borderId="9" xfId="0" applyFont="1" applyBorder="1" applyAlignment="1">
      <alignment vertical="top" wrapText="1"/>
    </xf>
    <xf numFmtId="0" fontId="9" fillId="0" borderId="9" xfId="0" applyFont="1" applyBorder="1" applyAlignment="1">
      <alignment vertical="top" wrapText="1"/>
    </xf>
    <xf numFmtId="0" fontId="9" fillId="0" borderId="25" xfId="0" applyFont="1" applyBorder="1" applyAlignment="1">
      <alignment vertical="top" wrapText="1"/>
    </xf>
    <xf numFmtId="0" fontId="10" fillId="0" borderId="16" xfId="0" applyFont="1" applyBorder="1" applyAlignment="1">
      <alignment vertical="top" wrapText="1"/>
    </xf>
    <xf numFmtId="0" fontId="10" fillId="0" borderId="42" xfId="0" applyFont="1" applyBorder="1" applyAlignment="1">
      <alignment horizontal="center" vertical="center" wrapText="1"/>
    </xf>
    <xf numFmtId="0" fontId="10" fillId="0" borderId="11" xfId="0" applyFont="1" applyBorder="1" applyAlignment="1">
      <alignment horizontal="center" vertical="center" wrapText="1"/>
    </xf>
    <xf numFmtId="0" fontId="10" fillId="0" borderId="43" xfId="0" applyFont="1" applyBorder="1" applyAlignment="1">
      <alignment horizontal="center" vertical="center" wrapText="1"/>
    </xf>
    <xf numFmtId="0" fontId="10" fillId="0" borderId="38" xfId="0" applyFont="1" applyBorder="1" applyAlignment="1">
      <alignment horizontal="center" vertical="center"/>
    </xf>
    <xf numFmtId="0" fontId="10" fillId="0" borderId="39" xfId="0" applyFont="1" applyBorder="1" applyAlignment="1">
      <alignment horizontal="center" vertical="center"/>
    </xf>
    <xf numFmtId="0" fontId="10" fillId="0" borderId="40" xfId="0" applyFont="1" applyBorder="1" applyAlignment="1">
      <alignment horizontal="center" vertical="center"/>
    </xf>
    <xf numFmtId="0" fontId="10" fillId="0" borderId="16" xfId="0" applyFont="1" applyBorder="1" applyAlignment="1">
      <alignment horizontal="center" vertical="center"/>
    </xf>
    <xf numFmtId="0" fontId="9" fillId="0" borderId="9" xfId="0" applyFont="1" applyBorder="1" applyAlignment="1">
      <alignment vertical="center"/>
    </xf>
    <xf numFmtId="0" fontId="9" fillId="0" borderId="25" xfId="0" applyFont="1" applyBorder="1" applyAlignment="1">
      <alignment vertical="center"/>
    </xf>
    <xf numFmtId="0" fontId="9" fillId="0" borderId="16" xfId="0" applyFont="1" applyBorder="1" applyAlignment="1">
      <alignment vertical="top" wrapText="1"/>
    </xf>
    <xf numFmtId="0" fontId="10" fillId="0" borderId="42" xfId="0" applyFont="1" applyBorder="1" applyAlignment="1">
      <alignment horizontal="center" vertical="center"/>
    </xf>
    <xf numFmtId="0" fontId="10" fillId="0" borderId="11" xfId="0" applyFont="1" applyBorder="1" applyAlignment="1">
      <alignment horizontal="center" vertical="center"/>
    </xf>
    <xf numFmtId="0" fontId="10" fillId="0" borderId="43" xfId="0" applyFont="1" applyBorder="1" applyAlignment="1">
      <alignment horizontal="center" vertical="center"/>
    </xf>
    <xf numFmtId="165" fontId="26" fillId="0" borderId="22" xfId="0" applyNumberFormat="1" applyFont="1" applyBorder="1" applyAlignment="1">
      <alignment horizontal="right" vertical="top"/>
    </xf>
    <xf numFmtId="165" fontId="26" fillId="0" borderId="23" xfId="0" applyNumberFormat="1" applyFont="1" applyBorder="1" applyAlignment="1">
      <alignment horizontal="right" vertical="top"/>
    </xf>
    <xf numFmtId="0" fontId="10" fillId="17" borderId="53" xfId="0" applyFont="1" applyFill="1" applyBorder="1" applyAlignment="1">
      <alignment horizontal="center" vertical="center"/>
    </xf>
    <xf numFmtId="0" fontId="10" fillId="17" borderId="39" xfId="0" applyFont="1" applyFill="1" applyBorder="1" applyAlignment="1">
      <alignment horizontal="center" vertical="center"/>
    </xf>
    <xf numFmtId="0" fontId="10" fillId="17" borderId="54" xfId="0" applyFont="1" applyFill="1" applyBorder="1" applyAlignment="1">
      <alignment horizontal="center" vertical="center"/>
    </xf>
    <xf numFmtId="0" fontId="10" fillId="16" borderId="27" xfId="0" applyFont="1" applyFill="1" applyBorder="1" applyAlignment="1">
      <alignment horizontal="center" vertical="center" wrapText="1"/>
    </xf>
    <xf numFmtId="0" fontId="10" fillId="11" borderId="27" xfId="0" applyFont="1" applyFill="1" applyBorder="1" applyAlignment="1">
      <alignment horizontal="center" vertical="center" wrapText="1"/>
    </xf>
    <xf numFmtId="0" fontId="10" fillId="11" borderId="53" xfId="0" applyFont="1" applyFill="1" applyBorder="1" applyAlignment="1">
      <alignment horizontal="center" vertical="center" wrapText="1"/>
    </xf>
    <xf numFmtId="0" fontId="10" fillId="3" borderId="39" xfId="0" applyFont="1" applyFill="1" applyBorder="1" applyAlignment="1">
      <alignment horizontal="center"/>
    </xf>
    <xf numFmtId="0" fontId="9" fillId="3" borderId="39" xfId="0" applyFont="1" applyFill="1" applyBorder="1" applyAlignment="1">
      <alignment horizontal="center"/>
    </xf>
    <xf numFmtId="0" fontId="9" fillId="3" borderId="54" xfId="0" applyFont="1" applyFill="1" applyBorder="1" applyAlignment="1">
      <alignment horizontal="center"/>
    </xf>
    <xf numFmtId="0" fontId="9" fillId="0" borderId="12" xfId="0" applyFont="1" applyBorder="1" applyAlignment="1">
      <alignment horizontal="center" vertical="center"/>
    </xf>
    <xf numFmtId="0" fontId="9" fillId="0" borderId="13" xfId="0" applyFont="1" applyBorder="1" applyAlignment="1">
      <alignment horizontal="center" vertical="center"/>
    </xf>
    <xf numFmtId="0" fontId="10" fillId="3" borderId="1" xfId="0" applyFont="1" applyFill="1" applyBorder="1" applyAlignment="1">
      <alignment horizontal="center"/>
    </xf>
    <xf numFmtId="0" fontId="10" fillId="3" borderId="11" xfId="0" applyFont="1" applyFill="1" applyBorder="1" applyAlignment="1">
      <alignment horizontal="center"/>
    </xf>
    <xf numFmtId="0" fontId="10" fillId="3" borderId="43" xfId="0" applyFont="1" applyFill="1" applyBorder="1" applyAlignment="1">
      <alignment horizontal="center"/>
    </xf>
    <xf numFmtId="0" fontId="10" fillId="0" borderId="21" xfId="0" applyFont="1" applyBorder="1" applyAlignment="1">
      <alignment horizontal="left" vertical="center"/>
    </xf>
    <xf numFmtId="0" fontId="10" fillId="0" borderId="22" xfId="0" applyFont="1" applyBorder="1" applyAlignment="1">
      <alignment horizontal="left" vertical="center"/>
    </xf>
    <xf numFmtId="0" fontId="10" fillId="0" borderId="23" xfId="0" applyFont="1" applyBorder="1" applyAlignment="1">
      <alignment horizontal="left" vertical="center"/>
    </xf>
    <xf numFmtId="0" fontId="13" fillId="0" borderId="52" xfId="0" applyFont="1" applyBorder="1" applyAlignment="1">
      <alignment horizontal="left" vertical="center" wrapText="1"/>
    </xf>
    <xf numFmtId="0" fontId="13" fillId="0" borderId="3" xfId="0" applyFont="1" applyBorder="1" applyAlignment="1">
      <alignment horizontal="left" vertical="center" wrapText="1"/>
    </xf>
    <xf numFmtId="0" fontId="13" fillId="0" borderId="0" xfId="0" applyFont="1" applyAlignment="1">
      <alignment horizontal="left" vertical="center" wrapText="1"/>
    </xf>
    <xf numFmtId="0" fontId="10" fillId="0" borderId="22" xfId="0" applyFont="1" applyBorder="1" applyAlignment="1">
      <alignment horizontal="left" vertical="center" wrapText="1"/>
    </xf>
    <xf numFmtId="0" fontId="7" fillId="3" borderId="1" xfId="0" applyFont="1" applyFill="1" applyBorder="1" applyAlignment="1" applyProtection="1">
      <alignment horizontal="left" vertical="top" wrapText="1"/>
      <protection locked="0"/>
    </xf>
    <xf numFmtId="0" fontId="7" fillId="3" borderId="11" xfId="0" applyFont="1" applyFill="1" applyBorder="1" applyAlignment="1" applyProtection="1">
      <alignment horizontal="left" vertical="top" wrapText="1"/>
      <protection locked="0"/>
    </xf>
    <xf numFmtId="0" fontId="7" fillId="3" borderId="5" xfId="0" applyFont="1" applyFill="1" applyBorder="1" applyAlignment="1" applyProtection="1">
      <alignment horizontal="left" vertical="top" wrapText="1"/>
      <protection locked="0"/>
    </xf>
    <xf numFmtId="165" fontId="13" fillId="0" borderId="12" xfId="0" applyNumberFormat="1" applyFont="1" applyBorder="1" applyAlignment="1">
      <alignment horizontal="left" vertical="center" wrapText="1"/>
    </xf>
    <xf numFmtId="165" fontId="13" fillId="0" borderId="13" xfId="0" applyNumberFormat="1" applyFont="1" applyBorder="1" applyAlignment="1">
      <alignment horizontal="left" vertical="center" wrapText="1"/>
    </xf>
    <xf numFmtId="165" fontId="13" fillId="0" borderId="46" xfId="0" applyNumberFormat="1" applyFont="1" applyBorder="1" applyAlignment="1">
      <alignment horizontal="left" vertical="center" wrapText="1"/>
    </xf>
    <xf numFmtId="0" fontId="9" fillId="3" borderId="44" xfId="0" applyFont="1" applyFill="1" applyBorder="1" applyAlignment="1" applyProtection="1">
      <alignment horizontal="left" vertical="top" wrapText="1"/>
      <protection locked="0"/>
    </xf>
    <xf numFmtId="0" fontId="9" fillId="3" borderId="45" xfId="0" applyFont="1" applyFill="1" applyBorder="1" applyAlignment="1" applyProtection="1">
      <alignment horizontal="left" vertical="top" wrapText="1"/>
      <protection locked="0"/>
    </xf>
    <xf numFmtId="0" fontId="9" fillId="3" borderId="32" xfId="0" applyFont="1" applyFill="1" applyBorder="1" applyAlignment="1" applyProtection="1">
      <alignment horizontal="left" vertical="top" wrapText="1"/>
      <protection locked="0"/>
    </xf>
    <xf numFmtId="0" fontId="10" fillId="0" borderId="12" xfId="0" applyFont="1" applyBorder="1" applyAlignment="1">
      <alignment horizontal="left" vertical="center"/>
    </xf>
    <xf numFmtId="0" fontId="10" fillId="0" borderId="13" xfId="0" applyFont="1" applyBorder="1" applyAlignment="1">
      <alignment horizontal="left" vertical="center"/>
    </xf>
    <xf numFmtId="0" fontId="48" fillId="23" borderId="33" xfId="18" applyFont="1" applyFill="1" applyBorder="1" applyAlignment="1" applyProtection="1">
      <alignment horizontal="center" vertical="center" wrapText="1"/>
      <protection locked="0"/>
    </xf>
    <xf numFmtId="0" fontId="48" fillId="23" borderId="34" xfId="18" applyFont="1" applyFill="1" applyBorder="1" applyAlignment="1" applyProtection="1">
      <alignment horizontal="center" vertical="center" wrapText="1"/>
      <protection locked="0"/>
    </xf>
    <xf numFmtId="0" fontId="48" fillId="23" borderId="35" xfId="18" applyFont="1" applyFill="1" applyBorder="1" applyAlignment="1" applyProtection="1">
      <alignment horizontal="center" vertical="center" wrapText="1"/>
      <protection locked="0"/>
    </xf>
    <xf numFmtId="0" fontId="9" fillId="0" borderId="49" xfId="18" applyFont="1" applyBorder="1" applyAlignment="1">
      <alignment horizontal="left" vertical="center" wrapText="1"/>
    </xf>
    <xf numFmtId="0" fontId="9" fillId="0" borderId="6" xfId="18" applyFont="1" applyBorder="1" applyAlignment="1">
      <alignment horizontal="left" vertical="center" wrapText="1"/>
    </xf>
    <xf numFmtId="0" fontId="9" fillId="0" borderId="50" xfId="18" applyFont="1" applyBorder="1" applyAlignment="1">
      <alignment horizontal="left" vertical="center" wrapText="1"/>
    </xf>
    <xf numFmtId="0" fontId="9" fillId="3" borderId="16" xfId="18" applyFont="1" applyFill="1" applyBorder="1" applyAlignment="1" applyProtection="1">
      <alignment horizontal="center" vertical="center" wrapText="1"/>
      <protection locked="0"/>
    </xf>
    <xf numFmtId="0" fontId="9" fillId="3" borderId="9" xfId="18" applyFont="1" applyFill="1" applyBorder="1" applyAlignment="1" applyProtection="1">
      <alignment horizontal="center" vertical="center" wrapText="1"/>
      <protection locked="0"/>
    </xf>
    <xf numFmtId="0" fontId="9" fillId="13" borderId="9" xfId="18" applyFont="1" applyFill="1" applyBorder="1" applyAlignment="1">
      <alignment horizontal="center" vertical="center" wrapText="1"/>
    </xf>
    <xf numFmtId="0" fontId="9" fillId="13" borderId="9" xfId="18" applyFont="1" applyFill="1" applyBorder="1" applyAlignment="1">
      <alignment horizontal="center"/>
    </xf>
    <xf numFmtId="0" fontId="9" fillId="3" borderId="1" xfId="18" applyFont="1" applyFill="1" applyBorder="1" applyAlignment="1" applyProtection="1">
      <alignment horizontal="center" vertical="center"/>
      <protection locked="0"/>
    </xf>
    <xf numFmtId="0" fontId="0" fillId="0" borderId="11" xfId="0" applyBorder="1" applyAlignment="1" applyProtection="1">
      <alignment horizontal="center"/>
      <protection locked="0"/>
    </xf>
    <xf numFmtId="0" fontId="0" fillId="0" borderId="43" xfId="0" applyBorder="1" applyAlignment="1" applyProtection="1">
      <alignment horizontal="center"/>
      <protection locked="0"/>
    </xf>
    <xf numFmtId="0" fontId="9" fillId="0" borderId="16" xfId="18" applyFont="1" applyBorder="1" applyAlignment="1">
      <alignment horizontal="center" vertical="center" wrapText="1"/>
    </xf>
    <xf numFmtId="0" fontId="9" fillId="0" borderId="9" xfId="18" applyFont="1" applyBorder="1" applyAlignment="1">
      <alignment horizontal="center" vertical="center" wrapText="1"/>
    </xf>
    <xf numFmtId="0" fontId="9" fillId="0" borderId="1" xfId="18" applyFont="1" applyBorder="1" applyAlignment="1">
      <alignment horizontal="center" vertical="center"/>
    </xf>
    <xf numFmtId="0" fontId="0" fillId="0" borderId="11" xfId="0" applyBorder="1" applyAlignment="1">
      <alignment horizontal="center"/>
    </xf>
    <xf numFmtId="0" fontId="0" fillId="0" borderId="43" xfId="0" applyBorder="1" applyAlignment="1">
      <alignment horizontal="center"/>
    </xf>
    <xf numFmtId="0" fontId="42" fillId="24" borderId="33" xfId="0" applyFont="1" applyFill="1" applyBorder="1" applyAlignment="1" applyProtection="1">
      <alignment horizontal="center" vertical="center" wrapText="1"/>
      <protection locked="0"/>
    </xf>
    <xf numFmtId="0" fontId="42" fillId="24" borderId="34" xfId="0" applyFont="1" applyFill="1" applyBorder="1" applyAlignment="1" applyProtection="1">
      <alignment horizontal="center" vertical="center" wrapText="1"/>
      <protection locked="0"/>
    </xf>
    <xf numFmtId="0" fontId="42" fillId="24" borderId="35" xfId="0" applyFont="1" applyFill="1" applyBorder="1" applyAlignment="1" applyProtection="1">
      <alignment horizontal="center" vertical="center" wrapText="1"/>
      <protection locked="0"/>
    </xf>
    <xf numFmtId="0" fontId="19" fillId="13" borderId="42" xfId="0" applyFont="1" applyFill="1" applyBorder="1" applyAlignment="1">
      <alignment horizontal="left" vertical="center" wrapText="1"/>
    </xf>
    <xf numFmtId="0" fontId="19" fillId="13" borderId="11" xfId="0" applyFont="1" applyFill="1" applyBorder="1" applyAlignment="1">
      <alignment horizontal="left" vertical="center" wrapText="1"/>
    </xf>
    <xf numFmtId="0" fontId="19" fillId="13" borderId="5" xfId="0" applyFont="1" applyFill="1" applyBorder="1" applyAlignment="1">
      <alignment horizontal="left" vertical="center" wrapText="1"/>
    </xf>
    <xf numFmtId="3" fontId="20" fillId="3" borderId="1" xfId="9" applyNumberFormat="1" applyBorder="1" applyAlignment="1">
      <alignment horizontal="center" vertical="center" wrapText="1"/>
      <protection locked="0"/>
    </xf>
    <xf numFmtId="3" fontId="20" fillId="3" borderId="11" xfId="9" applyNumberFormat="1" applyBorder="1" applyAlignment="1">
      <alignment horizontal="center" vertical="center" wrapText="1"/>
      <protection locked="0"/>
    </xf>
    <xf numFmtId="3" fontId="20" fillId="3" borderId="43" xfId="9" applyNumberFormat="1" applyBorder="1" applyAlignment="1">
      <alignment horizontal="center" vertical="center" wrapText="1"/>
      <protection locked="0"/>
    </xf>
    <xf numFmtId="0" fontId="19" fillId="13" borderId="41" xfId="0" applyFont="1" applyFill="1" applyBorder="1" applyAlignment="1">
      <alignment horizontal="left" vertical="center" wrapText="1"/>
    </xf>
    <xf numFmtId="0" fontId="19" fillId="13" borderId="7" xfId="0" applyFont="1" applyFill="1" applyBorder="1" applyAlignment="1">
      <alignment horizontal="left" vertical="center" wrapText="1"/>
    </xf>
    <xf numFmtId="0" fontId="19" fillId="13" borderId="8" xfId="0" applyFont="1" applyFill="1" applyBorder="1" applyAlignment="1">
      <alignment horizontal="left" vertical="center" wrapText="1"/>
    </xf>
    <xf numFmtId="3" fontId="20" fillId="3" borderId="64" xfId="9" applyNumberFormat="1" applyBorder="1" applyAlignment="1">
      <alignment horizontal="center" vertical="center" wrapText="1"/>
      <protection locked="0"/>
    </xf>
    <xf numFmtId="3" fontId="20" fillId="3" borderId="7" xfId="9" applyNumberFormat="1" applyBorder="1" applyAlignment="1">
      <alignment horizontal="center" vertical="center" wrapText="1"/>
      <protection locked="0"/>
    </xf>
    <xf numFmtId="3" fontId="20" fillId="3" borderId="65" xfId="9" applyNumberFormat="1" applyBorder="1" applyAlignment="1">
      <alignment horizontal="center" vertical="center" wrapText="1"/>
      <protection locked="0"/>
    </xf>
    <xf numFmtId="0" fontId="16" fillId="13" borderId="42" xfId="0" applyFont="1" applyFill="1" applyBorder="1" applyAlignment="1">
      <alignment horizontal="left" vertical="center" wrapText="1"/>
    </xf>
    <xf numFmtId="0" fontId="16" fillId="13" borderId="11" xfId="0" applyFont="1" applyFill="1" applyBorder="1" applyAlignment="1">
      <alignment horizontal="left" vertical="center" wrapText="1"/>
    </xf>
    <xf numFmtId="0" fontId="16" fillId="13" borderId="43" xfId="0" applyFont="1" applyFill="1" applyBorder="1" applyAlignment="1">
      <alignment horizontal="left" vertical="center" wrapText="1"/>
    </xf>
    <xf numFmtId="0" fontId="19" fillId="13" borderId="16" xfId="0" applyFont="1" applyFill="1" applyBorder="1" applyAlignment="1">
      <alignment horizontal="left" vertical="center" wrapText="1"/>
    </xf>
    <xf numFmtId="0" fontId="19" fillId="13" borderId="9" xfId="0" applyFont="1" applyFill="1" applyBorder="1" applyAlignment="1">
      <alignment horizontal="left" vertical="center" wrapText="1"/>
    </xf>
    <xf numFmtId="3" fontId="20" fillId="3" borderId="9" xfId="9" applyNumberFormat="1" applyAlignment="1">
      <alignment horizontal="center" vertical="top" wrapText="1"/>
      <protection locked="0"/>
    </xf>
    <xf numFmtId="3" fontId="20" fillId="3" borderId="25" xfId="9" applyNumberFormat="1" applyBorder="1" applyAlignment="1">
      <alignment horizontal="center" vertical="top" wrapText="1"/>
      <protection locked="0"/>
    </xf>
    <xf numFmtId="3" fontId="20" fillId="25" borderId="47" xfId="9" applyNumberFormat="1" applyFill="1" applyBorder="1" applyAlignment="1">
      <alignment horizontal="center" vertical="top" wrapText="1"/>
      <protection locked="0"/>
    </xf>
    <xf numFmtId="0" fontId="0" fillId="25" borderId="45" xfId="0" applyFill="1" applyBorder="1" applyAlignment="1" applyProtection="1">
      <alignment horizontal="center" vertical="top" wrapText="1"/>
      <protection locked="0"/>
    </xf>
    <xf numFmtId="0" fontId="0" fillId="25" borderId="48" xfId="0" applyFill="1" applyBorder="1" applyAlignment="1" applyProtection="1">
      <alignment horizontal="center" vertical="top" wrapText="1"/>
      <protection locked="0"/>
    </xf>
    <xf numFmtId="0" fontId="19" fillId="7" borderId="44" xfId="0" applyFont="1" applyFill="1" applyBorder="1" applyAlignment="1">
      <alignment horizontal="right" vertical="center" wrapText="1"/>
    </xf>
    <xf numFmtId="0" fontId="0" fillId="0" borderId="45" xfId="0" applyBorder="1" applyAlignment="1">
      <alignment horizontal="right" vertical="center" wrapText="1"/>
    </xf>
    <xf numFmtId="0" fontId="0" fillId="0" borderId="45" xfId="0" applyBorder="1" applyAlignment="1">
      <alignment horizontal="right" wrapText="1"/>
    </xf>
    <xf numFmtId="3" fontId="13" fillId="25" borderId="1" xfId="9" applyNumberFormat="1" applyFont="1" applyFill="1" applyBorder="1" applyAlignment="1">
      <alignment horizontal="center" vertical="center" wrapText="1"/>
      <protection locked="0"/>
    </xf>
    <xf numFmtId="3" fontId="13" fillId="25" borderId="11" xfId="9" applyNumberFormat="1" applyFont="1" applyFill="1" applyBorder="1" applyAlignment="1">
      <alignment horizontal="center" vertical="center" wrapText="1"/>
      <protection locked="0"/>
    </xf>
    <xf numFmtId="3" fontId="13" fillId="25" borderId="43" xfId="9" applyNumberFormat="1" applyFont="1" applyFill="1" applyBorder="1" applyAlignment="1">
      <alignment horizontal="center" vertical="center" wrapText="1"/>
      <protection locked="0"/>
    </xf>
    <xf numFmtId="0" fontId="16" fillId="13" borderId="49" xfId="0" applyFont="1" applyFill="1" applyBorder="1" applyAlignment="1">
      <alignment horizontal="left" vertical="center" wrapText="1"/>
    </xf>
    <xf numFmtId="0" fontId="16" fillId="13" borderId="6" xfId="0" applyFont="1" applyFill="1" applyBorder="1" applyAlignment="1">
      <alignment horizontal="left" vertical="center" wrapText="1"/>
    </xf>
    <xf numFmtId="3" fontId="20" fillId="3" borderId="6" xfId="9" applyNumberFormat="1" applyBorder="1" applyAlignment="1">
      <alignment horizontal="center" vertical="center" wrapText="1"/>
      <protection locked="0"/>
    </xf>
    <xf numFmtId="3" fontId="20" fillId="3" borderId="50" xfId="9" applyNumberFormat="1" applyBorder="1" applyAlignment="1">
      <alignment horizontal="center" vertical="center" wrapText="1"/>
      <protection locked="0"/>
    </xf>
    <xf numFmtId="0" fontId="16" fillId="13" borderId="16" xfId="0" applyFont="1" applyFill="1" applyBorder="1" applyAlignment="1">
      <alignment horizontal="left" vertical="center" wrapText="1"/>
    </xf>
    <xf numFmtId="0" fontId="16" fillId="13" borderId="9" xfId="0" applyFont="1" applyFill="1" applyBorder="1" applyAlignment="1">
      <alignment horizontal="left" vertical="center" wrapText="1"/>
    </xf>
    <xf numFmtId="0" fontId="16" fillId="13" borderId="25" xfId="0" applyFont="1" applyFill="1" applyBorder="1" applyAlignment="1">
      <alignment horizontal="left" vertical="center" wrapText="1"/>
    </xf>
    <xf numFmtId="0" fontId="19" fillId="7" borderId="42" xfId="0" applyFont="1" applyFill="1" applyBorder="1" applyAlignment="1">
      <alignment horizontal="right" vertical="center" wrapText="1"/>
    </xf>
    <xf numFmtId="0" fontId="0" fillId="0" borderId="11" xfId="0" applyBorder="1" applyAlignment="1">
      <alignment horizontal="right" vertical="center" wrapText="1"/>
    </xf>
    <xf numFmtId="3" fontId="20" fillId="25" borderId="47" xfId="9" applyNumberFormat="1" applyFill="1" applyBorder="1" applyAlignment="1">
      <alignment horizontal="center" vertical="center" wrapText="1"/>
      <protection locked="0"/>
    </xf>
    <xf numFmtId="3" fontId="20" fillId="25" borderId="45" xfId="9" applyNumberFormat="1" applyFill="1" applyBorder="1" applyAlignment="1">
      <alignment horizontal="center" vertical="center" wrapText="1"/>
      <protection locked="0"/>
    </xf>
    <xf numFmtId="3" fontId="20" fillId="25" borderId="48" xfId="9" applyNumberFormat="1" applyFill="1" applyBorder="1" applyAlignment="1">
      <alignment horizontal="center" vertical="center" wrapText="1"/>
      <protection locked="0"/>
    </xf>
    <xf numFmtId="3" fontId="13" fillId="3" borderId="1" xfId="9" applyNumberFormat="1" applyFont="1" applyBorder="1" applyAlignment="1">
      <alignment horizontal="center" vertical="center" wrapText="1"/>
      <protection locked="0"/>
    </xf>
    <xf numFmtId="3" fontId="13" fillId="3" borderId="11" xfId="9" applyNumberFormat="1" applyFont="1" applyBorder="1" applyAlignment="1">
      <alignment horizontal="center" vertical="center" wrapText="1"/>
      <protection locked="0"/>
    </xf>
    <xf numFmtId="3" fontId="13" fillId="3" borderId="43" xfId="9" applyNumberFormat="1" applyFont="1" applyBorder="1" applyAlignment="1">
      <alignment horizontal="center" vertical="center" wrapText="1"/>
      <protection locked="0"/>
    </xf>
    <xf numFmtId="0" fontId="20" fillId="3" borderId="1" xfId="0" applyFont="1" applyFill="1" applyBorder="1" applyAlignment="1" applyProtection="1">
      <alignment horizontal="center"/>
      <protection locked="0"/>
    </xf>
    <xf numFmtId="0" fontId="20" fillId="3" borderId="11" xfId="0" applyFont="1" applyFill="1" applyBorder="1" applyAlignment="1" applyProtection="1">
      <alignment horizontal="center"/>
      <protection locked="0"/>
    </xf>
    <xf numFmtId="0" fontId="20" fillId="3" borderId="43" xfId="0" applyFont="1" applyFill="1" applyBorder="1" applyAlignment="1" applyProtection="1">
      <alignment horizontal="center"/>
      <protection locked="0"/>
    </xf>
    <xf numFmtId="0" fontId="16" fillId="13" borderId="42" xfId="0" applyFont="1" applyFill="1" applyBorder="1" applyAlignment="1" applyProtection="1">
      <alignment horizontal="left" vertical="center" wrapText="1"/>
      <protection locked="0"/>
    </xf>
    <xf numFmtId="0" fontId="16" fillId="13" borderId="11" xfId="0" applyFont="1" applyFill="1" applyBorder="1" applyAlignment="1" applyProtection="1">
      <alignment horizontal="left" vertical="center" wrapText="1"/>
      <protection locked="0"/>
    </xf>
    <xf numFmtId="0" fontId="16" fillId="13" borderId="43" xfId="0" applyFont="1" applyFill="1" applyBorder="1" applyAlignment="1" applyProtection="1">
      <alignment horizontal="left" vertical="center" wrapText="1"/>
      <protection locked="0"/>
    </xf>
    <xf numFmtId="0" fontId="19" fillId="0" borderId="42" xfId="0" applyFont="1" applyBorder="1" applyAlignment="1">
      <alignment horizontal="left" vertical="center" wrapText="1"/>
    </xf>
    <xf numFmtId="0" fontId="19" fillId="0" borderId="11" xfId="0" applyFont="1" applyBorder="1" applyAlignment="1">
      <alignment horizontal="left" vertical="center" wrapText="1"/>
    </xf>
    <xf numFmtId="0" fontId="19" fillId="0" borderId="5" xfId="0" applyFont="1" applyBorder="1" applyAlignment="1">
      <alignment horizontal="left" vertical="center" wrapText="1"/>
    </xf>
    <xf numFmtId="3" fontId="19" fillId="3" borderId="1" xfId="9" applyNumberFormat="1" applyFont="1" applyBorder="1" applyAlignment="1">
      <alignment horizontal="center" vertical="center" wrapText="1"/>
      <protection locked="0"/>
    </xf>
    <xf numFmtId="3" fontId="19" fillId="3" borderId="11" xfId="9" applyNumberFormat="1" applyFont="1" applyBorder="1" applyAlignment="1">
      <alignment horizontal="center" vertical="center" wrapText="1"/>
      <protection locked="0"/>
    </xf>
    <xf numFmtId="3" fontId="19" fillId="3" borderId="43" xfId="9" applyNumberFormat="1" applyFont="1" applyBorder="1" applyAlignment="1">
      <alignment horizontal="center" vertical="center" wrapText="1"/>
      <protection locked="0"/>
    </xf>
    <xf numFmtId="3" fontId="9" fillId="25" borderId="1" xfId="9" applyNumberFormat="1" applyFont="1" applyFill="1" applyBorder="1" applyAlignment="1">
      <alignment horizontal="center" vertical="center" wrapText="1"/>
      <protection locked="0"/>
    </xf>
    <xf numFmtId="3" fontId="9" fillId="25" borderId="11" xfId="9" applyNumberFormat="1" applyFont="1" applyFill="1" applyBorder="1" applyAlignment="1">
      <alignment horizontal="center" vertical="center" wrapText="1"/>
      <protection locked="0"/>
    </xf>
    <xf numFmtId="3" fontId="9" fillId="25" borderId="43" xfId="9" applyNumberFormat="1" applyFont="1" applyFill="1" applyBorder="1" applyAlignment="1">
      <alignment horizontal="center" vertical="center" wrapText="1"/>
      <protection locked="0"/>
    </xf>
    <xf numFmtId="0" fontId="0" fillId="0" borderId="11" xfId="0" applyBorder="1" applyAlignment="1">
      <alignment horizontal="right" wrapText="1"/>
    </xf>
    <xf numFmtId="3" fontId="9" fillId="25" borderId="9" xfId="9" applyNumberFormat="1" applyFont="1" applyFill="1" applyAlignment="1">
      <alignment horizontal="center" vertical="center" wrapText="1"/>
      <protection locked="0"/>
    </xf>
    <xf numFmtId="3" fontId="9" fillId="25" borderId="25" xfId="9" applyNumberFormat="1" applyFont="1" applyFill="1" applyBorder="1" applyAlignment="1">
      <alignment horizontal="center" vertical="center" wrapText="1"/>
      <protection locked="0"/>
    </xf>
    <xf numFmtId="0" fontId="16" fillId="0" borderId="16" xfId="0" applyFont="1" applyBorder="1" applyAlignment="1">
      <alignment horizontal="left" vertical="center" wrapText="1"/>
    </xf>
    <xf numFmtId="0" fontId="16" fillId="0" borderId="9" xfId="0" applyFont="1" applyBorder="1" applyAlignment="1">
      <alignment horizontal="left" vertical="center" wrapText="1"/>
    </xf>
    <xf numFmtId="3" fontId="9" fillId="3" borderId="9" xfId="9" applyNumberFormat="1" applyFont="1" applyAlignment="1">
      <alignment horizontal="center" vertical="center" wrapText="1"/>
      <protection locked="0"/>
    </xf>
    <xf numFmtId="3" fontId="9" fillId="3" borderId="11" xfId="9" applyNumberFormat="1" applyFont="1" applyBorder="1" applyAlignment="1">
      <alignment horizontal="center" vertical="center" wrapText="1"/>
      <protection locked="0"/>
    </xf>
    <xf numFmtId="3" fontId="9" fillId="3" borderId="43" xfId="9" applyNumberFormat="1" applyFont="1" applyBorder="1" applyAlignment="1">
      <alignment horizontal="center" vertical="center" wrapText="1"/>
      <protection locked="0"/>
    </xf>
    <xf numFmtId="0" fontId="16" fillId="0" borderId="42" xfId="0" applyFont="1" applyBorder="1" applyAlignment="1">
      <alignment horizontal="left" vertical="center" wrapText="1"/>
    </xf>
    <xf numFmtId="0" fontId="16" fillId="0" borderId="11" xfId="0" applyFont="1" applyBorder="1" applyAlignment="1">
      <alignment horizontal="left" vertical="center" wrapText="1"/>
    </xf>
    <xf numFmtId="0" fontId="16" fillId="0" borderId="5" xfId="0" applyFont="1" applyBorder="1" applyAlignment="1">
      <alignment horizontal="left" vertical="center" wrapText="1"/>
    </xf>
    <xf numFmtId="0" fontId="16" fillId="0" borderId="42" xfId="0" applyFont="1" applyBorder="1" applyAlignment="1" applyProtection="1">
      <alignment horizontal="left" vertical="center" wrapText="1"/>
      <protection locked="0"/>
    </xf>
    <xf numFmtId="0" fontId="16" fillId="0" borderId="11" xfId="0" applyFont="1" applyBorder="1" applyAlignment="1" applyProtection="1">
      <alignment horizontal="left" vertical="center" wrapText="1"/>
      <protection locked="0"/>
    </xf>
    <xf numFmtId="0" fontId="16" fillId="0" borderId="43" xfId="0" applyFont="1" applyBorder="1" applyAlignment="1" applyProtection="1">
      <alignment horizontal="left" vertical="center" wrapText="1"/>
      <protection locked="0"/>
    </xf>
    <xf numFmtId="3" fontId="19" fillId="3" borderId="9" xfId="9" applyNumberFormat="1" applyFont="1" applyAlignment="1">
      <alignment horizontal="center" vertical="center" wrapText="1"/>
      <protection locked="0"/>
    </xf>
    <xf numFmtId="3" fontId="19" fillId="3" borderId="25" xfId="9" applyNumberFormat="1" applyFont="1" applyBorder="1" applyAlignment="1">
      <alignment horizontal="center" vertical="center" wrapText="1"/>
      <protection locked="0"/>
    </xf>
    <xf numFmtId="0" fontId="19" fillId="0" borderId="16" xfId="0" applyFont="1" applyBorder="1" applyAlignment="1">
      <alignment horizontal="left" vertical="center" wrapText="1"/>
    </xf>
    <xf numFmtId="0" fontId="19" fillId="0" borderId="9" xfId="0" applyFont="1" applyBorder="1" applyAlignment="1">
      <alignment horizontal="left" vertical="center" wrapText="1"/>
    </xf>
    <xf numFmtId="3" fontId="19" fillId="25" borderId="47" xfId="9" applyNumberFormat="1" applyFont="1" applyFill="1" applyBorder="1" applyAlignment="1">
      <alignment horizontal="center" vertical="center" wrapText="1"/>
      <protection locked="0"/>
    </xf>
    <xf numFmtId="3" fontId="19" fillId="25" borderId="45" xfId="9" applyNumberFormat="1" applyFont="1" applyFill="1" applyBorder="1" applyAlignment="1">
      <alignment horizontal="center" vertical="center" wrapText="1"/>
      <protection locked="0"/>
    </xf>
    <xf numFmtId="3" fontId="19" fillId="25" borderId="48" xfId="9" applyNumberFormat="1" applyFont="1" applyFill="1" applyBorder="1" applyAlignment="1">
      <alignment horizontal="center" vertical="center" wrapText="1"/>
      <protection locked="0"/>
    </xf>
    <xf numFmtId="0" fontId="19" fillId="0" borderId="49" xfId="0" applyFont="1" applyBorder="1" applyAlignment="1">
      <alignment horizontal="left" vertical="center" wrapText="1"/>
    </xf>
    <xf numFmtId="0" fontId="19" fillId="0" borderId="6" xfId="0" applyFont="1" applyBorder="1" applyAlignment="1">
      <alignment horizontal="left" vertical="center" wrapText="1"/>
    </xf>
    <xf numFmtId="0" fontId="46" fillId="24" borderId="33" xfId="0" applyFont="1" applyFill="1" applyBorder="1" applyAlignment="1" applyProtection="1">
      <alignment horizontal="center" vertical="center" wrapText="1"/>
      <protection locked="0"/>
    </xf>
    <xf numFmtId="0" fontId="16" fillId="0" borderId="49" xfId="0" applyFont="1" applyBorder="1" applyAlignment="1">
      <alignment horizontal="left" vertical="center" wrapText="1"/>
    </xf>
    <xf numFmtId="0" fontId="16" fillId="0" borderId="6" xfId="0" applyFont="1" applyBorder="1" applyAlignment="1">
      <alignment horizontal="left" vertical="center" wrapText="1"/>
    </xf>
    <xf numFmtId="0" fontId="16" fillId="0" borderId="50" xfId="0" applyFont="1" applyBorder="1" applyAlignment="1">
      <alignment horizontal="left" vertical="center" wrapText="1"/>
    </xf>
    <xf numFmtId="3" fontId="19" fillId="3" borderId="6" xfId="9" applyNumberFormat="1" applyFont="1" applyBorder="1" applyAlignment="1">
      <alignment horizontal="center" vertical="center" wrapText="1"/>
      <protection locked="0"/>
    </xf>
    <xf numFmtId="3" fontId="19" fillId="3" borderId="50" xfId="9" applyNumberFormat="1" applyFont="1" applyBorder="1" applyAlignment="1">
      <alignment horizontal="center" vertical="center" wrapText="1"/>
      <protection locked="0"/>
    </xf>
    <xf numFmtId="3" fontId="19" fillId="3" borderId="5" xfId="9" applyNumberFormat="1" applyFont="1" applyBorder="1" applyAlignment="1">
      <alignment horizontal="center" vertical="center" wrapText="1"/>
      <protection locked="0"/>
    </xf>
    <xf numFmtId="1" fontId="9" fillId="3" borderId="9" xfId="9" applyNumberFormat="1" applyFont="1" applyAlignment="1">
      <alignment horizontal="center" vertical="center" wrapText="1"/>
      <protection locked="0"/>
    </xf>
    <xf numFmtId="1" fontId="9" fillId="3" borderId="25" xfId="9" applyNumberFormat="1" applyFont="1" applyBorder="1" applyAlignment="1">
      <alignment horizontal="center" vertical="center" wrapText="1"/>
      <protection locked="0"/>
    </xf>
    <xf numFmtId="1" fontId="9" fillId="25" borderId="32" xfId="9" applyNumberFormat="1" applyFont="1" applyFill="1" applyBorder="1" applyAlignment="1">
      <alignment horizontal="center" vertical="center" wrapText="1"/>
      <protection locked="0"/>
    </xf>
    <xf numFmtId="0" fontId="0" fillId="25" borderId="18" xfId="0" applyFill="1" applyBorder="1" applyAlignment="1" applyProtection="1">
      <alignment horizontal="center" vertical="center" wrapText="1"/>
      <protection locked="0"/>
    </xf>
    <xf numFmtId="0" fontId="0" fillId="25" borderId="20" xfId="0" applyFill="1" applyBorder="1" applyAlignment="1" applyProtection="1">
      <alignment horizontal="center" vertical="center" wrapText="1"/>
      <protection locked="0"/>
    </xf>
    <xf numFmtId="0" fontId="9" fillId="13" borderId="16" xfId="9" applyNumberFormat="1" applyFont="1" applyFill="1" applyBorder="1" applyProtection="1">
      <alignment horizontal="left" vertical="top" wrapText="1"/>
    </xf>
    <xf numFmtId="0" fontId="9" fillId="13" borderId="9" xfId="9" applyNumberFormat="1" applyFont="1" applyFill="1" applyProtection="1">
      <alignment horizontal="left" vertical="top" wrapText="1"/>
    </xf>
    <xf numFmtId="0" fontId="9" fillId="13" borderId="58" xfId="9" applyNumberFormat="1" applyFont="1" applyFill="1" applyBorder="1" applyProtection="1">
      <alignment horizontal="left" vertical="top" wrapText="1"/>
    </xf>
    <xf numFmtId="0" fontId="9" fillId="13" borderId="51" xfId="9" applyNumberFormat="1" applyFont="1" applyFill="1" applyBorder="1" applyProtection="1">
      <alignment horizontal="left" vertical="top" wrapText="1"/>
    </xf>
    <xf numFmtId="1" fontId="9" fillId="3" borderId="51" xfId="9" applyNumberFormat="1" applyFont="1" applyBorder="1" applyAlignment="1">
      <alignment horizontal="center" vertical="center" wrapText="1"/>
      <protection locked="0"/>
    </xf>
    <xf numFmtId="1" fontId="9" fillId="3" borderId="59" xfId="9" applyNumberFormat="1" applyFont="1" applyBorder="1" applyAlignment="1">
      <alignment horizontal="center" vertical="center" wrapText="1"/>
      <protection locked="0"/>
    </xf>
    <xf numFmtId="0" fontId="9" fillId="7" borderId="1" xfId="9" applyNumberFormat="1" applyFont="1" applyFill="1" applyBorder="1" applyAlignment="1" applyProtection="1">
      <alignment horizontal="right" vertical="center" wrapText="1"/>
    </xf>
    <xf numFmtId="0" fontId="46" fillId="24" borderId="60" xfId="0" applyFont="1" applyFill="1" applyBorder="1" applyAlignment="1" applyProtection="1">
      <alignment horizontal="center" vertical="center" wrapText="1"/>
      <protection locked="0"/>
    </xf>
    <xf numFmtId="0" fontId="42" fillId="24" borderId="61" xfId="0" applyFont="1" applyFill="1" applyBorder="1" applyAlignment="1" applyProtection="1">
      <alignment horizontal="center" vertical="center" wrapText="1"/>
      <protection locked="0"/>
    </xf>
    <xf numFmtId="0" fontId="16" fillId="0" borderId="43" xfId="0" applyFont="1" applyBorder="1" applyAlignment="1">
      <alignment horizontal="left" vertical="center" wrapText="1"/>
    </xf>
    <xf numFmtId="0" fontId="19" fillId="0" borderId="58" xfId="0" applyFont="1" applyBorder="1" applyAlignment="1">
      <alignment horizontal="left" vertical="center" wrapText="1"/>
    </xf>
    <xf numFmtId="0" fontId="19" fillId="0" borderId="51" xfId="0" applyFont="1" applyBorder="1" applyAlignment="1">
      <alignment horizontal="left" vertical="center" wrapText="1"/>
    </xf>
    <xf numFmtId="0" fontId="19" fillId="0" borderId="1" xfId="0" applyFont="1" applyBorder="1" applyAlignment="1">
      <alignment horizontal="left" vertical="center" wrapText="1"/>
    </xf>
    <xf numFmtId="0" fontId="0" fillId="0" borderId="11" xfId="0" applyBorder="1" applyAlignment="1">
      <alignment horizontal="left" vertical="center" wrapText="1"/>
    </xf>
    <xf numFmtId="0" fontId="19" fillId="0" borderId="11" xfId="0" applyFont="1" applyBorder="1" applyAlignment="1">
      <alignment horizontal="right" vertical="center" wrapText="1"/>
    </xf>
    <xf numFmtId="1" fontId="9" fillId="25" borderId="1" xfId="9" applyNumberFormat="1" applyFont="1" applyFill="1" applyBorder="1" applyAlignment="1">
      <alignment horizontal="center" vertical="center" wrapText="1"/>
      <protection locked="0"/>
    </xf>
    <xf numFmtId="0" fontId="0" fillId="25" borderId="11" xfId="0" applyFill="1" applyBorder="1" applyAlignment="1" applyProtection="1">
      <alignment horizontal="center" vertical="center" wrapText="1"/>
      <protection locked="0"/>
    </xf>
    <xf numFmtId="0" fontId="0" fillId="25" borderId="43" xfId="0" applyFill="1" applyBorder="1" applyAlignment="1" applyProtection="1">
      <alignment horizontal="center" vertical="center" wrapText="1"/>
      <protection locked="0"/>
    </xf>
    <xf numFmtId="0" fontId="10" fillId="13" borderId="42" xfId="9" applyNumberFormat="1" applyFont="1" applyFill="1" applyBorder="1" applyProtection="1">
      <alignment horizontal="left" vertical="top" wrapText="1"/>
    </xf>
    <xf numFmtId="0" fontId="10" fillId="13" borderId="11" xfId="9" applyNumberFormat="1" applyFont="1" applyFill="1" applyBorder="1" applyProtection="1">
      <alignment horizontal="left" vertical="top" wrapText="1"/>
    </xf>
    <xf numFmtId="0" fontId="10" fillId="13" borderId="43" xfId="9" applyNumberFormat="1" applyFont="1" applyFill="1" applyBorder="1" applyProtection="1">
      <alignment horizontal="left" vertical="top" wrapText="1"/>
    </xf>
    <xf numFmtId="0" fontId="9" fillId="7" borderId="42" xfId="9" applyNumberFormat="1" applyFont="1" applyFill="1" applyBorder="1" applyAlignment="1" applyProtection="1">
      <alignment horizontal="right" vertical="center" wrapText="1"/>
    </xf>
    <xf numFmtId="0" fontId="0" fillId="0" borderId="11" xfId="0" applyBorder="1" applyAlignment="1">
      <alignment horizontal="left" vertical="top" wrapText="1"/>
    </xf>
    <xf numFmtId="0" fontId="9" fillId="3" borderId="9" xfId="9" applyNumberFormat="1" applyFont="1">
      <alignment horizontal="left" vertical="top" wrapText="1"/>
      <protection locked="0"/>
    </xf>
    <xf numFmtId="0" fontId="0" fillId="3" borderId="9" xfId="0" applyFill="1" applyBorder="1" applyAlignment="1" applyProtection="1">
      <alignment wrapText="1"/>
      <protection locked="0"/>
    </xf>
    <xf numFmtId="0" fontId="0" fillId="3" borderId="25" xfId="0" applyFill="1" applyBorder="1" applyAlignment="1" applyProtection="1">
      <alignment wrapText="1"/>
      <protection locked="0"/>
    </xf>
    <xf numFmtId="9" fontId="9" fillId="3" borderId="9" xfId="9" applyNumberFormat="1" applyFont="1" applyAlignment="1">
      <alignment horizontal="center" vertical="center" wrapText="1"/>
      <protection locked="0"/>
    </xf>
    <xf numFmtId="9" fontId="9" fillId="3" borderId="25" xfId="9" applyNumberFormat="1" applyFont="1" applyBorder="1" applyAlignment="1">
      <alignment horizontal="center" vertical="center" wrapText="1"/>
      <protection locked="0"/>
    </xf>
    <xf numFmtId="0" fontId="10" fillId="13" borderId="16" xfId="9" applyNumberFormat="1" applyFont="1" applyFill="1" applyBorder="1" applyProtection="1">
      <alignment horizontal="left" vertical="top" wrapText="1"/>
    </xf>
    <xf numFmtId="0" fontId="10" fillId="13" borderId="9" xfId="9" applyNumberFormat="1" applyFont="1" applyFill="1" applyProtection="1">
      <alignment horizontal="left" vertical="top" wrapText="1"/>
    </xf>
    <xf numFmtId="0" fontId="9" fillId="7" borderId="42" xfId="9" applyNumberFormat="1" applyFont="1" applyFill="1" applyBorder="1" applyAlignment="1" applyProtection="1">
      <alignment horizontal="right" vertical="top" wrapText="1"/>
    </xf>
    <xf numFmtId="0" fontId="16" fillId="13" borderId="42" xfId="0" applyFont="1" applyFill="1" applyBorder="1" applyAlignment="1">
      <alignment horizontal="left" wrapText="1"/>
    </xf>
    <xf numFmtId="0" fontId="16" fillId="13" borderId="11" xfId="0" applyFont="1" applyFill="1" applyBorder="1" applyAlignment="1">
      <alignment horizontal="left" wrapText="1"/>
    </xf>
    <xf numFmtId="0" fontId="16" fillId="13" borderId="43" xfId="0" applyFont="1" applyFill="1" applyBorder="1" applyAlignment="1">
      <alignment horizontal="left" wrapText="1"/>
    </xf>
    <xf numFmtId="3" fontId="20" fillId="3" borderId="1" xfId="9" applyNumberFormat="1" applyBorder="1" applyAlignment="1">
      <alignment horizontal="center" vertical="top" wrapText="1"/>
      <protection locked="0"/>
    </xf>
    <xf numFmtId="3" fontId="20" fillId="3" borderId="11" xfId="9" applyNumberFormat="1" applyBorder="1" applyAlignment="1">
      <alignment horizontal="center" vertical="top" wrapText="1"/>
      <protection locked="0"/>
    </xf>
    <xf numFmtId="3" fontId="20" fillId="3" borderId="5" xfId="9" applyNumberFormat="1" applyBorder="1" applyAlignment="1">
      <alignment horizontal="center" vertical="top" wrapText="1"/>
      <protection locked="0"/>
    </xf>
    <xf numFmtId="3" fontId="20" fillId="25" borderId="1" xfId="9" applyNumberFormat="1" applyFill="1" applyBorder="1" applyAlignment="1">
      <alignment horizontal="center" vertical="top" wrapText="1"/>
      <protection locked="0"/>
    </xf>
    <xf numFmtId="3" fontId="20" fillId="25" borderId="11" xfId="9" applyNumberFormat="1" applyFill="1" applyBorder="1" applyAlignment="1">
      <alignment horizontal="center" vertical="top" wrapText="1"/>
      <protection locked="0"/>
    </xf>
    <xf numFmtId="3" fontId="20" fillId="25" borderId="43" xfId="9" applyNumberFormat="1" applyFill="1" applyBorder="1" applyAlignment="1">
      <alignment horizontal="center" vertical="top" wrapText="1"/>
      <protection locked="0"/>
    </xf>
    <xf numFmtId="0" fontId="0" fillId="0" borderId="11" xfId="0" applyBorder="1" applyAlignment="1" applyProtection="1">
      <alignment horizontal="center" vertical="center" wrapText="1"/>
      <protection locked="0"/>
    </xf>
    <xf numFmtId="0" fontId="0" fillId="0" borderId="43" xfId="0" applyBorder="1" applyAlignment="1" applyProtection="1">
      <alignment horizontal="center" vertical="center" wrapText="1"/>
      <protection locked="0"/>
    </xf>
    <xf numFmtId="3" fontId="19" fillId="25" borderId="1" xfId="9" applyNumberFormat="1" applyFont="1" applyFill="1" applyBorder="1" applyAlignment="1">
      <alignment horizontal="center" vertical="center" wrapText="1"/>
      <protection locked="0"/>
    </xf>
    <xf numFmtId="3" fontId="19" fillId="25" borderId="11" xfId="9" applyNumberFormat="1" applyFont="1" applyFill="1" applyBorder="1" applyAlignment="1">
      <alignment horizontal="center" vertical="center" wrapText="1"/>
      <protection locked="0"/>
    </xf>
    <xf numFmtId="3" fontId="19" fillId="25" borderId="43" xfId="9" applyNumberFormat="1" applyFont="1" applyFill="1" applyBorder="1" applyAlignment="1">
      <alignment horizontal="center" vertical="center" wrapText="1"/>
      <protection locked="0"/>
    </xf>
    <xf numFmtId="0" fontId="0" fillId="3" borderId="11" xfId="0" applyFill="1" applyBorder="1" applyAlignment="1" applyProtection="1">
      <alignment horizontal="center" vertical="center" wrapText="1"/>
      <protection locked="0"/>
    </xf>
    <xf numFmtId="0" fontId="0" fillId="3" borderId="43" xfId="0" applyFill="1" applyBorder="1" applyAlignment="1" applyProtection="1">
      <alignment horizontal="center" vertical="center" wrapText="1"/>
      <protection locked="0"/>
    </xf>
    <xf numFmtId="0" fontId="0" fillId="0" borderId="5" xfId="0" applyBorder="1" applyAlignment="1">
      <alignment horizontal="left" vertical="center" wrapText="1"/>
    </xf>
    <xf numFmtId="0" fontId="16" fillId="0" borderId="25" xfId="0" applyFont="1" applyBorder="1" applyAlignment="1">
      <alignment horizontal="left" vertical="center" wrapText="1"/>
    </xf>
    <xf numFmtId="1" fontId="19" fillId="25" borderId="1" xfId="9" applyNumberFormat="1" applyFont="1" applyFill="1" applyBorder="1" applyAlignment="1">
      <alignment horizontal="center" vertical="center" wrapText="1"/>
      <protection locked="0"/>
    </xf>
    <xf numFmtId="1" fontId="19" fillId="3" borderId="9" xfId="9" applyNumberFormat="1" applyFont="1" applyAlignment="1">
      <alignment horizontal="center" vertical="center" wrapText="1"/>
      <protection locked="0"/>
    </xf>
    <xf numFmtId="1" fontId="19" fillId="3" borderId="25" xfId="9" applyNumberFormat="1" applyFont="1" applyBorder="1" applyAlignment="1">
      <alignment horizontal="center" vertical="center" wrapText="1"/>
      <protection locked="0"/>
    </xf>
    <xf numFmtId="1" fontId="19" fillId="3" borderId="1" xfId="9" applyNumberFormat="1" applyFont="1" applyBorder="1" applyAlignment="1">
      <alignment horizontal="center" vertical="center" wrapText="1"/>
      <protection locked="0"/>
    </xf>
    <xf numFmtId="1" fontId="19" fillId="3" borderId="11" xfId="9" applyNumberFormat="1" applyFont="1" applyBorder="1" applyAlignment="1">
      <alignment horizontal="center" vertical="center" wrapText="1"/>
      <protection locked="0"/>
    </xf>
    <xf numFmtId="1" fontId="19" fillId="3" borderId="43" xfId="9" applyNumberFormat="1" applyFont="1" applyBorder="1" applyAlignment="1">
      <alignment horizontal="center" vertical="center" wrapText="1"/>
      <protection locked="0"/>
    </xf>
    <xf numFmtId="0" fontId="16" fillId="0" borderId="16" xfId="0" applyFont="1" applyBorder="1" applyAlignment="1">
      <alignment horizontal="left" vertical="top" wrapText="1"/>
    </xf>
    <xf numFmtId="0" fontId="0" fillId="0" borderId="9" xfId="0" applyBorder="1" applyAlignment="1">
      <alignment horizontal="left" vertical="top" wrapText="1"/>
    </xf>
    <xf numFmtId="0" fontId="19" fillId="3" borderId="9" xfId="0" applyFont="1" applyFill="1" applyBorder="1" applyAlignment="1" applyProtection="1">
      <alignment horizontal="left" vertical="top" wrapText="1"/>
      <protection locked="0"/>
    </xf>
    <xf numFmtId="0" fontId="16" fillId="0" borderId="29" xfId="0" applyFont="1" applyBorder="1" applyAlignment="1">
      <alignment horizontal="left" vertical="top" wrapText="1"/>
    </xf>
    <xf numFmtId="0" fontId="0" fillId="0" borderId="30" xfId="0" applyBorder="1" applyAlignment="1">
      <alignment horizontal="left" vertical="top" wrapText="1"/>
    </xf>
    <xf numFmtId="0" fontId="0" fillId="0" borderId="55" xfId="0" applyBorder="1" applyAlignment="1">
      <alignment horizontal="left" vertical="top" wrapText="1"/>
    </xf>
    <xf numFmtId="0" fontId="19" fillId="3" borderId="56" xfId="0" applyFont="1" applyFill="1" applyBorder="1" applyAlignment="1" applyProtection="1">
      <alignment horizontal="left" vertical="top" wrapText="1"/>
      <protection locked="0"/>
    </xf>
    <xf numFmtId="0" fontId="0" fillId="3" borderId="30" xfId="0" applyFill="1" applyBorder="1" applyAlignment="1" applyProtection="1">
      <alignment wrapText="1"/>
      <protection locked="0"/>
    </xf>
    <xf numFmtId="0" fontId="0" fillId="3" borderId="31" xfId="0" applyFill="1" applyBorder="1" applyAlignment="1" applyProtection="1">
      <alignment wrapText="1"/>
      <protection locked="0"/>
    </xf>
    <xf numFmtId="0" fontId="16" fillId="0" borderId="52" xfId="0" applyFont="1" applyBorder="1" applyAlignment="1">
      <alignment horizontal="left" vertical="center" wrapText="1"/>
    </xf>
    <xf numFmtId="0" fontId="0" fillId="0" borderId="3" xfId="0" applyBorder="1" applyAlignment="1">
      <alignment vertical="center" wrapText="1"/>
    </xf>
    <xf numFmtId="0" fontId="0" fillId="0" borderId="24" xfId="0" applyBorder="1" applyAlignment="1">
      <alignment vertical="center" wrapText="1"/>
    </xf>
    <xf numFmtId="0" fontId="16" fillId="0" borderId="1" xfId="0" applyFont="1" applyBorder="1" applyAlignment="1">
      <alignment horizontal="left" vertical="center" wrapText="1"/>
    </xf>
    <xf numFmtId="0" fontId="0" fillId="0" borderId="11" xfId="0" applyBorder="1" applyAlignment="1">
      <alignment vertical="center" wrapText="1"/>
    </xf>
    <xf numFmtId="0" fontId="0" fillId="0" borderId="5" xfId="0" applyBorder="1" applyAlignment="1">
      <alignment vertical="center" wrapText="1"/>
    </xf>
    <xf numFmtId="0" fontId="19" fillId="7" borderId="9" xfId="9" applyFont="1" applyFill="1" applyAlignment="1">
      <alignment horizontal="center" vertical="center" wrapText="1"/>
      <protection locked="0"/>
    </xf>
    <xf numFmtId="0" fontId="19" fillId="7" borderId="6" xfId="9" applyFont="1" applyFill="1" applyBorder="1" applyAlignment="1">
      <alignment horizontal="center" vertical="center" wrapText="1"/>
      <protection locked="0"/>
    </xf>
    <xf numFmtId="0" fontId="16" fillId="0" borderId="6" xfId="8" applyFont="1" applyBorder="1" applyAlignment="1">
      <alignment horizontal="left" vertical="center" wrapText="1"/>
    </xf>
    <xf numFmtId="0" fontId="0" fillId="0" borderId="6" xfId="0" applyBorder="1" applyAlignment="1">
      <alignment horizontal="left" vertical="center" wrapText="1"/>
    </xf>
    <xf numFmtId="0" fontId="0" fillId="0" borderId="9" xfId="0" applyBorder="1" applyAlignment="1">
      <alignment horizontal="left" vertical="center" wrapText="1"/>
    </xf>
    <xf numFmtId="0" fontId="19" fillId="6" borderId="9" xfId="0" applyFont="1" applyFill="1" applyBorder="1" applyAlignment="1" applyProtection="1">
      <alignment horizontal="center" vertical="center"/>
      <protection locked="0"/>
    </xf>
    <xf numFmtId="0" fontId="19" fillId="6" borderId="25" xfId="0" applyFont="1" applyFill="1" applyBorder="1" applyAlignment="1" applyProtection="1">
      <alignment horizontal="center" vertical="center"/>
      <protection locked="0"/>
    </xf>
    <xf numFmtId="0" fontId="19" fillId="3" borderId="9" xfId="9" applyFont="1" applyAlignment="1">
      <alignment horizontal="center" vertical="center" wrapText="1"/>
      <protection locked="0"/>
    </xf>
    <xf numFmtId="0" fontId="0" fillId="0" borderId="9" xfId="0" applyBorder="1" applyAlignment="1" applyProtection="1">
      <alignment horizontal="center" vertical="center" wrapText="1"/>
      <protection locked="0"/>
    </xf>
    <xf numFmtId="0" fontId="19" fillId="3" borderId="1" xfId="9" applyFont="1" applyBorder="1" applyAlignment="1">
      <alignment horizontal="center" vertical="center" wrapText="1"/>
      <protection locked="0"/>
    </xf>
    <xf numFmtId="0" fontId="0" fillId="0" borderId="11" xfId="0" applyBorder="1" applyAlignment="1" applyProtection="1">
      <alignment vertical="center" wrapText="1"/>
      <protection locked="0"/>
    </xf>
    <xf numFmtId="0" fontId="0" fillId="0" borderId="5" xfId="0" applyBorder="1" applyAlignment="1" applyProtection="1">
      <alignment vertical="center" wrapText="1"/>
      <protection locked="0"/>
    </xf>
    <xf numFmtId="0" fontId="20" fillId="3" borderId="9" xfId="9" applyAlignment="1">
      <alignment horizontal="center" vertical="center" wrapText="1"/>
      <protection locked="0"/>
    </xf>
    <xf numFmtId="0" fontId="20" fillId="3" borderId="25" xfId="9" applyBorder="1" applyAlignment="1">
      <alignment horizontal="center" vertical="center" wrapText="1"/>
      <protection locked="0"/>
    </xf>
    <xf numFmtId="0" fontId="16" fillId="0" borderId="9" xfId="9" applyFont="1" applyFill="1" applyAlignment="1" applyProtection="1">
      <alignment horizontal="right" vertical="center" shrinkToFit="1"/>
    </xf>
    <xf numFmtId="166" fontId="19" fillId="3" borderId="9" xfId="9" applyNumberFormat="1" applyFont="1" applyAlignment="1">
      <alignment horizontal="left" vertical="center" shrinkToFit="1"/>
      <protection locked="0"/>
    </xf>
    <xf numFmtId="166" fontId="19" fillId="3" borderId="25" xfId="9" applyNumberFormat="1" applyFont="1" applyBorder="1" applyAlignment="1">
      <alignment horizontal="left" vertical="center" shrinkToFit="1"/>
      <protection locked="0"/>
    </xf>
    <xf numFmtId="0" fontId="42" fillId="23" borderId="12" xfId="0" applyFont="1" applyFill="1" applyBorder="1" applyAlignment="1">
      <alignment horizontal="center" vertical="center" wrapText="1"/>
    </xf>
    <xf numFmtId="0" fontId="42" fillId="23" borderId="13" xfId="0" applyFont="1" applyFill="1" applyBorder="1" applyAlignment="1">
      <alignment horizontal="center" vertical="center" wrapText="1"/>
    </xf>
    <xf numFmtId="0" fontId="42" fillId="23" borderId="10" xfId="0" applyFont="1" applyFill="1" applyBorder="1" applyAlignment="1">
      <alignment horizontal="center" vertical="center" wrapText="1"/>
    </xf>
    <xf numFmtId="0" fontId="0" fillId="3" borderId="1" xfId="0" applyFill="1" applyBorder="1" applyAlignment="1" applyProtection="1">
      <alignment vertical="center"/>
      <protection locked="0"/>
    </xf>
    <xf numFmtId="0" fontId="0" fillId="3" borderId="11" xfId="0" applyFill="1" applyBorder="1" applyAlignment="1" applyProtection="1">
      <alignment vertical="center"/>
      <protection locked="0"/>
    </xf>
    <xf numFmtId="0" fontId="0" fillId="3" borderId="5" xfId="0" applyFill="1" applyBorder="1" applyAlignment="1" applyProtection="1">
      <alignment vertical="center"/>
      <protection locked="0"/>
    </xf>
    <xf numFmtId="0" fontId="21" fillId="0" borderId="1" xfId="0" applyFont="1" applyBorder="1" applyAlignment="1" applyProtection="1">
      <alignment vertical="center"/>
      <protection locked="0"/>
    </xf>
    <xf numFmtId="0" fontId="21" fillId="0" borderId="11" xfId="0" applyFont="1" applyBorder="1" applyAlignment="1" applyProtection="1">
      <alignment vertical="center"/>
      <protection locked="0"/>
    </xf>
    <xf numFmtId="0" fontId="21" fillId="0" borderId="43" xfId="0" applyFont="1" applyBorder="1" applyAlignment="1" applyProtection="1">
      <alignment vertical="center"/>
      <protection locked="0"/>
    </xf>
    <xf numFmtId="0" fontId="16" fillId="0" borderId="16" xfId="16" applyFont="1" applyFill="1" applyBorder="1" applyAlignment="1">
      <alignment horizontal="left" vertical="center"/>
    </xf>
    <xf numFmtId="0" fontId="16" fillId="0" borderId="9" xfId="16" applyFont="1" applyFill="1" applyAlignment="1">
      <alignment horizontal="left" vertical="center"/>
    </xf>
    <xf numFmtId="0" fontId="19" fillId="3" borderId="51" xfId="16" applyFont="1" applyFill="1" applyBorder="1" applyAlignment="1" applyProtection="1">
      <alignment horizontal="left" vertical="center"/>
      <protection locked="0"/>
    </xf>
    <xf numFmtId="0" fontId="16" fillId="0" borderId="51" xfId="9" applyFont="1" applyFill="1" applyBorder="1" applyAlignment="1" applyProtection="1">
      <alignment horizontal="left" vertical="center" shrinkToFit="1"/>
    </xf>
    <xf numFmtId="0" fontId="19" fillId="3" borderId="51" xfId="9" applyFont="1" applyBorder="1" applyAlignment="1">
      <alignment horizontal="left" vertical="center" shrinkToFit="1"/>
      <protection locked="0"/>
    </xf>
    <xf numFmtId="0" fontId="16" fillId="0" borderId="51" xfId="16" applyFont="1" applyFill="1" applyBorder="1" applyAlignment="1">
      <alignment horizontal="left" vertical="center"/>
    </xf>
    <xf numFmtId="0" fontId="45" fillId="3" borderId="51" xfId="17" applyFill="1" applyBorder="1" applyAlignment="1" applyProtection="1">
      <alignment horizontal="left" vertical="center" shrinkToFit="1"/>
      <protection locked="0"/>
    </xf>
    <xf numFmtId="0" fontId="19" fillId="3" borderId="9" xfId="9" applyFont="1" applyAlignment="1">
      <alignment horizontal="left" vertical="center" shrinkToFit="1"/>
      <protection locked="0"/>
    </xf>
    <xf numFmtId="0" fontId="43" fillId="13" borderId="6" xfId="0" applyFont="1" applyFill="1" applyBorder="1" applyAlignment="1">
      <alignment horizontal="center" vertical="center"/>
    </xf>
    <xf numFmtId="0" fontId="44" fillId="13" borderId="6" xfId="0" applyFont="1" applyFill="1" applyBorder="1" applyAlignment="1">
      <alignment horizontal="center" vertical="center"/>
    </xf>
    <xf numFmtId="0" fontId="44" fillId="13" borderId="2" xfId="0" applyFont="1" applyFill="1" applyBorder="1" applyAlignment="1">
      <alignment horizontal="center" vertical="center"/>
    </xf>
    <xf numFmtId="14" fontId="10" fillId="3" borderId="53" xfId="0" applyNumberFormat="1" applyFont="1" applyFill="1" applyBorder="1" applyAlignment="1" applyProtection="1">
      <alignment horizontal="right" vertical="center"/>
      <protection locked="0"/>
    </xf>
    <xf numFmtId="0" fontId="0" fillId="3" borderId="39" xfId="0" applyFill="1" applyBorder="1" applyProtection="1">
      <protection locked="0"/>
    </xf>
    <xf numFmtId="0" fontId="0" fillId="3" borderId="54" xfId="0" applyFill="1" applyBorder="1" applyProtection="1">
      <protection locked="0"/>
    </xf>
    <xf numFmtId="0" fontId="16" fillId="0" borderId="16" xfId="0" applyFont="1" applyBorder="1" applyAlignment="1">
      <alignment horizontal="left" vertical="center"/>
    </xf>
    <xf numFmtId="0" fontId="16" fillId="0" borderId="9" xfId="0" applyFont="1" applyBorder="1" applyAlignment="1">
      <alignment horizontal="left" vertical="center"/>
    </xf>
    <xf numFmtId="0" fontId="19" fillId="3" borderId="1" xfId="0" applyFont="1" applyFill="1" applyBorder="1" applyAlignment="1" applyProtection="1">
      <alignment horizontal="left" vertical="center"/>
      <protection locked="0"/>
    </xf>
    <xf numFmtId="0" fontId="0" fillId="0" borderId="11" xfId="0" applyBorder="1" applyAlignment="1" applyProtection="1">
      <alignment horizontal="left" vertical="center"/>
      <protection locked="0"/>
    </xf>
    <xf numFmtId="0" fontId="0" fillId="0" borderId="5" xfId="0" applyBorder="1" applyAlignment="1" applyProtection="1">
      <alignment horizontal="left" vertical="center"/>
      <protection locked="0"/>
    </xf>
    <xf numFmtId="0" fontId="19" fillId="3" borderId="9" xfId="0" applyFont="1" applyFill="1" applyBorder="1" applyAlignment="1" applyProtection="1">
      <alignment horizontal="left" vertical="center" wrapText="1"/>
      <protection locked="0"/>
    </xf>
    <xf numFmtId="0" fontId="0" fillId="0" borderId="9" xfId="0" applyBorder="1" applyAlignment="1" applyProtection="1">
      <alignment horizontal="left" vertical="center" wrapText="1"/>
      <protection locked="0"/>
    </xf>
    <xf numFmtId="0" fontId="0" fillId="0" borderId="25" xfId="0" applyBorder="1" applyAlignment="1" applyProtection="1">
      <alignment horizontal="left" vertical="center" wrapText="1"/>
      <protection locked="0"/>
    </xf>
    <xf numFmtId="0" fontId="0" fillId="0" borderId="9" xfId="0" applyBorder="1" applyAlignment="1">
      <alignment horizontal="left" vertical="center"/>
    </xf>
    <xf numFmtId="0" fontId="19" fillId="3" borderId="9" xfId="0" applyFont="1" applyFill="1" applyBorder="1" applyAlignment="1" applyProtection="1">
      <alignment horizontal="left" vertical="center"/>
      <protection locked="0"/>
    </xf>
    <xf numFmtId="0" fontId="0" fillId="3" borderId="9" xfId="0" applyFill="1" applyBorder="1" applyAlignment="1" applyProtection="1">
      <alignment horizontal="left" vertical="center"/>
      <protection locked="0"/>
    </xf>
    <xf numFmtId="0" fontId="24" fillId="13" borderId="9" xfId="0" applyFont="1" applyFill="1" applyBorder="1" applyAlignment="1">
      <alignment horizontal="left" vertical="center" wrapText="1"/>
    </xf>
    <xf numFmtId="0" fontId="19" fillId="3" borderId="9" xfId="0" applyFont="1" applyFill="1" applyBorder="1" applyAlignment="1" applyProtection="1">
      <alignment horizontal="left" wrapText="1"/>
      <protection locked="0"/>
    </xf>
    <xf numFmtId="0" fontId="0" fillId="3" borderId="25" xfId="0" applyFill="1" applyBorder="1" applyAlignment="1" applyProtection="1">
      <alignment horizontal="left" vertical="center"/>
      <protection locked="0"/>
    </xf>
    <xf numFmtId="0" fontId="21" fillId="13" borderId="12" xfId="0" applyFont="1" applyFill="1" applyBorder="1" applyAlignment="1">
      <alignment horizontal="center"/>
    </xf>
    <xf numFmtId="0" fontId="21" fillId="13" borderId="13" xfId="0" applyFont="1" applyFill="1" applyBorder="1" applyAlignment="1">
      <alignment horizontal="center"/>
    </xf>
    <xf numFmtId="0" fontId="39" fillId="13" borderId="13" xfId="0" applyFont="1" applyFill="1" applyBorder="1" applyAlignment="1" applyProtection="1">
      <alignment horizontal="center"/>
      <protection locked="0"/>
    </xf>
    <xf numFmtId="0" fontId="40" fillId="0" borderId="13" xfId="0" applyFont="1" applyBorder="1" applyAlignment="1" applyProtection="1">
      <alignment horizontal="center"/>
      <protection locked="0"/>
    </xf>
    <xf numFmtId="14" fontId="21" fillId="13" borderId="13" xfId="0" applyNumberFormat="1" applyFont="1" applyFill="1" applyBorder="1" applyAlignment="1" applyProtection="1">
      <alignment horizontal="right"/>
      <protection locked="0"/>
    </xf>
    <xf numFmtId="0" fontId="0" fillId="0" borderId="13" xfId="0" applyBorder="1" applyAlignment="1" applyProtection="1">
      <alignment horizontal="right"/>
      <protection locked="0"/>
    </xf>
    <xf numFmtId="0" fontId="0" fillId="0" borderId="10" xfId="0" applyBorder="1" applyAlignment="1" applyProtection="1">
      <alignment horizontal="right"/>
      <protection locked="0"/>
    </xf>
    <xf numFmtId="0" fontId="42" fillId="22" borderId="12" xfId="0" applyFont="1" applyFill="1" applyBorder="1" applyAlignment="1" applyProtection="1">
      <alignment horizontal="center" vertical="center" wrapText="1"/>
      <protection locked="0"/>
    </xf>
    <xf numFmtId="0" fontId="42" fillId="22" borderId="13" xfId="0" applyFont="1" applyFill="1" applyBorder="1" applyAlignment="1" applyProtection="1">
      <alignment horizontal="center" vertical="center" wrapText="1"/>
      <protection locked="0"/>
    </xf>
    <xf numFmtId="0" fontId="42" fillId="22" borderId="10" xfId="0" applyFont="1" applyFill="1" applyBorder="1" applyAlignment="1" applyProtection="1">
      <alignment horizontal="center" vertical="center" wrapText="1"/>
      <protection locked="0"/>
    </xf>
    <xf numFmtId="0" fontId="42" fillId="23" borderId="12" xfId="0" applyFont="1" applyFill="1" applyBorder="1" applyAlignment="1" applyProtection="1">
      <alignment horizontal="center" vertical="center" wrapText="1"/>
      <protection locked="0"/>
    </xf>
    <xf numFmtId="0" fontId="42" fillId="23" borderId="13" xfId="0" applyFont="1" applyFill="1" applyBorder="1" applyAlignment="1" applyProtection="1">
      <alignment horizontal="center" vertical="center" wrapText="1"/>
      <protection locked="0"/>
    </xf>
    <xf numFmtId="0" fontId="42" fillId="23" borderId="10" xfId="0" applyFont="1" applyFill="1" applyBorder="1" applyAlignment="1" applyProtection="1">
      <alignment horizontal="center" vertical="center" wrapText="1"/>
      <protection locked="0"/>
    </xf>
    <xf numFmtId="0" fontId="16" fillId="0" borderId="42" xfId="16" applyFont="1" applyFill="1" applyBorder="1" applyAlignment="1">
      <alignment horizontal="left" vertical="center"/>
    </xf>
    <xf numFmtId="0" fontId="16" fillId="0" borderId="11" xfId="0" applyFont="1" applyBorder="1" applyAlignment="1">
      <alignment horizontal="left" vertical="center"/>
    </xf>
    <xf numFmtId="0" fontId="16" fillId="0" borderId="5" xfId="0" applyFont="1" applyBorder="1" applyAlignment="1">
      <alignment horizontal="left" vertical="center"/>
    </xf>
    <xf numFmtId="0" fontId="19" fillId="3" borderId="1" xfId="16" applyFont="1" applyFill="1" applyBorder="1" applyAlignment="1" applyProtection="1">
      <alignment horizontal="left" vertical="center"/>
      <protection locked="0"/>
    </xf>
    <xf numFmtId="0" fontId="19" fillId="0" borderId="11" xfId="0" applyFont="1" applyBorder="1" applyAlignment="1" applyProtection="1">
      <alignment horizontal="left" vertical="center"/>
      <protection locked="0"/>
    </xf>
    <xf numFmtId="0" fontId="19" fillId="3" borderId="11" xfId="0" applyFont="1" applyFill="1" applyBorder="1" applyAlignment="1" applyProtection="1">
      <alignment horizontal="left" vertical="center"/>
      <protection locked="0"/>
    </xf>
    <xf numFmtId="0" fontId="19" fillId="3" borderId="25" xfId="0" applyFont="1" applyFill="1" applyBorder="1" applyAlignment="1" applyProtection="1">
      <alignment horizontal="left" vertical="center"/>
      <protection locked="0"/>
    </xf>
    <xf numFmtId="0" fontId="43" fillId="13" borderId="4" xfId="0" applyFont="1" applyFill="1" applyBorder="1" applyAlignment="1">
      <alignment horizontal="center" vertical="center"/>
    </xf>
    <xf numFmtId="14" fontId="16" fillId="3" borderId="53" xfId="0" applyNumberFormat="1" applyFont="1" applyFill="1" applyBorder="1" applyAlignment="1" applyProtection="1">
      <alignment horizontal="right" vertical="center"/>
      <protection locked="0"/>
    </xf>
    <xf numFmtId="0" fontId="0" fillId="3" borderId="40" xfId="0" applyFill="1" applyBorder="1" applyProtection="1">
      <protection locked="0"/>
    </xf>
    <xf numFmtId="0" fontId="10" fillId="0" borderId="9" xfId="16" applyFont="1" applyFill="1" applyAlignment="1">
      <alignment horizontal="left" vertical="center"/>
    </xf>
    <xf numFmtId="0" fontId="10" fillId="0" borderId="9" xfId="0" applyFont="1" applyBorder="1" applyAlignment="1">
      <alignment horizontal="left" vertical="center"/>
    </xf>
    <xf numFmtId="0" fontId="16" fillId="0" borderId="6" xfId="0" applyFont="1" applyBorder="1" applyAlignment="1">
      <alignment horizontal="left" vertical="center"/>
    </xf>
    <xf numFmtId="0" fontId="19" fillId="3" borderId="6" xfId="0" applyFont="1" applyFill="1" applyBorder="1" applyAlignment="1" applyProtection="1">
      <alignment horizontal="left" vertical="center"/>
      <protection locked="0"/>
    </xf>
    <xf numFmtId="0" fontId="19" fillId="3" borderId="50" xfId="0" applyFont="1" applyFill="1" applyBorder="1" applyAlignment="1" applyProtection="1">
      <alignment horizontal="left" vertical="center"/>
      <protection locked="0"/>
    </xf>
    <xf numFmtId="0" fontId="16" fillId="0" borderId="52" xfId="8" applyFont="1" applyBorder="1">
      <alignment horizontal="left" vertical="center"/>
    </xf>
    <xf numFmtId="0" fontId="0" fillId="0" borderId="3" xfId="0" applyBorder="1" applyAlignment="1">
      <alignment horizontal="left" vertical="center"/>
    </xf>
    <xf numFmtId="0" fontId="16" fillId="3" borderId="6" xfId="8" applyFont="1" applyFill="1" applyBorder="1" applyProtection="1">
      <alignment horizontal="left" vertical="center"/>
      <protection locked="0"/>
    </xf>
    <xf numFmtId="0" fontId="0" fillId="3" borderId="6" xfId="0" applyFill="1" applyBorder="1" applyAlignment="1" applyProtection="1">
      <alignment horizontal="left" vertical="center"/>
      <protection locked="0"/>
    </xf>
    <xf numFmtId="0" fontId="16" fillId="13" borderId="6" xfId="0" applyFont="1" applyFill="1" applyBorder="1" applyAlignment="1">
      <alignment horizontal="left" vertical="center"/>
    </xf>
    <xf numFmtId="0" fontId="24" fillId="0" borderId="6" xfId="0" applyFont="1" applyBorder="1" applyAlignment="1">
      <alignment horizontal="left" vertical="center"/>
    </xf>
    <xf numFmtId="0" fontId="0" fillId="3" borderId="6" xfId="0" applyFill="1" applyBorder="1" applyAlignment="1" applyProtection="1">
      <alignment vertical="center"/>
      <protection locked="0"/>
    </xf>
    <xf numFmtId="0" fontId="21" fillId="13" borderId="0" xfId="3" applyFont="1" applyFill="1" applyAlignment="1">
      <alignment horizontal="center" vertical="center" wrapText="1"/>
    </xf>
    <xf numFmtId="1" fontId="13" fillId="13" borderId="0" xfId="0" applyNumberFormat="1" applyFont="1" applyFill="1" applyAlignment="1">
      <alignment horizontal="center" vertical="center" wrapText="1"/>
    </xf>
    <xf numFmtId="0" fontId="5" fillId="13" borderId="0" xfId="3" applyFont="1" applyFill="1" applyAlignment="1">
      <alignment horizontal="center" vertical="center" wrapText="1"/>
    </xf>
    <xf numFmtId="0" fontId="9" fillId="0" borderId="51" xfId="18" applyFont="1" applyBorder="1" applyAlignment="1">
      <alignment horizontal="right" vertical="center"/>
    </xf>
    <xf numFmtId="0" fontId="9" fillId="3" borderId="64" xfId="18" applyFont="1" applyFill="1" applyBorder="1" applyAlignment="1" applyProtection="1">
      <alignment horizontal="left" vertical="center"/>
      <protection locked="0"/>
    </xf>
    <xf numFmtId="0" fontId="9" fillId="3" borderId="7" xfId="18" applyFont="1" applyFill="1" applyBorder="1" applyAlignment="1" applyProtection="1">
      <alignment horizontal="left" vertical="center"/>
      <protection locked="0"/>
    </xf>
    <xf numFmtId="0" fontId="9" fillId="3" borderId="65" xfId="18" applyFont="1" applyFill="1" applyBorder="1" applyAlignment="1" applyProtection="1">
      <alignment horizontal="left" vertical="center"/>
      <protection locked="0"/>
    </xf>
    <xf numFmtId="0" fontId="48" fillId="23" borderId="12" xfId="18" applyFont="1" applyFill="1" applyBorder="1" applyAlignment="1" applyProtection="1">
      <alignment horizontal="center" vertical="center" wrapText="1"/>
      <protection locked="0"/>
    </xf>
    <xf numFmtId="0" fontId="48" fillId="23" borderId="13" xfId="18" applyFont="1" applyFill="1" applyBorder="1" applyAlignment="1" applyProtection="1">
      <alignment horizontal="center" vertical="center" wrapText="1"/>
      <protection locked="0"/>
    </xf>
    <xf numFmtId="0" fontId="48" fillId="23" borderId="10" xfId="18" applyFont="1" applyFill="1" applyBorder="1" applyAlignment="1" applyProtection="1">
      <alignment horizontal="center" vertical="center" wrapText="1"/>
      <protection locked="0"/>
    </xf>
    <xf numFmtId="0" fontId="9" fillId="0" borderId="52" xfId="18" applyFont="1" applyBorder="1" applyAlignment="1">
      <alignment horizontal="left" vertical="center" wrapText="1"/>
    </xf>
    <xf numFmtId="0" fontId="9" fillId="0" borderId="3" xfId="18" applyFont="1" applyBorder="1" applyAlignment="1">
      <alignment horizontal="left" vertical="center" wrapText="1"/>
    </xf>
    <xf numFmtId="0" fontId="9" fillId="0" borderId="24" xfId="18" applyFont="1" applyBorder="1" applyAlignment="1">
      <alignment horizontal="left" vertical="center" wrapText="1"/>
    </xf>
    <xf numFmtId="0" fontId="9" fillId="28" borderId="16" xfId="18" applyFont="1" applyFill="1" applyBorder="1" applyAlignment="1" applyProtection="1">
      <alignment horizontal="center" vertical="center" wrapText="1"/>
      <protection locked="0"/>
    </xf>
    <xf numFmtId="0" fontId="9" fillId="28" borderId="9" xfId="18" applyFont="1" applyFill="1" applyBorder="1" applyAlignment="1" applyProtection="1">
      <alignment horizontal="center" vertical="center" wrapText="1"/>
      <protection locked="0"/>
    </xf>
    <xf numFmtId="14" fontId="9" fillId="28" borderId="9" xfId="18" applyNumberFormat="1" applyFont="1" applyFill="1" applyBorder="1" applyAlignment="1" applyProtection="1">
      <alignment horizontal="center" vertical="center" wrapText="1"/>
      <protection locked="0"/>
    </xf>
    <xf numFmtId="0" fontId="9" fillId="28" borderId="1" xfId="18" applyFont="1" applyFill="1" applyBorder="1" applyAlignment="1" applyProtection="1">
      <alignment horizontal="center" vertical="center"/>
      <protection locked="0"/>
    </xf>
    <xf numFmtId="0" fontId="19" fillId="0" borderId="58" xfId="16" applyFont="1" applyFill="1" applyBorder="1" applyAlignment="1">
      <alignment horizontal="left" vertical="center" shrinkToFit="1"/>
    </xf>
    <xf numFmtId="0" fontId="19" fillId="0" borderId="51" xfId="16" applyFont="1" applyFill="1" applyBorder="1" applyAlignment="1">
      <alignment horizontal="left" vertical="center" shrinkToFit="1"/>
    </xf>
    <xf numFmtId="0" fontId="45" fillId="3" borderId="51" xfId="17" applyFill="1" applyBorder="1" applyAlignment="1" applyProtection="1">
      <alignment horizontal="center" vertical="center"/>
      <protection locked="0"/>
    </xf>
    <xf numFmtId="0" fontId="9" fillId="3" borderId="51" xfId="18" applyFont="1" applyFill="1" applyBorder="1" applyAlignment="1" applyProtection="1">
      <alignment horizontal="center" vertical="center"/>
      <protection locked="0"/>
    </xf>
    <xf numFmtId="0" fontId="13" fillId="28" borderId="44" xfId="18" applyFont="1" applyFill="1" applyBorder="1" applyAlignment="1" applyProtection="1">
      <alignment horizontal="left" vertical="top" wrapText="1"/>
      <protection locked="0"/>
    </xf>
    <xf numFmtId="0" fontId="13" fillId="28" borderId="45" xfId="0" applyFont="1" applyFill="1" applyBorder="1" applyAlignment="1" applyProtection="1">
      <alignment horizontal="left" vertical="top" wrapText="1"/>
      <protection locked="0"/>
    </xf>
    <xf numFmtId="0" fontId="13" fillId="28" borderId="48" xfId="0" applyFont="1" applyFill="1" applyBorder="1" applyAlignment="1" applyProtection="1">
      <alignment horizontal="left" vertical="top" wrapText="1"/>
      <protection locked="0"/>
    </xf>
    <xf numFmtId="0" fontId="9" fillId="0" borderId="29" xfId="0" applyFont="1" applyBorder="1" applyAlignment="1">
      <alignment horizontal="left" vertical="center"/>
    </xf>
    <xf numFmtId="0" fontId="9" fillId="0" borderId="30" xfId="0" applyFont="1" applyBorder="1" applyAlignment="1">
      <alignment horizontal="left" vertical="center"/>
    </xf>
    <xf numFmtId="0" fontId="9" fillId="0" borderId="21" xfId="0" applyFont="1" applyBorder="1" applyAlignment="1">
      <alignment horizontal="left" vertical="center"/>
    </xf>
    <xf numFmtId="0" fontId="9" fillId="0" borderId="22" xfId="0" applyFont="1" applyBorder="1" applyAlignment="1">
      <alignment horizontal="left" vertical="center"/>
    </xf>
    <xf numFmtId="0" fontId="19" fillId="13" borderId="38" xfId="10" applyFont="1" applyFill="1" applyBorder="1" applyAlignment="1">
      <alignment horizontal="left" vertical="center" wrapText="1"/>
    </xf>
    <xf numFmtId="0" fontId="19" fillId="13" borderId="39" xfId="10" applyFont="1" applyFill="1" applyBorder="1" applyAlignment="1">
      <alignment horizontal="left" vertical="center" wrapText="1"/>
    </xf>
    <xf numFmtId="0" fontId="19" fillId="13" borderId="54" xfId="10" applyFont="1" applyFill="1" applyBorder="1" applyAlignment="1">
      <alignment horizontal="left" vertical="center" wrapText="1"/>
    </xf>
    <xf numFmtId="0" fontId="19" fillId="13" borderId="42" xfId="10" applyFont="1" applyFill="1" applyBorder="1" applyAlignment="1">
      <alignment horizontal="left" vertical="center" wrapText="1"/>
    </xf>
    <xf numFmtId="0" fontId="19" fillId="13" borderId="11" xfId="10" applyFont="1" applyFill="1" applyBorder="1" applyAlignment="1">
      <alignment horizontal="left" vertical="center" wrapText="1"/>
    </xf>
    <xf numFmtId="0" fontId="9" fillId="13" borderId="42" xfId="10" applyFont="1" applyFill="1" applyBorder="1" applyAlignment="1">
      <alignment horizontal="left" vertical="center" wrapText="1"/>
    </xf>
    <xf numFmtId="0" fontId="9" fillId="13" borderId="11" xfId="10" applyFont="1" applyFill="1" applyBorder="1" applyAlignment="1">
      <alignment horizontal="left" vertical="center" wrapText="1"/>
    </xf>
    <xf numFmtId="0" fontId="9" fillId="13" borderId="44" xfId="10" applyFont="1" applyFill="1" applyBorder="1" applyAlignment="1">
      <alignment horizontal="left" vertical="center" wrapText="1"/>
    </xf>
    <xf numFmtId="0" fontId="9" fillId="13" borderId="45" xfId="10" applyFont="1" applyFill="1" applyBorder="1" applyAlignment="1">
      <alignment horizontal="left" vertical="center" wrapText="1"/>
    </xf>
    <xf numFmtId="0" fontId="51" fillId="27" borderId="66" xfId="4" applyFont="1" applyFill="1" applyBorder="1" applyAlignment="1" applyProtection="1">
      <alignment horizontal="center" vertical="center"/>
      <protection locked="0"/>
    </xf>
    <xf numFmtId="0" fontId="51" fillId="27" borderId="67" xfId="4" applyFont="1" applyFill="1" applyBorder="1" applyAlignment="1" applyProtection="1">
      <alignment horizontal="center" vertical="center"/>
      <protection locked="0"/>
    </xf>
    <xf numFmtId="0" fontId="9" fillId="2" borderId="1" xfId="7" applyFont="1" applyFill="1" applyBorder="1" applyAlignment="1" applyProtection="1">
      <alignment horizontal="center" vertical="top" wrapText="1"/>
      <protection locked="0"/>
    </xf>
    <xf numFmtId="0" fontId="9" fillId="2" borderId="5" xfId="7" applyFont="1" applyFill="1" applyBorder="1" applyAlignment="1" applyProtection="1">
      <alignment horizontal="center" vertical="top" wrapText="1"/>
      <protection locked="0"/>
    </xf>
    <xf numFmtId="0" fontId="10" fillId="0" borderId="16" xfId="7" applyFont="1" applyBorder="1" applyAlignment="1">
      <alignment horizontal="left" vertical="center" wrapText="1"/>
    </xf>
    <xf numFmtId="0" fontId="10" fillId="0" borderId="9" xfId="7" applyFont="1" applyBorder="1" applyAlignment="1">
      <alignment horizontal="left" vertical="center" wrapText="1"/>
    </xf>
    <xf numFmtId="0" fontId="57" fillId="0" borderId="66" xfId="4" applyFont="1" applyBorder="1" applyAlignment="1">
      <alignment horizontal="right" vertical="top" wrapText="1"/>
    </xf>
    <xf numFmtId="0" fontId="9" fillId="2" borderId="16" xfId="18" applyFont="1" applyFill="1" applyBorder="1" applyAlignment="1" applyProtection="1">
      <alignment horizontal="left" vertical="center" wrapText="1"/>
      <protection locked="0"/>
    </xf>
    <xf numFmtId="0" fontId="9" fillId="2" borderId="9" xfId="18" applyFont="1" applyFill="1" applyBorder="1" applyAlignment="1" applyProtection="1">
      <alignment horizontal="left" vertical="center" wrapText="1"/>
      <protection locked="0"/>
    </xf>
    <xf numFmtId="0" fontId="9" fillId="2" borderId="25" xfId="18" applyFont="1" applyFill="1" applyBorder="1" applyAlignment="1" applyProtection="1">
      <alignment horizontal="left" vertical="center" wrapText="1"/>
      <protection locked="0"/>
    </xf>
    <xf numFmtId="0" fontId="55" fillId="0" borderId="16" xfId="18" applyFont="1" applyBorder="1" applyAlignment="1">
      <alignment horizontal="left" vertical="center" wrapText="1"/>
    </xf>
    <xf numFmtId="0" fontId="55" fillId="0" borderId="9" xfId="18" applyFont="1" applyBorder="1" applyAlignment="1">
      <alignment horizontal="left" vertical="center" wrapText="1"/>
    </xf>
    <xf numFmtId="0" fontId="55" fillId="0" borderId="25" xfId="18" applyFont="1" applyBorder="1" applyAlignment="1">
      <alignment horizontal="left" vertical="center" wrapText="1"/>
    </xf>
    <xf numFmtId="0" fontId="57" fillId="0" borderId="9" xfId="4" applyFont="1" applyBorder="1" applyAlignment="1">
      <alignment horizontal="right" wrapText="1"/>
    </xf>
    <xf numFmtId="0" fontId="51" fillId="3" borderId="9" xfId="4" applyFont="1" applyFill="1" applyBorder="1" applyAlignment="1" applyProtection="1">
      <alignment horizontal="left" vertical="center" shrinkToFit="1"/>
      <protection locked="0"/>
    </xf>
    <xf numFmtId="0" fontId="51" fillId="3" borderId="25" xfId="4" applyFont="1" applyFill="1" applyBorder="1" applyAlignment="1" applyProtection="1">
      <alignment horizontal="left" vertical="center" shrinkToFit="1"/>
      <protection locked="0"/>
    </xf>
    <xf numFmtId="0" fontId="51" fillId="2" borderId="9" xfId="4" applyFont="1" applyFill="1" applyBorder="1" applyAlignment="1" applyProtection="1">
      <alignment horizontal="left" vertical="center" shrinkToFit="1"/>
      <protection locked="0"/>
    </xf>
    <xf numFmtId="0" fontId="51" fillId="2" borderId="25" xfId="4" applyFont="1" applyFill="1" applyBorder="1" applyAlignment="1" applyProtection="1">
      <alignment horizontal="left" vertical="center" shrinkToFit="1"/>
      <protection locked="0"/>
    </xf>
    <xf numFmtId="0" fontId="9" fillId="0" borderId="16" xfId="18" applyFont="1" applyBorder="1" applyAlignment="1">
      <alignment horizontal="left" vertical="center" wrapText="1"/>
    </xf>
    <xf numFmtId="0" fontId="9" fillId="0" borderId="9" xfId="18" applyFont="1" applyBorder="1" applyAlignment="1">
      <alignment horizontal="left" vertical="center" wrapText="1"/>
    </xf>
    <xf numFmtId="0" fontId="9" fillId="0" borderId="25" xfId="18" applyFont="1" applyBorder="1" applyAlignment="1">
      <alignment horizontal="left" vertical="center" wrapText="1"/>
    </xf>
    <xf numFmtId="0" fontId="9" fillId="2" borderId="9" xfId="18" applyFont="1" applyFill="1" applyBorder="1" applyAlignment="1" applyProtection="1">
      <alignment horizontal="center" vertical="top" wrapText="1"/>
      <protection locked="0"/>
    </xf>
    <xf numFmtId="0" fontId="9" fillId="2" borderId="25" xfId="18" applyFont="1" applyFill="1" applyBorder="1" applyAlignment="1" applyProtection="1">
      <alignment horizontal="center" vertical="top" wrapText="1"/>
      <protection locked="0"/>
    </xf>
    <xf numFmtId="0" fontId="56" fillId="26" borderId="16" xfId="18" applyFont="1" applyFill="1" applyBorder="1" applyAlignment="1">
      <alignment horizontal="center" vertical="top"/>
    </xf>
    <xf numFmtId="0" fontId="56" fillId="26" borderId="9" xfId="18" applyFont="1" applyFill="1" applyBorder="1" applyAlignment="1">
      <alignment horizontal="center" vertical="top"/>
    </xf>
    <xf numFmtId="0" fontId="56" fillId="26" borderId="25" xfId="18" applyFont="1" applyFill="1" applyBorder="1" applyAlignment="1">
      <alignment horizontal="center" vertical="top"/>
    </xf>
    <xf numFmtId="0" fontId="9" fillId="2" borderId="9" xfId="18" applyFont="1" applyFill="1" applyBorder="1" applyAlignment="1" applyProtection="1">
      <alignment horizontal="center" vertical="center" wrapText="1"/>
      <protection locked="0"/>
    </xf>
    <xf numFmtId="165" fontId="9" fillId="2" borderId="9" xfId="18" applyNumberFormat="1" applyFont="1" applyFill="1" applyBorder="1" applyAlignment="1" applyProtection="1">
      <alignment horizontal="center" vertical="center" wrapText="1"/>
      <protection locked="0"/>
    </xf>
    <xf numFmtId="165" fontId="9" fillId="2" borderId="25" xfId="18" applyNumberFormat="1" applyFont="1" applyFill="1" applyBorder="1" applyAlignment="1" applyProtection="1">
      <alignment horizontal="center" vertical="center" wrapText="1"/>
      <protection locked="0"/>
    </xf>
    <xf numFmtId="0" fontId="9" fillId="2" borderId="25" xfId="18" applyFont="1" applyFill="1" applyBorder="1" applyAlignment="1" applyProtection="1">
      <alignment horizontal="center" vertical="center" wrapText="1"/>
      <protection locked="0"/>
    </xf>
    <xf numFmtId="0" fontId="10" fillId="0" borderId="16" xfId="18" applyFont="1" applyBorder="1" applyAlignment="1">
      <alignment vertical="top" wrapText="1"/>
    </xf>
    <xf numFmtId="0" fontId="10" fillId="0" borderId="9" xfId="18" applyFont="1" applyBorder="1" applyAlignment="1">
      <alignment vertical="top" wrapText="1"/>
    </xf>
    <xf numFmtId="0" fontId="10" fillId="0" borderId="25" xfId="18" applyFont="1" applyBorder="1" applyAlignment="1">
      <alignment vertical="top" wrapText="1"/>
    </xf>
    <xf numFmtId="0" fontId="9" fillId="2" borderId="1" xfId="18" applyFont="1" applyFill="1" applyBorder="1" applyAlignment="1" applyProtection="1">
      <alignment horizontal="center" vertical="top" wrapText="1"/>
      <protection locked="0"/>
    </xf>
    <xf numFmtId="0" fontId="9" fillId="2" borderId="11" xfId="18" applyFont="1" applyFill="1" applyBorder="1" applyAlignment="1" applyProtection="1">
      <alignment horizontal="center" vertical="top" wrapText="1"/>
      <protection locked="0"/>
    </xf>
    <xf numFmtId="0" fontId="9" fillId="2" borderId="43" xfId="18" applyFont="1" applyFill="1" applyBorder="1" applyAlignment="1" applyProtection="1">
      <alignment horizontal="center" vertical="top" wrapText="1"/>
      <protection locked="0"/>
    </xf>
    <xf numFmtId="0" fontId="9" fillId="0" borderId="42" xfId="18" applyFont="1" applyBorder="1" applyAlignment="1">
      <alignment horizontal="left" vertical="center" wrapText="1"/>
    </xf>
    <xf numFmtId="0" fontId="9" fillId="0" borderId="5" xfId="0" applyFont="1" applyBorder="1" applyAlignment="1">
      <alignment horizontal="left" vertical="center" wrapText="1"/>
    </xf>
    <xf numFmtId="0" fontId="10" fillId="2" borderId="16" xfId="18" applyFont="1" applyFill="1" applyBorder="1" applyAlignment="1" applyProtection="1">
      <alignment horizontal="center" vertical="center" wrapText="1"/>
      <protection locked="0"/>
    </xf>
    <xf numFmtId="0" fontId="10" fillId="2" borderId="9" xfId="18" applyFont="1" applyFill="1" applyBorder="1" applyAlignment="1" applyProtection="1">
      <alignment horizontal="center" vertical="center" wrapText="1"/>
      <protection locked="0"/>
    </xf>
    <xf numFmtId="3" fontId="9" fillId="2" borderId="9" xfId="18" applyNumberFormat="1" applyFont="1" applyFill="1" applyBorder="1" applyAlignment="1" applyProtection="1">
      <alignment horizontal="center" vertical="center" wrapText="1"/>
      <protection locked="0"/>
    </xf>
    <xf numFmtId="0" fontId="9" fillId="2" borderId="9" xfId="18" applyFont="1" applyFill="1" applyBorder="1" applyAlignment="1" applyProtection="1">
      <alignment horizontal="left" vertical="center"/>
      <protection locked="0"/>
    </xf>
    <xf numFmtId="0" fontId="9" fillId="2" borderId="25" xfId="18" applyFont="1" applyFill="1" applyBorder="1" applyAlignment="1" applyProtection="1">
      <alignment horizontal="left" vertical="center"/>
      <protection locked="0"/>
    </xf>
    <xf numFmtId="0" fontId="10" fillId="0" borderId="16" xfId="18" applyFont="1" applyBorder="1" applyAlignment="1">
      <alignment horizontal="center" vertical="center" wrapText="1"/>
    </xf>
    <xf numFmtId="0" fontId="10" fillId="0" borderId="9" xfId="18" applyFont="1" applyBorder="1" applyAlignment="1">
      <alignment horizontal="center" vertical="center" wrapText="1"/>
    </xf>
    <xf numFmtId="0" fontId="10" fillId="0" borderId="9" xfId="18" applyFont="1" applyBorder="1" applyAlignment="1">
      <alignment horizontal="center" vertical="center"/>
    </xf>
    <xf numFmtId="0" fontId="10" fillId="0" borderId="25" xfId="18" applyFont="1" applyBorder="1" applyAlignment="1">
      <alignment horizontal="center" vertical="center"/>
    </xf>
    <xf numFmtId="9" fontId="9" fillId="2" borderId="9" xfId="20" applyFont="1" applyFill="1" applyBorder="1" applyAlignment="1" applyProtection="1">
      <alignment horizontal="center" vertical="center" wrapText="1"/>
      <protection locked="0"/>
    </xf>
    <xf numFmtId="0" fontId="55" fillId="0" borderId="16" xfId="18" applyFont="1" applyBorder="1" applyAlignment="1">
      <alignment horizontal="left" vertical="center"/>
    </xf>
    <xf numFmtId="0" fontId="55" fillId="0" borderId="9" xfId="18" applyFont="1" applyBorder="1" applyAlignment="1">
      <alignment horizontal="left" vertical="center"/>
    </xf>
    <xf numFmtId="0" fontId="55" fillId="0" borderId="25" xfId="18" applyFont="1" applyBorder="1" applyAlignment="1">
      <alignment horizontal="left" vertical="center"/>
    </xf>
    <xf numFmtId="0" fontId="10" fillId="0" borderId="16" xfId="18" applyFont="1" applyBorder="1" applyAlignment="1">
      <alignment vertical="center" wrapText="1"/>
    </xf>
    <xf numFmtId="0" fontId="10" fillId="0" borderId="9" xfId="18" applyFont="1" applyBorder="1" applyAlignment="1">
      <alignment vertical="center" wrapText="1"/>
    </xf>
    <xf numFmtId="0" fontId="9" fillId="0" borderId="16" xfId="18" quotePrefix="1" applyFont="1" applyBorder="1" applyAlignment="1">
      <alignment horizontal="left" vertical="top" wrapText="1"/>
    </xf>
    <xf numFmtId="0" fontId="9" fillId="0" borderId="9" xfId="18" applyFont="1" applyBorder="1" applyAlignment="1">
      <alignment horizontal="left" vertical="top" wrapText="1"/>
    </xf>
    <xf numFmtId="0" fontId="9" fillId="0" borderId="25" xfId="18" applyFont="1" applyBorder="1" applyAlignment="1">
      <alignment horizontal="left" vertical="top" wrapText="1"/>
    </xf>
    <xf numFmtId="0" fontId="9" fillId="0" borderId="9" xfId="18" applyFont="1" applyBorder="1" applyAlignment="1">
      <alignment horizontal="center" vertical="center"/>
    </xf>
    <xf numFmtId="0" fontId="9" fillId="0" borderId="25" xfId="18" applyFont="1" applyBorder="1" applyAlignment="1">
      <alignment horizontal="center" vertical="center"/>
    </xf>
    <xf numFmtId="0" fontId="9" fillId="0" borderId="0" xfId="18" applyFont="1" applyAlignment="1">
      <alignment horizontal="center"/>
    </xf>
    <xf numFmtId="0" fontId="9" fillId="0" borderId="19" xfId="18" applyFont="1" applyBorder="1" applyAlignment="1">
      <alignment horizontal="center"/>
    </xf>
    <xf numFmtId="3" fontId="9" fillId="2" borderId="9" xfId="18" applyNumberFormat="1" applyFont="1" applyFill="1" applyBorder="1" applyAlignment="1" applyProtection="1">
      <alignment horizontal="center" vertical="center"/>
      <protection locked="0"/>
    </xf>
    <xf numFmtId="3" fontId="9" fillId="0" borderId="9" xfId="7" applyNumberFormat="1" applyFont="1" applyBorder="1" applyProtection="1">
      <protection locked="0"/>
    </xf>
    <xf numFmtId="0" fontId="10" fillId="0" borderId="9" xfId="18" applyFont="1" applyBorder="1" applyAlignment="1">
      <alignment vertical="center"/>
    </xf>
    <xf numFmtId="0" fontId="9" fillId="0" borderId="16" xfId="18" applyFont="1" applyBorder="1" applyAlignment="1">
      <alignment horizontal="left" vertical="top" wrapText="1"/>
    </xf>
    <xf numFmtId="0" fontId="10" fillId="0" borderId="16" xfId="0" applyFont="1" applyBorder="1" applyAlignment="1">
      <alignment horizontal="left" vertical="top" wrapText="1"/>
    </xf>
    <xf numFmtId="0" fontId="64" fillId="0" borderId="16" xfId="21" applyFont="1" applyBorder="1" applyAlignment="1" applyProtection="1">
      <alignment horizontal="left" vertical="top" wrapText="1"/>
    </xf>
    <xf numFmtId="0" fontId="64" fillId="0" borderId="9" xfId="21" applyFont="1" applyBorder="1" applyAlignment="1" applyProtection="1">
      <alignment horizontal="left" vertical="top" wrapText="1"/>
    </xf>
    <xf numFmtId="0" fontId="64" fillId="0" borderId="25" xfId="21" applyFont="1" applyBorder="1" applyAlignment="1" applyProtection="1">
      <alignment horizontal="left" vertical="top" wrapText="1"/>
    </xf>
    <xf numFmtId="0" fontId="10" fillId="2" borderId="9" xfId="18" applyFont="1" applyFill="1" applyBorder="1" applyAlignment="1" applyProtection="1">
      <alignment horizontal="center" vertical="top" wrapText="1"/>
      <protection locked="0"/>
    </xf>
    <xf numFmtId="0" fontId="9" fillId="0" borderId="9" xfId="7" applyFont="1" applyBorder="1" applyAlignment="1" applyProtection="1">
      <alignment horizontal="left"/>
      <protection locked="0"/>
    </xf>
    <xf numFmtId="0" fontId="9" fillId="2" borderId="9" xfId="18" applyFont="1" applyFill="1" applyBorder="1" applyAlignment="1" applyProtection="1">
      <alignment horizontal="left" vertical="center" shrinkToFit="1"/>
      <protection locked="0"/>
    </xf>
    <xf numFmtId="0" fontId="9" fillId="2" borderId="25" xfId="18" applyFont="1" applyFill="1" applyBorder="1" applyAlignment="1" applyProtection="1">
      <alignment horizontal="left" vertical="center" shrinkToFit="1"/>
      <protection locked="0"/>
    </xf>
    <xf numFmtId="0" fontId="8" fillId="4" borderId="16" xfId="18" applyFont="1" applyFill="1" applyBorder="1" applyAlignment="1">
      <alignment horizontal="center" vertical="center"/>
    </xf>
    <xf numFmtId="0" fontId="8" fillId="4" borderId="9" xfId="18" applyFont="1" applyFill="1" applyBorder="1" applyAlignment="1">
      <alignment horizontal="center" vertical="center"/>
    </xf>
    <xf numFmtId="0" fontId="8" fillId="4" borderId="25" xfId="18" applyFont="1" applyFill="1" applyBorder="1" applyAlignment="1">
      <alignment horizontal="center" vertical="center"/>
    </xf>
    <xf numFmtId="0" fontId="8" fillId="0" borderId="16" xfId="18" applyFont="1" applyBorder="1" applyAlignment="1">
      <alignment horizontal="center" vertical="top" wrapText="1"/>
    </xf>
    <xf numFmtId="0" fontId="8" fillId="0" borderId="9" xfId="18" applyFont="1" applyBorder="1" applyAlignment="1">
      <alignment horizontal="center" vertical="top" wrapText="1"/>
    </xf>
    <xf numFmtId="0" fontId="8" fillId="0" borderId="25" xfId="18" applyFont="1" applyBorder="1" applyAlignment="1">
      <alignment horizontal="center" vertical="top" wrapText="1"/>
    </xf>
    <xf numFmtId="0" fontId="48" fillId="20" borderId="16" xfId="18" applyFont="1" applyFill="1" applyBorder="1" applyAlignment="1">
      <alignment horizontal="left" vertical="top"/>
    </xf>
    <xf numFmtId="0" fontId="61" fillId="20" borderId="9" xfId="18" applyFont="1" applyFill="1" applyBorder="1" applyAlignment="1">
      <alignment horizontal="left" vertical="top"/>
    </xf>
    <xf numFmtId="0" fontId="10" fillId="20" borderId="9" xfId="18" applyFont="1" applyFill="1" applyBorder="1" applyAlignment="1">
      <alignment horizontal="center" wrapText="1"/>
    </xf>
    <xf numFmtId="0" fontId="10" fillId="20" borderId="25" xfId="18" applyFont="1" applyFill="1" applyBorder="1" applyAlignment="1">
      <alignment horizontal="center" wrapText="1"/>
    </xf>
    <xf numFmtId="0" fontId="9" fillId="0" borderId="16" xfId="18" applyFont="1" applyBorder="1" applyAlignment="1">
      <alignment vertical="top" wrapText="1"/>
    </xf>
    <xf numFmtId="0" fontId="9" fillId="0" borderId="9" xfId="18" applyFont="1" applyBorder="1" applyAlignment="1">
      <alignment vertical="top" wrapText="1"/>
    </xf>
    <xf numFmtId="0" fontId="53" fillId="0" borderId="9" xfId="0" applyFont="1" applyBorder="1" applyAlignment="1">
      <alignment horizontal="left" vertical="top" wrapText="1"/>
    </xf>
    <xf numFmtId="0" fontId="53" fillId="0" borderId="25" xfId="0" applyFont="1" applyBorder="1" applyAlignment="1">
      <alignment horizontal="left" vertical="top" wrapText="1"/>
    </xf>
    <xf numFmtId="0" fontId="9" fillId="0" borderId="9" xfId="18" applyFont="1" applyBorder="1" applyAlignment="1">
      <alignment horizontal="left" wrapText="1"/>
    </xf>
    <xf numFmtId="0" fontId="9" fillId="0" borderId="25" xfId="18" applyFont="1" applyBorder="1" applyAlignment="1">
      <alignment horizontal="left" wrapText="1"/>
    </xf>
    <xf numFmtId="0" fontId="8" fillId="0" borderId="16" xfId="18" applyFont="1" applyBorder="1" applyAlignment="1">
      <alignment horizontal="center"/>
    </xf>
    <xf numFmtId="0" fontId="8" fillId="0" borderId="9" xfId="18" applyFont="1" applyBorder="1" applyAlignment="1">
      <alignment horizontal="center"/>
    </xf>
    <xf numFmtId="0" fontId="8" fillId="0" borderId="25" xfId="18" applyFont="1" applyBorder="1" applyAlignment="1">
      <alignment horizontal="center"/>
    </xf>
    <xf numFmtId="0" fontId="48" fillId="0" borderId="16" xfId="18" applyFont="1" applyBorder="1" applyAlignment="1">
      <alignment horizontal="center"/>
    </xf>
    <xf numFmtId="0" fontId="48" fillId="0" borderId="9" xfId="18" applyFont="1" applyBorder="1" applyAlignment="1">
      <alignment horizontal="center"/>
    </xf>
    <xf numFmtId="0" fontId="48" fillId="0" borderId="25" xfId="18" applyFont="1" applyBorder="1" applyAlignment="1">
      <alignment horizontal="center"/>
    </xf>
    <xf numFmtId="0" fontId="48" fillId="20" borderId="16" xfId="18" applyFont="1" applyFill="1" applyBorder="1"/>
    <xf numFmtId="0" fontId="9" fillId="20" borderId="9" xfId="18" applyFont="1" applyFill="1" applyBorder="1"/>
    <xf numFmtId="0" fontId="8" fillId="0" borderId="26" xfId="18" applyFont="1" applyBorder="1" applyAlignment="1">
      <alignment horizontal="center" vertical="center"/>
    </xf>
    <xf numFmtId="0" fontId="8" fillId="0" borderId="27" xfId="18" applyFont="1" applyBorder="1" applyAlignment="1">
      <alignment horizontal="center" vertical="center"/>
    </xf>
    <xf numFmtId="0" fontId="8" fillId="0" borderId="28" xfId="18" applyFont="1" applyBorder="1" applyAlignment="1">
      <alignment horizontal="center" vertical="center"/>
    </xf>
    <xf numFmtId="0" fontId="9" fillId="0" borderId="9" xfId="18" applyFont="1" applyBorder="1" applyAlignment="1">
      <alignment horizontal="center" vertical="top" wrapText="1"/>
    </xf>
    <xf numFmtId="0" fontId="9" fillId="0" borderId="25" xfId="18" applyFont="1" applyBorder="1" applyAlignment="1">
      <alignment horizontal="center" vertical="top" wrapText="1"/>
    </xf>
    <xf numFmtId="0" fontId="9" fillId="0" borderId="1" xfId="18" applyFont="1" applyBorder="1" applyAlignment="1">
      <alignment horizontal="left" wrapText="1"/>
    </xf>
    <xf numFmtId="0" fontId="9" fillId="0" borderId="11" xfId="18" applyFont="1" applyBorder="1" applyAlignment="1">
      <alignment horizontal="left" wrapText="1"/>
    </xf>
    <xf numFmtId="0" fontId="9" fillId="0" borderId="5" xfId="18" applyFont="1" applyBorder="1" applyAlignment="1">
      <alignment horizontal="left" wrapText="1"/>
    </xf>
    <xf numFmtId="0" fontId="9" fillId="0" borderId="1" xfId="18" applyFont="1" applyBorder="1" applyAlignment="1">
      <alignment horizontal="center" wrapText="1"/>
    </xf>
    <xf numFmtId="0" fontId="9" fillId="0" borderId="11" xfId="18" applyFont="1" applyBorder="1" applyAlignment="1">
      <alignment horizontal="center" wrapText="1"/>
    </xf>
    <xf numFmtId="0" fontId="9" fillId="0" borderId="43" xfId="18" applyFont="1" applyBorder="1" applyAlignment="1">
      <alignment horizontal="center" wrapText="1"/>
    </xf>
    <xf numFmtId="165" fontId="9" fillId="0" borderId="1" xfId="18" applyNumberFormat="1" applyFont="1" applyBorder="1" applyAlignment="1">
      <alignment horizontal="center" wrapText="1"/>
    </xf>
    <xf numFmtId="165" fontId="9" fillId="0" borderId="11" xfId="18" applyNumberFormat="1" applyFont="1" applyBorder="1" applyAlignment="1">
      <alignment horizontal="center" wrapText="1"/>
    </xf>
    <xf numFmtId="165" fontId="9" fillId="0" borderId="5" xfId="18" applyNumberFormat="1" applyFont="1" applyBorder="1" applyAlignment="1">
      <alignment horizontal="center" wrapText="1"/>
    </xf>
    <xf numFmtId="0" fontId="58" fillId="3" borderId="51" xfId="4" applyFont="1" applyFill="1" applyBorder="1" applyAlignment="1" applyProtection="1">
      <alignment horizontal="left" vertical="top" wrapText="1"/>
      <protection locked="0"/>
    </xf>
    <xf numFmtId="0" fontId="0" fillId="3" borderId="51" xfId="0" applyFill="1" applyBorder="1"/>
    <xf numFmtId="0" fontId="0" fillId="3" borderId="59" xfId="0" applyFill="1" applyBorder="1"/>
    <xf numFmtId="0" fontId="65" fillId="0" borderId="12" xfId="4" applyFont="1" applyBorder="1" applyAlignment="1" applyProtection="1">
      <alignment horizontal="left" vertical="top" wrapText="1"/>
      <protection locked="0"/>
    </xf>
    <xf numFmtId="0" fontId="26" fillId="0" borderId="13" xfId="0" applyFont="1" applyBorder="1"/>
    <xf numFmtId="0" fontId="26" fillId="0" borderId="10" xfId="0" applyFont="1" applyBorder="1"/>
    <xf numFmtId="0" fontId="10" fillId="27" borderId="17" xfId="0" applyFont="1" applyFill="1" applyBorder="1" applyAlignment="1">
      <alignment vertical="top" wrapText="1"/>
    </xf>
    <xf numFmtId="0" fontId="0" fillId="27" borderId="18" xfId="0" applyFill="1" applyBorder="1" applyAlignment="1">
      <alignment vertical="top" wrapText="1"/>
    </xf>
    <xf numFmtId="0" fontId="0" fillId="27" borderId="20" xfId="0" applyFill="1" applyBorder="1" applyAlignment="1">
      <alignment vertical="top" wrapText="1"/>
    </xf>
    <xf numFmtId="0" fontId="55" fillId="0" borderId="42" xfId="18" applyFont="1" applyBorder="1" applyAlignment="1">
      <alignment horizontal="left" vertical="center" wrapText="1"/>
    </xf>
    <xf numFmtId="0" fontId="55" fillId="3" borderId="1" xfId="18" applyFont="1" applyFill="1" applyBorder="1" applyAlignment="1" applyProtection="1">
      <alignment horizontal="left" vertical="center" wrapText="1"/>
      <protection locked="0"/>
    </xf>
    <xf numFmtId="0" fontId="0" fillId="3" borderId="11" xfId="0" applyFill="1" applyBorder="1" applyAlignment="1" applyProtection="1">
      <alignment horizontal="left" vertical="center" wrapText="1"/>
      <protection locked="0"/>
    </xf>
    <xf numFmtId="0" fontId="0" fillId="3" borderId="43" xfId="0" applyFill="1" applyBorder="1" applyAlignment="1" applyProtection="1">
      <alignment horizontal="left" vertical="center" wrapText="1"/>
      <protection locked="0"/>
    </xf>
    <xf numFmtId="0" fontId="9" fillId="3" borderId="9" xfId="18" applyFont="1" applyFill="1" applyBorder="1" applyAlignment="1" applyProtection="1">
      <alignment horizontal="center" vertical="center"/>
      <protection locked="0"/>
    </xf>
    <xf numFmtId="0" fontId="0" fillId="0" borderId="9" xfId="0" applyBorder="1"/>
    <xf numFmtId="0" fontId="0" fillId="0" borderId="25" xfId="0" applyBorder="1"/>
    <xf numFmtId="0" fontId="10" fillId="0" borderId="2" xfId="18" applyFont="1" applyBorder="1" applyAlignment="1">
      <alignment vertical="center"/>
    </xf>
    <xf numFmtId="0" fontId="0" fillId="0" borderId="4" xfId="0" applyBorder="1" applyAlignment="1">
      <alignment vertical="center"/>
    </xf>
    <xf numFmtId="0" fontId="10" fillId="3" borderId="6" xfId="18" applyFont="1" applyFill="1" applyBorder="1" applyAlignment="1" applyProtection="1">
      <alignment vertical="center"/>
      <protection locked="0"/>
    </xf>
    <xf numFmtId="0" fontId="10" fillId="3" borderId="9" xfId="18" applyFont="1" applyFill="1" applyBorder="1" applyAlignment="1" applyProtection="1">
      <alignment vertical="center"/>
      <protection locked="0"/>
    </xf>
    <xf numFmtId="0" fontId="0" fillId="3" borderId="9" xfId="0" applyFill="1" applyBorder="1" applyAlignment="1" applyProtection="1">
      <alignment vertical="center"/>
      <protection locked="0"/>
    </xf>
    <xf numFmtId="0" fontId="0" fillId="3" borderId="51" xfId="0" applyFill="1" applyBorder="1" applyAlignment="1" applyProtection="1">
      <alignment vertical="center"/>
      <protection locked="0"/>
    </xf>
    <xf numFmtId="0" fontId="9" fillId="0" borderId="1" xfId="18" applyFont="1" applyBorder="1" applyAlignment="1">
      <alignment horizontal="left" vertical="center" wrapText="1"/>
    </xf>
    <xf numFmtId="0" fontId="9" fillId="2" borderId="1" xfId="18" applyFont="1" applyFill="1" applyBorder="1" applyAlignment="1" applyProtection="1">
      <alignment horizontal="center" vertical="center" wrapText="1"/>
      <protection locked="0"/>
    </xf>
    <xf numFmtId="0" fontId="0" fillId="0" borderId="5" xfId="0" applyBorder="1" applyAlignment="1">
      <alignment horizontal="center" vertical="center" wrapText="1"/>
    </xf>
    <xf numFmtId="0" fontId="0" fillId="0" borderId="43" xfId="0" applyBorder="1" applyAlignment="1">
      <alignment horizontal="center" vertical="center" wrapText="1"/>
    </xf>
    <xf numFmtId="3" fontId="10" fillId="0" borderId="16" xfId="18" applyNumberFormat="1" applyFont="1" applyBorder="1" applyAlignment="1">
      <alignment horizontal="left" wrapText="1"/>
    </xf>
    <xf numFmtId="3" fontId="10" fillId="0" borderId="9" xfId="18" applyNumberFormat="1" applyFont="1" applyBorder="1" applyAlignment="1">
      <alignment horizontal="left" wrapText="1"/>
    </xf>
    <xf numFmtId="0" fontId="10" fillId="0" borderId="9" xfId="18" applyFont="1" applyBorder="1" applyAlignment="1">
      <alignment horizontal="center" wrapText="1"/>
    </xf>
    <xf numFmtId="0" fontId="10" fillId="0" borderId="25" xfId="18" applyFont="1" applyBorder="1" applyAlignment="1">
      <alignment horizontal="center" wrapText="1"/>
    </xf>
  </cellXfs>
  <cellStyles count="22">
    <cellStyle name="01 TEXT 2" xfId="9" xr:uid="{6D31E638-7AEF-403E-9EE7-B2BE06E97AA6}"/>
    <cellStyle name="02 Prompt 2 3" xfId="16" xr:uid="{6FBE534B-FB94-6B4C-889A-35B46DE458AC}"/>
    <cellStyle name="Comma 2" xfId="13" xr:uid="{CCD19765-7EC7-4FD4-856A-C0FC44990832}"/>
    <cellStyle name="Currency" xfId="11" builtinId="4"/>
    <cellStyle name="Currency 2" xfId="1" xr:uid="{00000000-0005-0000-0000-000000000000}"/>
    <cellStyle name="Currency 3" xfId="14" xr:uid="{D47605EC-DCC0-43ED-9ADB-C12773FF6F2E}"/>
    <cellStyle name="Good" xfId="6" builtinId="26"/>
    <cellStyle name="Hyperlink" xfId="2" builtinId="8" hidden="1"/>
    <cellStyle name="Hyperlink" xfId="21" builtinId="8"/>
    <cellStyle name="Hyperlink 2" xfId="15" xr:uid="{9EF2A393-4969-4704-8FBC-5F2EAD12FED5}"/>
    <cellStyle name="Hyperlink 3" xfId="17" xr:uid="{331FC11C-E457-FD4F-B097-7A4FC215A8B5}"/>
    <cellStyle name="Normal" xfId="0" builtinId="0"/>
    <cellStyle name="Normal 2" xfId="3" xr:uid="{00000000-0005-0000-0000-000004000000}"/>
    <cellStyle name="Normal 2 2" xfId="10" xr:uid="{11C10B5F-D7AD-4421-BCE5-1732AF4669E2}"/>
    <cellStyle name="Normal 2 2 2" xfId="18" xr:uid="{EE958FF5-D5D9-1E43-9C51-3FB6ED0F2EDB}"/>
    <cellStyle name="Normal 2 3" xfId="19" xr:uid="{C968E480-9F35-184E-B239-75767ADE9AB9}"/>
    <cellStyle name="Normal 3" xfId="4" xr:uid="{00000000-0005-0000-0000-000005000000}"/>
    <cellStyle name="Normal 3 2" xfId="8" xr:uid="{60E19619-5EE1-4054-8240-18E7D34E9D5D}"/>
    <cellStyle name="Normal 4" xfId="7" xr:uid="{4C4EFFA1-BFE4-4538-913E-C5D5691A2E08}"/>
    <cellStyle name="Normal 5" xfId="12" xr:uid="{8930DCA3-89BC-4929-8CB4-1A9F2B976166}"/>
    <cellStyle name="Note 2" xfId="5" xr:uid="{00000000-0005-0000-0000-000006000000}"/>
    <cellStyle name="Percent" xfId="20" builtinId="5"/>
  </cellStyles>
  <dxfs count="32">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ont>
        <color rgb="FF9C0006"/>
      </font>
      <fill>
        <patternFill>
          <bgColor rgb="FFFFC7CE"/>
        </patternFill>
      </fill>
    </dxf>
    <dxf>
      <fill>
        <patternFill>
          <bgColor theme="6" tint="0.39994506668294322"/>
        </patternFill>
      </fill>
    </dxf>
    <dxf>
      <fill>
        <patternFill>
          <bgColor theme="6" tint="0.39994506668294322"/>
        </patternFill>
      </fill>
    </dxf>
    <dxf>
      <fill>
        <patternFill>
          <bgColor theme="6" tint="0.39994506668294322"/>
        </patternFill>
      </fill>
    </dxf>
    <dxf>
      <font>
        <color rgb="FF9C0006"/>
      </font>
      <fill>
        <patternFill>
          <bgColor rgb="FFFFC7CE"/>
        </patternFill>
      </fill>
    </dxf>
    <dxf>
      <fill>
        <patternFill>
          <bgColor theme="6" tint="0.39994506668294322"/>
        </patternFill>
      </fill>
    </dxf>
    <dxf>
      <fill>
        <patternFill>
          <bgColor theme="6" tint="0.39994506668294322"/>
        </patternFill>
      </fill>
    </dxf>
    <dxf>
      <fill>
        <patternFill>
          <bgColor theme="6" tint="0.39994506668294322"/>
        </patternFill>
      </fill>
    </dxf>
    <dxf>
      <font>
        <color theme="1"/>
      </font>
      <fill>
        <patternFill>
          <bgColor theme="6" tint="0.39994506668294322"/>
        </patternFill>
      </fill>
    </dxf>
    <dxf>
      <fill>
        <patternFill>
          <bgColor theme="6" tint="0.39994506668294322"/>
        </patternFill>
      </fill>
    </dxf>
    <dxf>
      <fill>
        <patternFill>
          <bgColor theme="6" tint="0.39994506668294322"/>
        </patternFill>
      </fill>
    </dxf>
    <dxf>
      <fill>
        <patternFill>
          <fgColor auto="1"/>
          <bgColor theme="6" tint="0.39994506668294322"/>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ill>
        <patternFill>
          <bgColor theme="0" tint="-0.14996795556505021"/>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dxf>
    <dxf>
      <font>
        <color theme="0"/>
      </font>
      <fill>
        <patternFill>
          <bgColor theme="0"/>
        </patternFill>
      </fill>
    </dxf>
    <dxf>
      <font>
        <color theme="0"/>
      </font>
    </dxf>
    <dxf>
      <font>
        <color theme="0"/>
      </font>
      <fill>
        <patternFill>
          <bgColor theme="0"/>
        </patternFill>
      </fill>
    </dxf>
    <dxf>
      <fill>
        <patternFill>
          <bgColor theme="0"/>
        </patternFill>
      </fill>
    </dxf>
    <dxf>
      <fill>
        <patternFill>
          <bgColor theme="0"/>
        </patternFill>
      </fill>
    </dxf>
    <dxf>
      <fill>
        <patternFill>
          <bgColor theme="0"/>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B1EEA0"/>
      <color rgb="FFECFFEC"/>
      <color rgb="FFFFFFCC"/>
      <color rgb="FFCC99FF"/>
      <color rgb="FF0000FF"/>
      <color rgb="FFDFDD0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1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ctrlProps/ctrlProp1.xml><?xml version="1.0" encoding="utf-8"?>
<formControlPr xmlns="http://schemas.microsoft.com/office/spreadsheetml/2009/9/main" objectType="GBox" noThreeD="1"/>
</file>

<file path=xl/ctrlProps/ctrlProp2.xml><?xml version="1.0" encoding="utf-8"?>
<formControlPr xmlns="http://schemas.microsoft.com/office/spreadsheetml/2009/9/main" objectType="GBox" noThreeD="1"/>
</file>

<file path=xl/ctrlProps/ctrlProp3.xml><?xml version="1.0" encoding="utf-8"?>
<formControlPr xmlns="http://schemas.microsoft.com/office/spreadsheetml/2009/9/main" objectType="GBox" noThreeD="1"/>
</file>

<file path=xl/ctrlProps/ctrlProp4.xml><?xml version="1.0" encoding="utf-8"?>
<formControlPr xmlns="http://schemas.microsoft.com/office/spreadsheetml/2009/9/main" objectType="GBox" noThreeD="1"/>
</file>

<file path=xl/ctrlProps/ctrlProp5.xml><?xml version="1.0" encoding="utf-8"?>
<formControlPr xmlns="http://schemas.microsoft.com/office/spreadsheetml/2009/9/main" objectType="GBox" noThreeD="1"/>
</file>

<file path=xl/ctrlProps/ctrlProp6.xml><?xml version="1.0" encoding="utf-8"?>
<formControlPr xmlns="http://schemas.microsoft.com/office/spreadsheetml/2009/9/main" objectType="GBox" noThreeD="1"/>
</file>

<file path=xl/ctrlProps/ctrlProp7.xml><?xml version="1.0" encoding="utf-8"?>
<formControlPr xmlns="http://schemas.microsoft.com/office/spreadsheetml/2009/9/main" objectType="GBox" noThreeD="1"/>
</file>

<file path=xl/ctrlProps/ctrlProp8.xml><?xml version="1.0" encoding="utf-8"?>
<formControlPr xmlns="http://schemas.microsoft.com/office/spreadsheetml/2009/9/main" objectType="GBox" noThreeD="1"/>
</file>

<file path=xl/ctrlProps/ctrlProp9.xml><?xml version="1.0" encoding="utf-8"?>
<formControlPr xmlns="http://schemas.microsoft.com/office/spreadsheetml/2009/9/main" objectType="GBox" noThreeD="1"/>
</file>

<file path=xl/ctrlProps/ctrlProp10.xml><?xml version="1.0" encoding="utf-8"?>
<formControlPr xmlns="http://schemas.microsoft.com/office/spreadsheetml/2009/9/main" objectType="GBox" noThreeD="1"/>
</file>

<file path=xl/ctrlProps/ctrlProp11.xml><?xml version="1.0" encoding="utf-8"?>
<formControlPr xmlns="http://schemas.microsoft.com/office/spreadsheetml/2009/9/main" objectType="GBox" noThreeD="1"/>
</file>

<file path=xl/ctrlProps/ctrlProp12.xml><?xml version="1.0" encoding="utf-8"?>
<formControlPr xmlns="http://schemas.microsoft.com/office/spreadsheetml/2009/9/main" objectType="GBox" noThreeD="1"/>
</file>

<file path=xl/ctrlProps/ctrlProp13.xml><?xml version="1.0" encoding="utf-8"?>
<formControlPr xmlns="http://schemas.microsoft.com/office/spreadsheetml/2009/9/main" objectType="GBox" noThreeD="1"/>
</file>

<file path=xl/ctrlProps/ctrlProp14.xml><?xml version="1.0" encoding="utf-8"?>
<formControlPr xmlns="http://schemas.microsoft.com/office/spreadsheetml/2009/9/main" objectType="GBox" noThreeD="1"/>
</file>

<file path=xl/ctrlProps/ctrlProp15.xml><?xml version="1.0" encoding="utf-8"?>
<formControlPr xmlns="http://schemas.microsoft.com/office/spreadsheetml/2009/9/main" objectType="GBox" noThreeD="1"/>
</file>

<file path=xl/ctrlProps/ctrlProp16.xml><?xml version="1.0" encoding="utf-8"?>
<formControlPr xmlns="http://schemas.microsoft.com/office/spreadsheetml/2009/9/main" objectType="GBox" noThreeD="1"/>
</file>

<file path=xl/ctrlProps/ctrlProp17.xml><?xml version="1.0" encoding="utf-8"?>
<formControlPr xmlns="http://schemas.microsoft.com/office/spreadsheetml/2009/9/main" objectType="GBox" noThreeD="1"/>
</file>

<file path=xl/ctrlProps/ctrlProp18.xml><?xml version="1.0" encoding="utf-8"?>
<formControlPr xmlns="http://schemas.microsoft.com/office/spreadsheetml/2009/9/main" objectType="GBox" noThreeD="1"/>
</file>

<file path=xl/ctrlProps/ctrlProp19.xml><?xml version="1.0" encoding="utf-8"?>
<formControlPr xmlns="http://schemas.microsoft.com/office/spreadsheetml/2009/9/main" objectType="GBox" noThreeD="1"/>
</file>

<file path=xl/ctrlProps/ctrlProp20.xml><?xml version="1.0" encoding="utf-8"?>
<formControlPr xmlns="http://schemas.microsoft.com/office/spreadsheetml/2009/9/main" objectType="GBox" noThreeD="1"/>
</file>

<file path=xl/ctrlProps/ctrlProp21.xml><?xml version="1.0" encoding="utf-8"?>
<formControlPr xmlns="http://schemas.microsoft.com/office/spreadsheetml/2009/9/main" objectType="GBox" noThreeD="1"/>
</file>

<file path=xl/ctrlProps/ctrlProp22.xml><?xml version="1.0" encoding="utf-8"?>
<formControlPr xmlns="http://schemas.microsoft.com/office/spreadsheetml/2009/9/main" objectType="GBox" noThreeD="1"/>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66675</xdr:colOff>
      <xdr:row>0</xdr:row>
      <xdr:rowOff>47626</xdr:rowOff>
    </xdr:from>
    <xdr:to>
      <xdr:col>1</xdr:col>
      <xdr:colOff>114300</xdr:colOff>
      <xdr:row>0</xdr:row>
      <xdr:rowOff>358141</xdr:rowOff>
    </xdr:to>
    <xdr:pic>
      <xdr:nvPicPr>
        <xdr:cNvPr id="2" name="Picture 1">
          <a:extLst>
            <a:ext uri="{FF2B5EF4-FFF2-40B4-BE49-F238E27FC236}">
              <a16:creationId xmlns:a16="http://schemas.microsoft.com/office/drawing/2014/main" id="{69C634EC-1A10-F447-90A2-27A1D8A86F4E}"/>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6675" y="47626"/>
          <a:ext cx="365125" cy="299085"/>
        </a:xfrm>
        <a:prstGeom prst="rect">
          <a:avLst/>
        </a:prstGeom>
      </xdr:spPr>
    </xdr:pic>
    <xdr:clientData/>
  </xdr:twoCellAnchor>
  <xdr:twoCellAnchor editAs="oneCell">
    <xdr:from>
      <xdr:col>0</xdr:col>
      <xdr:colOff>66675</xdr:colOff>
      <xdr:row>0</xdr:row>
      <xdr:rowOff>47626</xdr:rowOff>
    </xdr:from>
    <xdr:to>
      <xdr:col>1</xdr:col>
      <xdr:colOff>114300</xdr:colOff>
      <xdr:row>0</xdr:row>
      <xdr:rowOff>358141</xdr:rowOff>
    </xdr:to>
    <xdr:pic>
      <xdr:nvPicPr>
        <xdr:cNvPr id="6" name="Picture 5">
          <a:extLst>
            <a:ext uri="{FF2B5EF4-FFF2-40B4-BE49-F238E27FC236}">
              <a16:creationId xmlns:a16="http://schemas.microsoft.com/office/drawing/2014/main" id="{C3F45F9F-360C-41D7-B157-A26D33CCF879}"/>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6675" y="47626"/>
          <a:ext cx="323850" cy="299085"/>
        </a:xfrm>
        <a:prstGeom prst="rect">
          <a:avLst/>
        </a:prstGeom>
      </xdr:spPr>
    </xdr:pic>
    <xdr:clientData/>
  </xdr:twoCellAnchor>
  <xdr:twoCellAnchor editAs="oneCell">
    <xdr:from>
      <xdr:col>0</xdr:col>
      <xdr:colOff>66675</xdr:colOff>
      <xdr:row>0</xdr:row>
      <xdr:rowOff>47626</xdr:rowOff>
    </xdr:from>
    <xdr:to>
      <xdr:col>1</xdr:col>
      <xdr:colOff>114300</xdr:colOff>
      <xdr:row>0</xdr:row>
      <xdr:rowOff>358141</xdr:rowOff>
    </xdr:to>
    <xdr:pic>
      <xdr:nvPicPr>
        <xdr:cNvPr id="7" name="Picture 6">
          <a:extLst>
            <a:ext uri="{FF2B5EF4-FFF2-40B4-BE49-F238E27FC236}">
              <a16:creationId xmlns:a16="http://schemas.microsoft.com/office/drawing/2014/main" id="{160605BA-F640-4BAF-953B-880F296B6A43}"/>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6675" y="47626"/>
          <a:ext cx="323850" cy="299085"/>
        </a:xfrm>
        <a:prstGeom prst="rect">
          <a:avLst/>
        </a:prstGeom>
      </xdr:spPr>
    </xdr:pic>
    <xdr:clientData/>
  </xdr:twoCellAnchor>
  <xdr:twoCellAnchor editAs="oneCell">
    <xdr:from>
      <xdr:col>0</xdr:col>
      <xdr:colOff>66675</xdr:colOff>
      <xdr:row>0</xdr:row>
      <xdr:rowOff>47626</xdr:rowOff>
    </xdr:from>
    <xdr:to>
      <xdr:col>1</xdr:col>
      <xdr:colOff>114300</xdr:colOff>
      <xdr:row>0</xdr:row>
      <xdr:rowOff>346711</xdr:rowOff>
    </xdr:to>
    <xdr:pic>
      <xdr:nvPicPr>
        <xdr:cNvPr id="3" name="Picture 2">
          <a:extLst>
            <a:ext uri="{FF2B5EF4-FFF2-40B4-BE49-F238E27FC236}">
              <a16:creationId xmlns:a16="http://schemas.microsoft.com/office/drawing/2014/main" id="{D8275D91-53DE-4390-B383-2CB3BF02A824}"/>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6675" y="47626"/>
          <a:ext cx="323850" cy="29908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28575</xdr:colOff>
          <xdr:row>29</xdr:row>
          <xdr:rowOff>9525</xdr:rowOff>
        </xdr:from>
        <xdr:to>
          <xdr:col>1</xdr:col>
          <xdr:colOff>2514600</xdr:colOff>
          <xdr:row>30</xdr:row>
          <xdr:rowOff>57150</xdr:rowOff>
        </xdr:to>
        <xdr:sp macro="" textlink="">
          <xdr:nvSpPr>
            <xdr:cNvPr id="69754" name="Group Box 122" hidden="1">
              <a:extLst>
                <a:ext uri="{63B3BB69-23CF-44E3-9099-C40C66FF867C}">
                  <a14:compatExt spid="_x0000_s69754"/>
                </a:ext>
                <a:ext uri="{FF2B5EF4-FFF2-40B4-BE49-F238E27FC236}">
                  <a16:creationId xmlns:a16="http://schemas.microsoft.com/office/drawing/2014/main" id="{00000000-0008-0000-0800-00007A10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18288" rIns="0" bIns="0" anchor="t" upright="1"/>
            <a:lstStyle/>
            <a:p>
              <a:pPr algn="l" rtl="0">
                <a:defRPr sz="1000"/>
              </a:pPr>
              <a:r>
                <a:rPr lang="en-US" sz="800" b="0" i="0" u="none" strike="noStrike" baseline="0">
                  <a:solidFill>
                    <a:srgbClr val="000000"/>
                  </a:solidFill>
                  <a:latin typeface="Tahoma"/>
                  <a:ea typeface="Tahoma"/>
                  <a:cs typeface="Tahoma"/>
                </a:rPr>
                <a:t>Group Box 113</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66</xdr:row>
          <xdr:rowOff>19050</xdr:rowOff>
        </xdr:from>
        <xdr:to>
          <xdr:col>8</xdr:col>
          <xdr:colOff>1076325</xdr:colOff>
          <xdr:row>67</xdr:row>
          <xdr:rowOff>171450</xdr:rowOff>
        </xdr:to>
        <xdr:sp macro="" textlink="">
          <xdr:nvSpPr>
            <xdr:cNvPr id="69755" name="Group Box 123" hidden="1">
              <a:extLst>
                <a:ext uri="{63B3BB69-23CF-44E3-9099-C40C66FF867C}">
                  <a14:compatExt spid="_x0000_s69755"/>
                </a:ext>
                <a:ext uri="{FF2B5EF4-FFF2-40B4-BE49-F238E27FC236}">
                  <a16:creationId xmlns:a16="http://schemas.microsoft.com/office/drawing/2014/main" id="{00000000-0008-0000-0800-00007B10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18288" rIns="0" bIns="0" anchor="t" upright="1"/>
            <a:lstStyle/>
            <a:p>
              <a:pPr algn="l" rtl="0">
                <a:defRPr sz="1000"/>
              </a:pPr>
              <a:r>
                <a:rPr lang="en-US" sz="800" b="0" i="0" u="none" strike="noStrike" baseline="0">
                  <a:solidFill>
                    <a:srgbClr val="000000"/>
                  </a:solidFill>
                  <a:latin typeface="Tahoma"/>
                  <a:ea typeface="Tahoma"/>
                  <a:cs typeface="Tahoma"/>
                </a:rPr>
                <a:t>Group Box 114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68</xdr:row>
          <xdr:rowOff>28575</xdr:rowOff>
        </xdr:from>
        <xdr:to>
          <xdr:col>8</xdr:col>
          <xdr:colOff>923925</xdr:colOff>
          <xdr:row>68</xdr:row>
          <xdr:rowOff>361950</xdr:rowOff>
        </xdr:to>
        <xdr:sp macro="" textlink="">
          <xdr:nvSpPr>
            <xdr:cNvPr id="69756" name="Group Box 124" hidden="1">
              <a:extLst>
                <a:ext uri="{63B3BB69-23CF-44E3-9099-C40C66FF867C}">
                  <a14:compatExt spid="_x0000_s69756"/>
                </a:ext>
                <a:ext uri="{FF2B5EF4-FFF2-40B4-BE49-F238E27FC236}">
                  <a16:creationId xmlns:a16="http://schemas.microsoft.com/office/drawing/2014/main" id="{00000000-0008-0000-0800-00007C10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18288" rIns="0" bIns="0" anchor="t" upright="1"/>
            <a:lstStyle/>
            <a:p>
              <a:pPr algn="l" rtl="0">
                <a:defRPr sz="1000"/>
              </a:pPr>
              <a:r>
                <a:rPr lang="en-US" sz="800" b="0" i="0" u="none" strike="noStrike" baseline="0">
                  <a:solidFill>
                    <a:srgbClr val="000000"/>
                  </a:solidFill>
                  <a:latin typeface="Tahoma"/>
                  <a:ea typeface="Tahoma"/>
                  <a:cs typeface="Tahoma"/>
                </a:rPr>
                <a:t>Group Box 115</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38100</xdr:colOff>
          <xdr:row>70</xdr:row>
          <xdr:rowOff>28575</xdr:rowOff>
        </xdr:from>
        <xdr:to>
          <xdr:col>8</xdr:col>
          <xdr:colOff>942975</xdr:colOff>
          <xdr:row>71</xdr:row>
          <xdr:rowOff>38100</xdr:rowOff>
        </xdr:to>
        <xdr:sp macro="" textlink="">
          <xdr:nvSpPr>
            <xdr:cNvPr id="69757" name="Group Box 125" hidden="1">
              <a:extLst>
                <a:ext uri="{63B3BB69-23CF-44E3-9099-C40C66FF867C}">
                  <a14:compatExt spid="_x0000_s69757"/>
                </a:ext>
                <a:ext uri="{FF2B5EF4-FFF2-40B4-BE49-F238E27FC236}">
                  <a16:creationId xmlns:a16="http://schemas.microsoft.com/office/drawing/2014/main" id="{00000000-0008-0000-0800-00007D10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18288" rIns="0" bIns="0" anchor="t" upright="1"/>
            <a:lstStyle/>
            <a:p>
              <a:pPr algn="l" rtl="0">
                <a:defRPr sz="1000"/>
              </a:pPr>
              <a:r>
                <a:rPr lang="en-US" sz="800" b="0" i="0" u="none" strike="noStrike" baseline="0">
                  <a:solidFill>
                    <a:srgbClr val="000000"/>
                  </a:solidFill>
                  <a:latin typeface="Tahoma"/>
                  <a:ea typeface="Tahoma"/>
                  <a:cs typeface="Tahoma"/>
                </a:rPr>
                <a:t>Group Box 116</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xdr:colOff>
          <xdr:row>72</xdr:row>
          <xdr:rowOff>219075</xdr:rowOff>
        </xdr:from>
        <xdr:to>
          <xdr:col>8</xdr:col>
          <xdr:colOff>66675</xdr:colOff>
          <xdr:row>75</xdr:row>
          <xdr:rowOff>57150</xdr:rowOff>
        </xdr:to>
        <xdr:sp macro="" textlink="">
          <xdr:nvSpPr>
            <xdr:cNvPr id="69758" name="Group Box 126" hidden="1">
              <a:extLst>
                <a:ext uri="{63B3BB69-23CF-44E3-9099-C40C66FF867C}">
                  <a14:compatExt spid="_x0000_s69758"/>
                </a:ext>
                <a:ext uri="{FF2B5EF4-FFF2-40B4-BE49-F238E27FC236}">
                  <a16:creationId xmlns:a16="http://schemas.microsoft.com/office/drawing/2014/main" id="{00000000-0008-0000-0800-00007E10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18288" rIns="0" bIns="0" anchor="t" upright="1"/>
            <a:lstStyle/>
            <a:p>
              <a:pPr algn="l" rtl="0">
                <a:defRPr sz="1000"/>
              </a:pPr>
              <a:r>
                <a:rPr lang="en-US" sz="800" b="0" i="0" u="none" strike="noStrike" baseline="0">
                  <a:solidFill>
                    <a:srgbClr val="000000"/>
                  </a:solidFill>
                  <a:latin typeface="Tahoma"/>
                  <a:ea typeface="Tahoma"/>
                  <a:cs typeface="Tahoma"/>
                </a:rPr>
                <a:t>Group Box 117</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38100</xdr:colOff>
          <xdr:row>77</xdr:row>
          <xdr:rowOff>0</xdr:rowOff>
        </xdr:from>
        <xdr:to>
          <xdr:col>8</xdr:col>
          <xdr:colOff>962025</xdr:colOff>
          <xdr:row>78</xdr:row>
          <xdr:rowOff>190500</xdr:rowOff>
        </xdr:to>
        <xdr:sp macro="" textlink="">
          <xdr:nvSpPr>
            <xdr:cNvPr id="69759" name="Group Box 127" hidden="1">
              <a:extLst>
                <a:ext uri="{63B3BB69-23CF-44E3-9099-C40C66FF867C}">
                  <a14:compatExt spid="_x0000_s69759"/>
                </a:ext>
                <a:ext uri="{FF2B5EF4-FFF2-40B4-BE49-F238E27FC236}">
                  <a16:creationId xmlns:a16="http://schemas.microsoft.com/office/drawing/2014/main" id="{00000000-0008-0000-0800-00007F10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18288" rIns="0" bIns="0" anchor="t" upright="1"/>
            <a:lstStyle/>
            <a:p>
              <a:pPr algn="l" rtl="0">
                <a:defRPr sz="1000"/>
              </a:pPr>
              <a:r>
                <a:rPr lang="en-US" sz="800" b="0" i="0" u="none" strike="noStrike" baseline="0">
                  <a:solidFill>
                    <a:srgbClr val="000000"/>
                  </a:solidFill>
                  <a:latin typeface="Tahoma"/>
                  <a:ea typeface="Tahoma"/>
                  <a:cs typeface="Tahoma"/>
                </a:rPr>
                <a:t>Group Box 118</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38100</xdr:colOff>
          <xdr:row>79</xdr:row>
          <xdr:rowOff>19050</xdr:rowOff>
        </xdr:from>
        <xdr:to>
          <xdr:col>8</xdr:col>
          <xdr:colOff>933450</xdr:colOff>
          <xdr:row>80</xdr:row>
          <xdr:rowOff>171450</xdr:rowOff>
        </xdr:to>
        <xdr:sp macro="" textlink="">
          <xdr:nvSpPr>
            <xdr:cNvPr id="69760" name="Group Box 128" hidden="1">
              <a:extLst>
                <a:ext uri="{63B3BB69-23CF-44E3-9099-C40C66FF867C}">
                  <a14:compatExt spid="_x0000_s69760"/>
                </a:ext>
                <a:ext uri="{FF2B5EF4-FFF2-40B4-BE49-F238E27FC236}">
                  <a16:creationId xmlns:a16="http://schemas.microsoft.com/office/drawing/2014/main" id="{00000000-0008-0000-0800-00008010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18288" rIns="0" bIns="0" anchor="t" upright="1"/>
            <a:lstStyle/>
            <a:p>
              <a:pPr algn="l" rtl="0">
                <a:defRPr sz="1000"/>
              </a:pPr>
              <a:r>
                <a:rPr lang="en-US" sz="800" b="0" i="0" u="none" strike="noStrike" baseline="0">
                  <a:solidFill>
                    <a:srgbClr val="000000"/>
                  </a:solidFill>
                  <a:latin typeface="Tahoma"/>
                  <a:ea typeface="Tahoma"/>
                  <a:cs typeface="Tahoma"/>
                </a:rPr>
                <a:t>Group Box 119</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38100</xdr:colOff>
          <xdr:row>81</xdr:row>
          <xdr:rowOff>38100</xdr:rowOff>
        </xdr:from>
        <xdr:to>
          <xdr:col>8</xdr:col>
          <xdr:colOff>952500</xdr:colOff>
          <xdr:row>82</xdr:row>
          <xdr:rowOff>142875</xdr:rowOff>
        </xdr:to>
        <xdr:sp macro="" textlink="">
          <xdr:nvSpPr>
            <xdr:cNvPr id="69761" name="Group Box 129" hidden="1">
              <a:extLst>
                <a:ext uri="{63B3BB69-23CF-44E3-9099-C40C66FF867C}">
                  <a14:compatExt spid="_x0000_s69761"/>
                </a:ext>
                <a:ext uri="{FF2B5EF4-FFF2-40B4-BE49-F238E27FC236}">
                  <a16:creationId xmlns:a16="http://schemas.microsoft.com/office/drawing/2014/main" id="{00000000-0008-0000-0800-00008110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18288" rIns="0" bIns="0" anchor="t" upright="1"/>
            <a:lstStyle/>
            <a:p>
              <a:pPr algn="l" rtl="0">
                <a:defRPr sz="1000"/>
              </a:pPr>
              <a:r>
                <a:rPr lang="en-US" sz="800" b="0" i="0" u="none" strike="noStrike" baseline="0">
                  <a:solidFill>
                    <a:srgbClr val="000000"/>
                  </a:solidFill>
                  <a:latin typeface="Tahoma"/>
                  <a:ea typeface="Tahoma"/>
                  <a:cs typeface="Tahoma"/>
                </a:rPr>
                <a:t>Group Box 120</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19050</xdr:colOff>
          <xdr:row>83</xdr:row>
          <xdr:rowOff>19050</xdr:rowOff>
        </xdr:from>
        <xdr:to>
          <xdr:col>8</xdr:col>
          <xdr:colOff>276225</xdr:colOff>
          <xdr:row>84</xdr:row>
          <xdr:rowOff>66675</xdr:rowOff>
        </xdr:to>
        <xdr:sp macro="" textlink="">
          <xdr:nvSpPr>
            <xdr:cNvPr id="69762" name="Group Box 130" hidden="1">
              <a:extLst>
                <a:ext uri="{63B3BB69-23CF-44E3-9099-C40C66FF867C}">
                  <a14:compatExt spid="_x0000_s69762"/>
                </a:ext>
                <a:ext uri="{FF2B5EF4-FFF2-40B4-BE49-F238E27FC236}">
                  <a16:creationId xmlns:a16="http://schemas.microsoft.com/office/drawing/2014/main" id="{00000000-0008-0000-0800-00008210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18288" rIns="0" bIns="0" anchor="t" upright="1"/>
            <a:lstStyle/>
            <a:p>
              <a:pPr algn="l" rtl="0">
                <a:defRPr sz="1000"/>
              </a:pPr>
              <a:r>
                <a:rPr lang="en-US" sz="800" b="0" i="0" u="none" strike="noStrike" baseline="0">
                  <a:solidFill>
                    <a:srgbClr val="000000"/>
                  </a:solidFill>
                  <a:latin typeface="Tahoma"/>
                  <a:ea typeface="Tahoma"/>
                  <a:cs typeface="Tahoma"/>
                </a:rPr>
                <a:t>Group Box 121</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142875</xdr:colOff>
          <xdr:row>87</xdr:row>
          <xdr:rowOff>28575</xdr:rowOff>
        </xdr:from>
        <xdr:to>
          <xdr:col>4</xdr:col>
          <xdr:colOff>142875</xdr:colOff>
          <xdr:row>89</xdr:row>
          <xdr:rowOff>104775</xdr:rowOff>
        </xdr:to>
        <xdr:sp macro="" textlink="">
          <xdr:nvSpPr>
            <xdr:cNvPr id="69763" name="Group Box 131" hidden="1">
              <a:extLst>
                <a:ext uri="{63B3BB69-23CF-44E3-9099-C40C66FF867C}">
                  <a14:compatExt spid="_x0000_s69763"/>
                </a:ext>
                <a:ext uri="{FF2B5EF4-FFF2-40B4-BE49-F238E27FC236}">
                  <a16:creationId xmlns:a16="http://schemas.microsoft.com/office/drawing/2014/main" id="{00000000-0008-0000-0800-00008310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18288" rIns="0" bIns="0" anchor="t" upright="1"/>
            <a:lstStyle/>
            <a:p>
              <a:pPr algn="l" rtl="0">
                <a:defRPr sz="1000"/>
              </a:pPr>
              <a:r>
                <a:rPr lang="en-US" sz="800" b="0" i="0" u="none" strike="noStrike" baseline="0">
                  <a:solidFill>
                    <a:srgbClr val="000000"/>
                  </a:solidFill>
                  <a:latin typeface="Tahoma"/>
                  <a:ea typeface="Tahoma"/>
                  <a:cs typeface="Tahoma"/>
                </a:rPr>
                <a:t>Group Box 122</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87</xdr:row>
          <xdr:rowOff>38100</xdr:rowOff>
        </xdr:from>
        <xdr:to>
          <xdr:col>8</xdr:col>
          <xdr:colOff>1457325</xdr:colOff>
          <xdr:row>89</xdr:row>
          <xdr:rowOff>104775</xdr:rowOff>
        </xdr:to>
        <xdr:sp macro="" textlink="">
          <xdr:nvSpPr>
            <xdr:cNvPr id="69764" name="Group Box 132" hidden="1">
              <a:extLst>
                <a:ext uri="{63B3BB69-23CF-44E3-9099-C40C66FF867C}">
                  <a14:compatExt spid="_x0000_s69764"/>
                </a:ext>
                <a:ext uri="{FF2B5EF4-FFF2-40B4-BE49-F238E27FC236}">
                  <a16:creationId xmlns:a16="http://schemas.microsoft.com/office/drawing/2014/main" id="{00000000-0008-0000-0800-00008410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18288" rIns="0" bIns="0" anchor="t" upright="1"/>
            <a:lstStyle/>
            <a:p>
              <a:pPr algn="l" rtl="0">
                <a:defRPr sz="1000"/>
              </a:pPr>
              <a:r>
                <a:rPr lang="en-US" sz="800" b="0" i="0" u="none" strike="noStrike" baseline="0">
                  <a:solidFill>
                    <a:srgbClr val="000000"/>
                  </a:solidFill>
                  <a:latin typeface="Tahoma"/>
                  <a:ea typeface="Tahoma"/>
                  <a:cs typeface="Tahoma"/>
                </a:rPr>
                <a:t>Group Box 123</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88</xdr:row>
          <xdr:rowOff>0</xdr:rowOff>
        </xdr:from>
        <xdr:to>
          <xdr:col>8</xdr:col>
          <xdr:colOff>981075</xdr:colOff>
          <xdr:row>90</xdr:row>
          <xdr:rowOff>9525</xdr:rowOff>
        </xdr:to>
        <xdr:sp macro="" textlink="">
          <xdr:nvSpPr>
            <xdr:cNvPr id="69765" name="Group Box 133" hidden="1">
              <a:extLst>
                <a:ext uri="{63B3BB69-23CF-44E3-9099-C40C66FF867C}">
                  <a14:compatExt spid="_x0000_s69765"/>
                </a:ext>
                <a:ext uri="{FF2B5EF4-FFF2-40B4-BE49-F238E27FC236}">
                  <a16:creationId xmlns:a16="http://schemas.microsoft.com/office/drawing/2014/main" id="{00000000-0008-0000-0800-00008510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18288" rIns="0" bIns="0" anchor="t" upright="1"/>
            <a:lstStyle/>
            <a:p>
              <a:pPr algn="l" rtl="0">
                <a:defRPr sz="1000"/>
              </a:pPr>
              <a:r>
                <a:rPr lang="en-US" sz="800" b="0" i="0" u="none" strike="noStrike" baseline="0">
                  <a:solidFill>
                    <a:srgbClr val="000000"/>
                  </a:solidFill>
                  <a:latin typeface="Tahoma"/>
                  <a:ea typeface="Tahoma"/>
                  <a:cs typeface="Tahoma"/>
                </a:rPr>
                <a:t>Group Box 124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400050</xdr:colOff>
          <xdr:row>89</xdr:row>
          <xdr:rowOff>238125</xdr:rowOff>
        </xdr:from>
        <xdr:to>
          <xdr:col>8</xdr:col>
          <xdr:colOff>0</xdr:colOff>
          <xdr:row>92</xdr:row>
          <xdr:rowOff>57150</xdr:rowOff>
        </xdr:to>
        <xdr:sp macro="" textlink="">
          <xdr:nvSpPr>
            <xdr:cNvPr id="69766" name="Group Box 134" hidden="1">
              <a:extLst>
                <a:ext uri="{63B3BB69-23CF-44E3-9099-C40C66FF867C}">
                  <a14:compatExt spid="_x0000_s69766"/>
                </a:ext>
                <a:ext uri="{FF2B5EF4-FFF2-40B4-BE49-F238E27FC236}">
                  <a16:creationId xmlns:a16="http://schemas.microsoft.com/office/drawing/2014/main" id="{00000000-0008-0000-0800-00008610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18288" rIns="0" bIns="0" anchor="t" upright="1"/>
            <a:lstStyle/>
            <a:p>
              <a:pPr algn="l" rtl="0">
                <a:defRPr sz="1000"/>
              </a:pPr>
              <a:r>
                <a:rPr lang="en-US" sz="800" b="0" i="0" u="none" strike="noStrike" baseline="0">
                  <a:solidFill>
                    <a:srgbClr val="000000"/>
                  </a:solidFill>
                  <a:latin typeface="Tahoma"/>
                  <a:ea typeface="Tahoma"/>
                  <a:cs typeface="Tahoma"/>
                </a:rPr>
                <a:t>Group Box 125</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38100</xdr:colOff>
          <xdr:row>91</xdr:row>
          <xdr:rowOff>38100</xdr:rowOff>
        </xdr:from>
        <xdr:to>
          <xdr:col>8</xdr:col>
          <xdr:colOff>733425</xdr:colOff>
          <xdr:row>92</xdr:row>
          <xdr:rowOff>95250</xdr:rowOff>
        </xdr:to>
        <xdr:sp macro="" textlink="">
          <xdr:nvSpPr>
            <xdr:cNvPr id="69767" name="Group Box 135" hidden="1">
              <a:extLst>
                <a:ext uri="{63B3BB69-23CF-44E3-9099-C40C66FF867C}">
                  <a14:compatExt spid="_x0000_s69767"/>
                </a:ext>
                <a:ext uri="{FF2B5EF4-FFF2-40B4-BE49-F238E27FC236}">
                  <a16:creationId xmlns:a16="http://schemas.microsoft.com/office/drawing/2014/main" id="{00000000-0008-0000-0800-00008710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18288" rIns="0" bIns="0" anchor="t" upright="1"/>
            <a:lstStyle/>
            <a:p>
              <a:pPr algn="l" rtl="0">
                <a:defRPr sz="1000"/>
              </a:pPr>
              <a:r>
                <a:rPr lang="en-US" sz="800" b="0" i="0" u="none" strike="noStrike" baseline="0">
                  <a:solidFill>
                    <a:srgbClr val="000000"/>
                  </a:solidFill>
                  <a:latin typeface="Tahoma"/>
                  <a:ea typeface="Tahoma"/>
                  <a:cs typeface="Tahoma"/>
                </a:rPr>
                <a:t>Group Box 126</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66675</xdr:colOff>
          <xdr:row>94</xdr:row>
          <xdr:rowOff>38100</xdr:rowOff>
        </xdr:from>
        <xdr:to>
          <xdr:col>4</xdr:col>
          <xdr:colOff>352425</xdr:colOff>
          <xdr:row>96</xdr:row>
          <xdr:rowOff>133350</xdr:rowOff>
        </xdr:to>
        <xdr:sp macro="" textlink="">
          <xdr:nvSpPr>
            <xdr:cNvPr id="69768" name="Group Box 136" hidden="1">
              <a:extLst>
                <a:ext uri="{63B3BB69-23CF-44E3-9099-C40C66FF867C}">
                  <a14:compatExt spid="_x0000_s69768"/>
                </a:ext>
                <a:ext uri="{FF2B5EF4-FFF2-40B4-BE49-F238E27FC236}">
                  <a16:creationId xmlns:a16="http://schemas.microsoft.com/office/drawing/2014/main" id="{00000000-0008-0000-0800-00008810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18288" rIns="0" bIns="0" anchor="t" upright="1"/>
            <a:lstStyle/>
            <a:p>
              <a:pPr algn="l" rtl="0">
                <a:defRPr sz="1000"/>
              </a:pPr>
              <a:r>
                <a:rPr lang="en-US" sz="800" b="0" i="0" u="none" strike="noStrike" baseline="0">
                  <a:solidFill>
                    <a:srgbClr val="000000"/>
                  </a:solidFill>
                  <a:latin typeface="Tahoma"/>
                  <a:ea typeface="Tahoma"/>
                  <a:cs typeface="Tahoma"/>
                </a:rPr>
                <a:t>Group Box 127</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47625</xdr:colOff>
          <xdr:row>97</xdr:row>
          <xdr:rowOff>38100</xdr:rowOff>
        </xdr:from>
        <xdr:to>
          <xdr:col>8</xdr:col>
          <xdr:colOff>1019175</xdr:colOff>
          <xdr:row>98</xdr:row>
          <xdr:rowOff>95250</xdr:rowOff>
        </xdr:to>
        <xdr:sp macro="" textlink="">
          <xdr:nvSpPr>
            <xdr:cNvPr id="69769" name="Group Box 137" hidden="1">
              <a:extLst>
                <a:ext uri="{63B3BB69-23CF-44E3-9099-C40C66FF867C}">
                  <a14:compatExt spid="_x0000_s69769"/>
                </a:ext>
                <a:ext uri="{FF2B5EF4-FFF2-40B4-BE49-F238E27FC236}">
                  <a16:creationId xmlns:a16="http://schemas.microsoft.com/office/drawing/2014/main" id="{00000000-0008-0000-0800-00008910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18288" rIns="0" bIns="0" anchor="t" upright="1"/>
            <a:lstStyle/>
            <a:p>
              <a:pPr algn="l" rtl="0">
                <a:defRPr sz="1000"/>
              </a:pPr>
              <a:r>
                <a:rPr lang="en-US" sz="800" b="0" i="0" u="none" strike="noStrike" baseline="0">
                  <a:solidFill>
                    <a:srgbClr val="000000"/>
                  </a:solidFill>
                  <a:latin typeface="Tahoma"/>
                  <a:ea typeface="Tahoma"/>
                  <a:cs typeface="Tahoma"/>
                </a:rPr>
                <a:t>Group Box 128</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542925</xdr:colOff>
          <xdr:row>98</xdr:row>
          <xdr:rowOff>314325</xdr:rowOff>
        </xdr:from>
        <xdr:to>
          <xdr:col>8</xdr:col>
          <xdr:colOff>66675</xdr:colOff>
          <xdr:row>100</xdr:row>
          <xdr:rowOff>28575</xdr:rowOff>
        </xdr:to>
        <xdr:sp macro="" textlink="">
          <xdr:nvSpPr>
            <xdr:cNvPr id="69770" name="Group Box 138" hidden="1">
              <a:extLst>
                <a:ext uri="{63B3BB69-23CF-44E3-9099-C40C66FF867C}">
                  <a14:compatExt spid="_x0000_s69770"/>
                </a:ext>
                <a:ext uri="{FF2B5EF4-FFF2-40B4-BE49-F238E27FC236}">
                  <a16:creationId xmlns:a16="http://schemas.microsoft.com/office/drawing/2014/main" id="{00000000-0008-0000-0800-00008A10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18288" rIns="0" bIns="0" anchor="t" upright="1"/>
            <a:lstStyle/>
            <a:p>
              <a:pPr algn="l" rtl="0">
                <a:defRPr sz="1000"/>
              </a:pPr>
              <a:r>
                <a:rPr lang="en-US" sz="800" b="0" i="0" u="none" strike="noStrike" baseline="0">
                  <a:solidFill>
                    <a:srgbClr val="000000"/>
                  </a:solidFill>
                  <a:latin typeface="Tahoma"/>
                  <a:ea typeface="Tahoma"/>
                  <a:cs typeface="Tahoma"/>
                </a:rPr>
                <a:t>Group Box 129</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466725</xdr:colOff>
          <xdr:row>101</xdr:row>
          <xdr:rowOff>38100</xdr:rowOff>
        </xdr:from>
        <xdr:to>
          <xdr:col>8</xdr:col>
          <xdr:colOff>0</xdr:colOff>
          <xdr:row>103</xdr:row>
          <xdr:rowOff>9525</xdr:rowOff>
        </xdr:to>
        <xdr:sp macro="" textlink="">
          <xdr:nvSpPr>
            <xdr:cNvPr id="69771" name="Group Box 139" hidden="1">
              <a:extLst>
                <a:ext uri="{63B3BB69-23CF-44E3-9099-C40C66FF867C}">
                  <a14:compatExt spid="_x0000_s69771"/>
                </a:ext>
                <a:ext uri="{FF2B5EF4-FFF2-40B4-BE49-F238E27FC236}">
                  <a16:creationId xmlns:a16="http://schemas.microsoft.com/office/drawing/2014/main" id="{00000000-0008-0000-0800-00008B10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18288" rIns="0" bIns="0" anchor="t" upright="1"/>
            <a:lstStyle/>
            <a:p>
              <a:pPr algn="l" rtl="0">
                <a:defRPr sz="1000"/>
              </a:pPr>
              <a:r>
                <a:rPr lang="en-US" sz="800" b="0" i="0" u="none" strike="noStrike" baseline="0">
                  <a:solidFill>
                    <a:srgbClr val="000000"/>
                  </a:solidFill>
                  <a:latin typeface="Tahoma"/>
                  <a:ea typeface="Tahoma"/>
                  <a:cs typeface="Tahoma"/>
                </a:rPr>
                <a:t>Group Box 130</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561975</xdr:colOff>
          <xdr:row>103</xdr:row>
          <xdr:rowOff>19050</xdr:rowOff>
        </xdr:from>
        <xdr:to>
          <xdr:col>8</xdr:col>
          <xdr:colOff>28575</xdr:colOff>
          <xdr:row>104</xdr:row>
          <xdr:rowOff>66675</xdr:rowOff>
        </xdr:to>
        <xdr:sp macro="" textlink="">
          <xdr:nvSpPr>
            <xdr:cNvPr id="69772" name="Group Box 140" hidden="1">
              <a:extLst>
                <a:ext uri="{63B3BB69-23CF-44E3-9099-C40C66FF867C}">
                  <a14:compatExt spid="_x0000_s69772"/>
                </a:ext>
                <a:ext uri="{FF2B5EF4-FFF2-40B4-BE49-F238E27FC236}">
                  <a16:creationId xmlns:a16="http://schemas.microsoft.com/office/drawing/2014/main" id="{00000000-0008-0000-0800-00008C10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18288" rIns="0" bIns="0" anchor="t" upright="1"/>
            <a:lstStyle/>
            <a:p>
              <a:pPr algn="l" rtl="0">
                <a:defRPr sz="1000"/>
              </a:pPr>
              <a:r>
                <a:rPr lang="en-US" sz="800" b="0" i="0" u="none" strike="noStrike" baseline="0">
                  <a:solidFill>
                    <a:srgbClr val="000000"/>
                  </a:solidFill>
                  <a:latin typeface="Tahoma"/>
                  <a:ea typeface="Tahoma"/>
                  <a:cs typeface="Tahoma"/>
                </a:rPr>
                <a:t>Group Box 131</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106</xdr:row>
          <xdr:rowOff>38100</xdr:rowOff>
        </xdr:from>
        <xdr:to>
          <xdr:col>8</xdr:col>
          <xdr:colOff>742950</xdr:colOff>
          <xdr:row>107</xdr:row>
          <xdr:rowOff>171450</xdr:rowOff>
        </xdr:to>
        <xdr:sp macro="" textlink="">
          <xdr:nvSpPr>
            <xdr:cNvPr id="69773" name="Group Box 141" hidden="1">
              <a:extLst>
                <a:ext uri="{63B3BB69-23CF-44E3-9099-C40C66FF867C}">
                  <a14:compatExt spid="_x0000_s69773"/>
                </a:ext>
                <a:ext uri="{FF2B5EF4-FFF2-40B4-BE49-F238E27FC236}">
                  <a16:creationId xmlns:a16="http://schemas.microsoft.com/office/drawing/2014/main" id="{00000000-0008-0000-0800-00008D10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18288" rIns="0" bIns="0" anchor="t" upright="1"/>
            <a:lstStyle/>
            <a:p>
              <a:pPr algn="l" rtl="0">
                <a:defRPr sz="1000"/>
              </a:pPr>
              <a:r>
                <a:rPr lang="en-US" sz="800" b="0" i="0" u="none" strike="noStrike" baseline="0">
                  <a:solidFill>
                    <a:srgbClr val="000000"/>
                  </a:solidFill>
                  <a:latin typeface="Tahoma"/>
                  <a:ea typeface="Tahoma"/>
                  <a:cs typeface="Tahoma"/>
                </a:rPr>
                <a:t>Group Box 132</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66675</xdr:colOff>
          <xdr:row>114</xdr:row>
          <xdr:rowOff>28575</xdr:rowOff>
        </xdr:from>
        <xdr:to>
          <xdr:col>8</xdr:col>
          <xdr:colOff>914400</xdr:colOff>
          <xdr:row>115</xdr:row>
          <xdr:rowOff>76200</xdr:rowOff>
        </xdr:to>
        <xdr:sp macro="" textlink="">
          <xdr:nvSpPr>
            <xdr:cNvPr id="69774" name="Group Box 142" hidden="1">
              <a:extLst>
                <a:ext uri="{63B3BB69-23CF-44E3-9099-C40C66FF867C}">
                  <a14:compatExt spid="_x0000_s69774"/>
                </a:ext>
                <a:ext uri="{FF2B5EF4-FFF2-40B4-BE49-F238E27FC236}">
                  <a16:creationId xmlns:a16="http://schemas.microsoft.com/office/drawing/2014/main" id="{00000000-0008-0000-0800-00008E10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18288" rIns="0" bIns="0" anchor="t" upright="1"/>
            <a:lstStyle/>
            <a:p>
              <a:pPr algn="l" rtl="0">
                <a:defRPr sz="1000"/>
              </a:pPr>
              <a:r>
                <a:rPr lang="en-US" sz="800" b="0" i="0" u="none" strike="noStrike" baseline="0">
                  <a:solidFill>
                    <a:srgbClr val="000000"/>
                  </a:solidFill>
                  <a:latin typeface="Tahoma"/>
                  <a:ea typeface="Tahoma"/>
                  <a:cs typeface="Tahoma"/>
                </a:rPr>
                <a:t>Group Box 133</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70</xdr:row>
          <xdr:rowOff>28575</xdr:rowOff>
        </xdr:from>
        <xdr:to>
          <xdr:col>8</xdr:col>
          <xdr:colOff>933450</xdr:colOff>
          <xdr:row>70</xdr:row>
          <xdr:rowOff>361950</xdr:rowOff>
        </xdr:to>
        <xdr:sp macro="" textlink="">
          <xdr:nvSpPr>
            <xdr:cNvPr id="69786" name="Group Box 154" hidden="1">
              <a:extLst>
                <a:ext uri="{63B3BB69-23CF-44E3-9099-C40C66FF867C}">
                  <a14:compatExt spid="_x0000_s69786"/>
                </a:ext>
                <a:ext uri="{FF2B5EF4-FFF2-40B4-BE49-F238E27FC236}">
                  <a16:creationId xmlns:a16="http://schemas.microsoft.com/office/drawing/2014/main" id="{00000000-0008-0000-0800-00009A10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18288" rIns="0" bIns="0" anchor="t" upright="1"/>
            <a:lstStyle/>
            <a:p>
              <a:pPr algn="l" rtl="0">
                <a:defRPr sz="1000"/>
              </a:pPr>
              <a:r>
                <a:rPr lang="en-US" sz="800" b="0" i="0" u="none" strike="noStrike" baseline="0">
                  <a:solidFill>
                    <a:srgbClr val="000000"/>
                  </a:solidFill>
                  <a:latin typeface="Tahoma"/>
                  <a:ea typeface="Tahoma"/>
                  <a:cs typeface="Tahoma"/>
                </a:rPr>
                <a:t>Group Box 115</a:t>
              </a:r>
            </a:p>
          </xdr:txBody>
        </xdr:sp>
        <xdr:clientData/>
      </xdr:twoCellAnchor>
    </mc:Choice>
    <mc:Fallback/>
  </mc:AlternateContent>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5" Type="http://schemas.openxmlformats.org/officeDocument/2006/relationships/printerSettings" Target="../printerSettings/printerSettings5.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4.xml.rels><?xml version="1.0" encoding="UTF-8" standalone="yes"?>
<Relationships xmlns="http://schemas.openxmlformats.org/package/2006/relationships"><Relationship Id="rId8" Type="http://schemas.openxmlformats.org/officeDocument/2006/relationships/printerSettings" Target="../printerSettings/printerSettings18.bin"/><Relationship Id="rId3" Type="http://schemas.openxmlformats.org/officeDocument/2006/relationships/printerSettings" Target="../printerSettings/printerSettings13.bin"/><Relationship Id="rId7" Type="http://schemas.openxmlformats.org/officeDocument/2006/relationships/printerSettings" Target="../printerSettings/printerSettings17.bin"/><Relationship Id="rId2" Type="http://schemas.openxmlformats.org/officeDocument/2006/relationships/printerSettings" Target="../printerSettings/printerSettings12.bin"/><Relationship Id="rId1" Type="http://schemas.openxmlformats.org/officeDocument/2006/relationships/printerSettings" Target="../printerSettings/printerSettings11.bin"/><Relationship Id="rId6" Type="http://schemas.openxmlformats.org/officeDocument/2006/relationships/printerSettings" Target="../printerSettings/printerSettings16.bin"/><Relationship Id="rId5" Type="http://schemas.openxmlformats.org/officeDocument/2006/relationships/printerSettings" Target="../printerSettings/printerSettings15.bin"/><Relationship Id="rId4" Type="http://schemas.openxmlformats.org/officeDocument/2006/relationships/printerSettings" Target="../printerSettings/printerSettings14.bin"/><Relationship Id="rId9" Type="http://schemas.openxmlformats.org/officeDocument/2006/relationships/printerSettings" Target="../printerSettings/printerSettings19.bin"/></Relationships>
</file>

<file path=xl/worksheets/_rels/sheet5.xml.rels><?xml version="1.0" encoding="UTF-8" standalone="yes"?>
<Relationships xmlns="http://schemas.openxmlformats.org/package/2006/relationships"><Relationship Id="rId8" Type="http://schemas.openxmlformats.org/officeDocument/2006/relationships/printerSettings" Target="../printerSettings/printerSettings27.bin"/><Relationship Id="rId3" Type="http://schemas.openxmlformats.org/officeDocument/2006/relationships/printerSettings" Target="../printerSettings/printerSettings22.bin"/><Relationship Id="rId7" Type="http://schemas.openxmlformats.org/officeDocument/2006/relationships/printerSettings" Target="../printerSettings/printerSettings26.bin"/><Relationship Id="rId2" Type="http://schemas.openxmlformats.org/officeDocument/2006/relationships/printerSettings" Target="../printerSettings/printerSettings21.bin"/><Relationship Id="rId1" Type="http://schemas.openxmlformats.org/officeDocument/2006/relationships/printerSettings" Target="../printerSettings/printerSettings20.bin"/><Relationship Id="rId6" Type="http://schemas.openxmlformats.org/officeDocument/2006/relationships/printerSettings" Target="../printerSettings/printerSettings25.bin"/><Relationship Id="rId5" Type="http://schemas.openxmlformats.org/officeDocument/2006/relationships/printerSettings" Target="../printerSettings/printerSettings24.bin"/><Relationship Id="rId4" Type="http://schemas.openxmlformats.org/officeDocument/2006/relationships/printerSettings" Target="../printerSettings/printerSettings23.bin"/><Relationship Id="rId9" Type="http://schemas.openxmlformats.org/officeDocument/2006/relationships/printerSettings" Target="../printerSettings/printerSettings28.bin"/></Relationships>
</file>

<file path=xl/worksheets/_rels/sheet6.xml.rels><?xml version="1.0" encoding="UTF-8" standalone="yes"?>
<Relationships xmlns="http://schemas.openxmlformats.org/package/2006/relationships"><Relationship Id="rId8" Type="http://schemas.openxmlformats.org/officeDocument/2006/relationships/printerSettings" Target="../printerSettings/printerSettings36.bin"/><Relationship Id="rId3" Type="http://schemas.openxmlformats.org/officeDocument/2006/relationships/printerSettings" Target="../printerSettings/printerSettings31.bin"/><Relationship Id="rId7" Type="http://schemas.openxmlformats.org/officeDocument/2006/relationships/printerSettings" Target="../printerSettings/printerSettings35.bin"/><Relationship Id="rId2" Type="http://schemas.openxmlformats.org/officeDocument/2006/relationships/printerSettings" Target="../printerSettings/printerSettings30.bin"/><Relationship Id="rId1" Type="http://schemas.openxmlformats.org/officeDocument/2006/relationships/printerSettings" Target="../printerSettings/printerSettings29.bin"/><Relationship Id="rId6" Type="http://schemas.openxmlformats.org/officeDocument/2006/relationships/printerSettings" Target="../printerSettings/printerSettings34.bin"/><Relationship Id="rId5" Type="http://schemas.openxmlformats.org/officeDocument/2006/relationships/printerSettings" Target="../printerSettings/printerSettings33.bin"/><Relationship Id="rId4" Type="http://schemas.openxmlformats.org/officeDocument/2006/relationships/printerSettings" Target="../printerSettings/printerSettings32.bin"/><Relationship Id="rId9" Type="http://schemas.openxmlformats.org/officeDocument/2006/relationships/printerSettings" Target="../printerSettings/printerSettings37.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8.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9.xml.rels><?xml version="1.0" encoding="UTF-8" standalone="yes"?>
<Relationships xmlns="http://schemas.openxmlformats.org/package/2006/relationships"><Relationship Id="rId8" Type="http://schemas.openxmlformats.org/officeDocument/2006/relationships/ctrlProp" Target="../ctrlProps/ctrlProp2.xml"/><Relationship Id="rId13" Type="http://schemas.openxmlformats.org/officeDocument/2006/relationships/ctrlProp" Target="../ctrlProps/ctrlProp7.xml"/><Relationship Id="rId18" Type="http://schemas.openxmlformats.org/officeDocument/2006/relationships/ctrlProp" Target="../ctrlProps/ctrlProp12.xml"/><Relationship Id="rId26" Type="http://schemas.openxmlformats.org/officeDocument/2006/relationships/ctrlProp" Target="../ctrlProps/ctrlProp20.xml"/><Relationship Id="rId3" Type="http://schemas.openxmlformats.org/officeDocument/2006/relationships/hyperlink" Target="https://data.census.gov/" TargetMode="External"/><Relationship Id="rId21" Type="http://schemas.openxmlformats.org/officeDocument/2006/relationships/ctrlProp" Target="../ctrlProps/ctrlProp15.xml"/><Relationship Id="rId7" Type="http://schemas.openxmlformats.org/officeDocument/2006/relationships/ctrlProp" Target="../ctrlProps/ctrlProp1.xml"/><Relationship Id="rId12" Type="http://schemas.openxmlformats.org/officeDocument/2006/relationships/ctrlProp" Target="../ctrlProps/ctrlProp6.xml"/><Relationship Id="rId17" Type="http://schemas.openxmlformats.org/officeDocument/2006/relationships/ctrlProp" Target="../ctrlProps/ctrlProp11.xml"/><Relationship Id="rId25" Type="http://schemas.openxmlformats.org/officeDocument/2006/relationships/ctrlProp" Target="../ctrlProps/ctrlProp19.xml"/><Relationship Id="rId2" Type="http://schemas.openxmlformats.org/officeDocument/2006/relationships/hyperlink" Target="https://www.epa.gov/lead/protect-your-family-lead-your-home-english" TargetMode="External"/><Relationship Id="rId16" Type="http://schemas.openxmlformats.org/officeDocument/2006/relationships/ctrlProp" Target="../ctrlProps/ctrlProp10.xml"/><Relationship Id="rId20" Type="http://schemas.openxmlformats.org/officeDocument/2006/relationships/ctrlProp" Target="../ctrlProps/ctrlProp14.xml"/><Relationship Id="rId29" Type="http://schemas.openxmlformats.org/officeDocument/2006/relationships/comments" Target="../comments1.xml"/><Relationship Id="rId1" Type="http://schemas.openxmlformats.org/officeDocument/2006/relationships/hyperlink" Target="https://www.epa.gov/system/files/documents/2026-02/protectyourfamily_pamphlet_2026_3.pdf" TargetMode="External"/><Relationship Id="rId6" Type="http://schemas.openxmlformats.org/officeDocument/2006/relationships/vmlDrawing" Target="../drawings/vmlDrawing1.vml"/><Relationship Id="rId11" Type="http://schemas.openxmlformats.org/officeDocument/2006/relationships/ctrlProp" Target="../ctrlProps/ctrlProp5.xml"/><Relationship Id="rId24" Type="http://schemas.openxmlformats.org/officeDocument/2006/relationships/ctrlProp" Target="../ctrlProps/ctrlProp18.xml"/><Relationship Id="rId5" Type="http://schemas.openxmlformats.org/officeDocument/2006/relationships/drawing" Target="../drawings/drawing2.xml"/><Relationship Id="rId15" Type="http://schemas.openxmlformats.org/officeDocument/2006/relationships/ctrlProp" Target="../ctrlProps/ctrlProp9.xml"/><Relationship Id="rId23" Type="http://schemas.openxmlformats.org/officeDocument/2006/relationships/ctrlProp" Target="../ctrlProps/ctrlProp17.xml"/><Relationship Id="rId28" Type="http://schemas.openxmlformats.org/officeDocument/2006/relationships/ctrlProp" Target="../ctrlProps/ctrlProp22.xml"/><Relationship Id="rId10" Type="http://schemas.openxmlformats.org/officeDocument/2006/relationships/ctrlProp" Target="../ctrlProps/ctrlProp4.xml"/><Relationship Id="rId19" Type="http://schemas.openxmlformats.org/officeDocument/2006/relationships/ctrlProp" Target="../ctrlProps/ctrlProp13.xml"/><Relationship Id="rId4" Type="http://schemas.openxmlformats.org/officeDocument/2006/relationships/printerSettings" Target="../printerSettings/printerSettings40.bin"/><Relationship Id="rId9" Type="http://schemas.openxmlformats.org/officeDocument/2006/relationships/ctrlProp" Target="../ctrlProps/ctrlProp3.xml"/><Relationship Id="rId14" Type="http://schemas.openxmlformats.org/officeDocument/2006/relationships/ctrlProp" Target="../ctrlProps/ctrlProp8.xml"/><Relationship Id="rId22" Type="http://schemas.openxmlformats.org/officeDocument/2006/relationships/ctrlProp" Target="../ctrlProps/ctrlProp16.xml"/><Relationship Id="rId27" Type="http://schemas.openxmlformats.org/officeDocument/2006/relationships/ctrlProp" Target="../ctrlProps/ctrlProp21.xml"/></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3">
    <tabColor rgb="FFFFFF00"/>
    <pageSetUpPr autoPageBreaks="0" fitToPage="1"/>
  </sheetPr>
  <dimension ref="A1:V63"/>
  <sheetViews>
    <sheetView tabSelected="1" zoomScaleNormal="100" zoomScaleSheetLayoutView="100" workbookViewId="0">
      <selection sqref="A1:I1"/>
    </sheetView>
  </sheetViews>
  <sheetFormatPr defaultColWidth="0" defaultRowHeight="12.75" zeroHeight="1" x14ac:dyDescent="0.2"/>
  <cols>
    <col min="1" max="1" width="3.42578125" style="3" customWidth="1"/>
    <col min="2" max="8" width="11.42578125" style="3" customWidth="1"/>
    <col min="9" max="9" width="82" style="3" customWidth="1"/>
    <col min="10" max="22" width="0" style="3" hidden="1" customWidth="1"/>
    <col min="23" max="16384" width="11.42578125" style="3" hidden="1"/>
  </cols>
  <sheetData>
    <row r="1" spans="1:10" ht="15.75" x14ac:dyDescent="0.2">
      <c r="A1" s="461" t="s">
        <v>576</v>
      </c>
      <c r="B1" s="462"/>
      <c r="C1" s="462"/>
      <c r="D1" s="462"/>
      <c r="E1" s="462"/>
      <c r="F1" s="462"/>
      <c r="G1" s="462"/>
      <c r="H1" s="462"/>
      <c r="I1" s="463"/>
      <c r="J1" s="3" t="s">
        <v>607</v>
      </c>
    </row>
    <row r="2" spans="1:10" s="91" customFormat="1" ht="15.75" x14ac:dyDescent="0.2">
      <c r="A2" s="464" t="s">
        <v>0</v>
      </c>
      <c r="B2" s="465"/>
      <c r="C2" s="465"/>
      <c r="D2" s="465"/>
      <c r="E2" s="465"/>
      <c r="F2" s="465"/>
      <c r="G2" s="465"/>
      <c r="H2" s="465"/>
      <c r="I2" s="466"/>
    </row>
    <row r="3" spans="1:10" ht="93.6" customHeight="1" x14ac:dyDescent="0.2">
      <c r="A3" s="467" t="s">
        <v>581</v>
      </c>
      <c r="B3" s="455"/>
      <c r="C3" s="455"/>
      <c r="D3" s="455"/>
      <c r="E3" s="455"/>
      <c r="F3" s="455"/>
      <c r="G3" s="455"/>
      <c r="H3" s="455"/>
      <c r="I3" s="456"/>
    </row>
    <row r="4" spans="1:10" ht="15.75" x14ac:dyDescent="0.2">
      <c r="A4" s="433" t="s">
        <v>1</v>
      </c>
      <c r="B4" s="434"/>
      <c r="C4" s="434"/>
      <c r="D4" s="434"/>
      <c r="E4" s="434"/>
      <c r="F4" s="434"/>
      <c r="G4" s="434"/>
      <c r="H4" s="434"/>
      <c r="I4" s="435"/>
    </row>
    <row r="5" spans="1:10" ht="15" x14ac:dyDescent="0.2">
      <c r="A5" s="93"/>
      <c r="B5" s="454" t="s">
        <v>582</v>
      </c>
      <c r="C5" s="455"/>
      <c r="D5" s="455"/>
      <c r="E5" s="455"/>
      <c r="F5" s="455"/>
      <c r="G5" s="455"/>
      <c r="H5" s="455"/>
      <c r="I5" s="456"/>
    </row>
    <row r="6" spans="1:10" ht="30" customHeight="1" x14ac:dyDescent="0.2">
      <c r="A6" s="93"/>
      <c r="B6" s="455" t="s">
        <v>709</v>
      </c>
      <c r="C6" s="455"/>
      <c r="D6" s="455"/>
      <c r="E6" s="455"/>
      <c r="F6" s="455"/>
      <c r="G6" s="455"/>
      <c r="H6" s="455"/>
      <c r="I6" s="456"/>
    </row>
    <row r="7" spans="1:10" ht="15" x14ac:dyDescent="0.2">
      <c r="A7" s="451"/>
      <c r="B7" s="452"/>
      <c r="C7" s="452"/>
      <c r="D7" s="452"/>
      <c r="E7" s="452"/>
      <c r="F7" s="452"/>
      <c r="G7" s="452"/>
      <c r="H7" s="452"/>
      <c r="I7" s="453"/>
    </row>
    <row r="8" spans="1:10" ht="15.75" x14ac:dyDescent="0.2">
      <c r="A8" s="433" t="s">
        <v>584</v>
      </c>
      <c r="B8" s="434"/>
      <c r="C8" s="434"/>
      <c r="D8" s="434"/>
      <c r="E8" s="434"/>
      <c r="F8" s="434"/>
      <c r="G8" s="434"/>
      <c r="H8" s="434"/>
      <c r="I8" s="435"/>
    </row>
    <row r="9" spans="1:10" ht="166.15" customHeight="1" x14ac:dyDescent="0.2">
      <c r="A9" s="90"/>
      <c r="B9" s="455" t="s">
        <v>690</v>
      </c>
      <c r="C9" s="455"/>
      <c r="D9" s="455"/>
      <c r="E9" s="455"/>
      <c r="F9" s="455"/>
      <c r="G9" s="455"/>
      <c r="H9" s="455"/>
      <c r="I9" s="456"/>
    </row>
    <row r="10" spans="1:10" ht="15.75" x14ac:dyDescent="0.2">
      <c r="A10" s="468"/>
      <c r="B10" s="469"/>
      <c r="C10" s="469"/>
      <c r="D10" s="469"/>
      <c r="E10" s="469"/>
      <c r="F10" s="469"/>
      <c r="G10" s="469"/>
      <c r="H10" s="469"/>
      <c r="I10" s="470"/>
    </row>
    <row r="11" spans="1:10" ht="15.75" x14ac:dyDescent="0.2">
      <c r="A11" s="433" t="s">
        <v>585</v>
      </c>
      <c r="B11" s="434"/>
      <c r="C11" s="434"/>
      <c r="D11" s="434"/>
      <c r="E11" s="434"/>
      <c r="F11" s="434"/>
      <c r="G11" s="434"/>
      <c r="H11" s="434"/>
      <c r="I11" s="435"/>
    </row>
    <row r="12" spans="1:10" ht="15.75" x14ac:dyDescent="0.2">
      <c r="A12" s="90"/>
      <c r="B12" s="455" t="s">
        <v>577</v>
      </c>
      <c r="C12" s="455"/>
      <c r="D12" s="455"/>
      <c r="E12" s="455"/>
      <c r="F12" s="455"/>
      <c r="G12" s="455"/>
      <c r="H12" s="455"/>
      <c r="I12" s="456"/>
    </row>
    <row r="13" spans="1:10" ht="47.25" customHeight="1" x14ac:dyDescent="0.2">
      <c r="A13" s="90"/>
      <c r="B13" s="455" t="s">
        <v>694</v>
      </c>
      <c r="C13" s="455"/>
      <c r="D13" s="455"/>
      <c r="E13" s="455"/>
      <c r="F13" s="455"/>
      <c r="G13" s="455"/>
      <c r="H13" s="455"/>
      <c r="I13" s="456"/>
    </row>
    <row r="14" spans="1:10" ht="47.25" customHeight="1" x14ac:dyDescent="0.2">
      <c r="A14" s="90"/>
      <c r="B14" s="455" t="s">
        <v>711</v>
      </c>
      <c r="C14" s="455"/>
      <c r="D14" s="455"/>
      <c r="E14" s="455"/>
      <c r="F14" s="455"/>
      <c r="G14" s="455"/>
      <c r="H14" s="455"/>
      <c r="I14" s="456"/>
    </row>
    <row r="15" spans="1:10" ht="32.25" customHeight="1" x14ac:dyDescent="0.2">
      <c r="A15" s="90"/>
      <c r="B15" s="455" t="s">
        <v>710</v>
      </c>
      <c r="C15" s="455"/>
      <c r="D15" s="455"/>
      <c r="E15" s="455"/>
      <c r="F15" s="455"/>
      <c r="G15" s="455"/>
      <c r="H15" s="455"/>
      <c r="I15" s="456"/>
    </row>
    <row r="16" spans="1:10" ht="30.6" customHeight="1" x14ac:dyDescent="0.2">
      <c r="A16" s="90"/>
      <c r="B16" s="455" t="s">
        <v>2</v>
      </c>
      <c r="C16" s="455"/>
      <c r="D16" s="455"/>
      <c r="E16" s="455"/>
      <c r="F16" s="455"/>
      <c r="G16" s="455"/>
      <c r="H16" s="455"/>
      <c r="I16" s="456"/>
    </row>
    <row r="17" spans="1:22" ht="78" customHeight="1" x14ac:dyDescent="0.2">
      <c r="A17" s="94"/>
      <c r="B17" s="455" t="s">
        <v>3</v>
      </c>
      <c r="C17" s="455"/>
      <c r="D17" s="455"/>
      <c r="E17" s="455"/>
      <c r="F17" s="455"/>
      <c r="G17" s="455"/>
      <c r="H17" s="455"/>
      <c r="I17" s="456"/>
    </row>
    <row r="18" spans="1:22" ht="31.5" customHeight="1" x14ac:dyDescent="0.2">
      <c r="A18" s="94"/>
      <c r="B18" s="455" t="s">
        <v>4</v>
      </c>
      <c r="C18" s="455"/>
      <c r="D18" s="455"/>
      <c r="E18" s="455"/>
      <c r="F18" s="455"/>
      <c r="G18" s="455"/>
      <c r="H18" s="455"/>
      <c r="I18" s="456"/>
    </row>
    <row r="19" spans="1:22" ht="15.75" x14ac:dyDescent="0.2">
      <c r="A19" s="94"/>
      <c r="B19" s="455" t="s">
        <v>5</v>
      </c>
      <c r="C19" s="455"/>
      <c r="D19" s="455"/>
      <c r="E19" s="455"/>
      <c r="F19" s="455"/>
      <c r="G19" s="455"/>
      <c r="H19" s="455"/>
      <c r="I19" s="456"/>
    </row>
    <row r="20" spans="1:22" ht="15.75" x14ac:dyDescent="0.2">
      <c r="A20" s="458"/>
      <c r="B20" s="459"/>
      <c r="C20" s="459"/>
      <c r="D20" s="459"/>
      <c r="E20" s="459"/>
      <c r="F20" s="459"/>
      <c r="G20" s="459"/>
      <c r="H20" s="459"/>
      <c r="I20" s="460"/>
    </row>
    <row r="21" spans="1:22" ht="15" x14ac:dyDescent="0.2">
      <c r="A21" s="457" t="s">
        <v>596</v>
      </c>
      <c r="B21" s="455"/>
      <c r="C21" s="455"/>
      <c r="D21" s="455"/>
      <c r="E21" s="455"/>
      <c r="F21" s="455"/>
      <c r="G21" s="455"/>
      <c r="H21" s="455"/>
      <c r="I21" s="456"/>
    </row>
    <row r="22" spans="1:22" ht="30" customHeight="1" x14ac:dyDescent="0.2">
      <c r="A22" s="93"/>
      <c r="B22" s="454" t="s">
        <v>583</v>
      </c>
      <c r="C22" s="455"/>
      <c r="D22" s="455"/>
      <c r="E22" s="455"/>
      <c r="F22" s="455"/>
      <c r="G22" s="455"/>
      <c r="H22" s="455"/>
      <c r="I22" s="456"/>
    </row>
    <row r="23" spans="1:22" ht="15" x14ac:dyDescent="0.2">
      <c r="A23" s="93"/>
      <c r="B23" s="455" t="s">
        <v>578</v>
      </c>
      <c r="C23" s="455"/>
      <c r="D23" s="455"/>
      <c r="E23" s="455"/>
      <c r="F23" s="455"/>
      <c r="G23" s="455"/>
      <c r="H23" s="455"/>
      <c r="I23" s="456"/>
    </row>
    <row r="24" spans="1:22" ht="15" x14ac:dyDescent="0.2">
      <c r="A24" s="93"/>
      <c r="B24" s="455" t="s">
        <v>579</v>
      </c>
      <c r="C24" s="455"/>
      <c r="D24" s="455"/>
      <c r="E24" s="455"/>
      <c r="F24" s="455"/>
      <c r="G24" s="455"/>
      <c r="H24" s="455"/>
      <c r="I24" s="456"/>
    </row>
    <row r="25" spans="1:22" ht="46.5" customHeight="1" x14ac:dyDescent="0.2">
      <c r="A25" s="93"/>
      <c r="B25" s="455" t="s">
        <v>580</v>
      </c>
      <c r="C25" s="455"/>
      <c r="D25" s="455"/>
      <c r="E25" s="455"/>
      <c r="F25" s="455"/>
      <c r="G25" s="455"/>
      <c r="H25" s="455"/>
      <c r="I25" s="456"/>
    </row>
    <row r="26" spans="1:22" ht="15" x14ac:dyDescent="0.2">
      <c r="A26" s="451"/>
      <c r="B26" s="452"/>
      <c r="C26" s="452"/>
      <c r="D26" s="452"/>
      <c r="E26" s="452"/>
      <c r="F26" s="452"/>
      <c r="G26" s="452"/>
      <c r="H26" s="452"/>
      <c r="I26" s="453"/>
    </row>
    <row r="27" spans="1:22" ht="15.75" x14ac:dyDescent="0.2">
      <c r="A27" s="433" t="s">
        <v>597</v>
      </c>
      <c r="B27" s="434"/>
      <c r="C27" s="434"/>
      <c r="D27" s="434"/>
      <c r="E27" s="434"/>
      <c r="F27" s="434"/>
      <c r="G27" s="434"/>
      <c r="H27" s="434"/>
      <c r="I27" s="435"/>
    </row>
    <row r="28" spans="1:22" ht="15" x14ac:dyDescent="0.2">
      <c r="A28" s="93"/>
      <c r="B28" s="455" t="s">
        <v>6</v>
      </c>
      <c r="C28" s="455"/>
      <c r="D28" s="455"/>
      <c r="E28" s="455"/>
      <c r="F28" s="455"/>
      <c r="G28" s="455"/>
      <c r="H28" s="455"/>
      <c r="I28" s="456"/>
    </row>
    <row r="29" spans="1:22" ht="15" x14ac:dyDescent="0.2">
      <c r="A29" s="93"/>
      <c r="B29" s="455" t="s">
        <v>7</v>
      </c>
      <c r="C29" s="455"/>
      <c r="D29" s="455"/>
      <c r="E29" s="455"/>
      <c r="F29" s="455"/>
      <c r="G29" s="455"/>
      <c r="H29" s="455"/>
      <c r="I29" s="456"/>
    </row>
    <row r="30" spans="1:22" ht="15" x14ac:dyDescent="0.2">
      <c r="A30" s="451"/>
      <c r="B30" s="452"/>
      <c r="C30" s="452"/>
      <c r="D30" s="452"/>
      <c r="E30" s="452"/>
      <c r="F30" s="452"/>
      <c r="G30" s="452"/>
      <c r="H30" s="452"/>
      <c r="I30" s="453"/>
    </row>
    <row r="31" spans="1:22" s="95" customFormat="1" ht="20.25" x14ac:dyDescent="0.3">
      <c r="A31" s="433" t="s">
        <v>595</v>
      </c>
      <c r="B31" s="434"/>
      <c r="C31" s="434"/>
      <c r="D31" s="434"/>
      <c r="E31" s="434"/>
      <c r="F31" s="434"/>
      <c r="G31" s="434"/>
      <c r="H31" s="434"/>
      <c r="I31" s="435"/>
    </row>
    <row r="32" spans="1:22" ht="15.75" x14ac:dyDescent="0.2">
      <c r="A32" s="96"/>
      <c r="B32" s="436" t="s">
        <v>449</v>
      </c>
      <c r="C32" s="437"/>
      <c r="D32" s="437"/>
      <c r="E32" s="437"/>
      <c r="F32" s="437"/>
      <c r="G32" s="437"/>
      <c r="H32" s="437"/>
      <c r="I32" s="438"/>
      <c r="K32" s="420"/>
      <c r="L32" s="420"/>
      <c r="M32" s="420"/>
      <c r="N32" s="420"/>
      <c r="O32" s="420"/>
      <c r="P32" s="420"/>
      <c r="Q32" s="420"/>
      <c r="R32" s="420"/>
      <c r="S32" s="420"/>
      <c r="T32" s="420"/>
      <c r="U32" s="420"/>
      <c r="V32" s="420"/>
    </row>
    <row r="33" spans="1:22" ht="15.75" x14ac:dyDescent="0.2">
      <c r="A33" s="96"/>
      <c r="B33" s="436" t="s">
        <v>450</v>
      </c>
      <c r="C33" s="437"/>
      <c r="D33" s="437"/>
      <c r="E33" s="437"/>
      <c r="F33" s="437"/>
      <c r="G33" s="437"/>
      <c r="H33" s="437"/>
      <c r="I33" s="438"/>
      <c r="K33" s="420"/>
      <c r="L33" s="420"/>
      <c r="M33" s="420"/>
      <c r="N33" s="420"/>
      <c r="O33" s="420"/>
      <c r="P33" s="420"/>
      <c r="Q33" s="420"/>
      <c r="R33" s="420"/>
      <c r="S33" s="420"/>
      <c r="T33" s="420"/>
      <c r="U33" s="420"/>
      <c r="V33" s="420"/>
    </row>
    <row r="34" spans="1:22" ht="47.25" customHeight="1" x14ac:dyDescent="0.2">
      <c r="A34" s="96"/>
      <c r="B34" s="418" t="s">
        <v>451</v>
      </c>
      <c r="C34" s="418"/>
      <c r="D34" s="418"/>
      <c r="E34" s="418"/>
      <c r="F34" s="418"/>
      <c r="G34" s="418"/>
      <c r="H34" s="418"/>
      <c r="I34" s="419"/>
      <c r="K34" s="420"/>
      <c r="L34" s="420"/>
      <c r="M34" s="420"/>
      <c r="N34" s="420"/>
      <c r="O34" s="420"/>
      <c r="P34" s="420"/>
      <c r="Q34" s="420"/>
      <c r="R34" s="420"/>
      <c r="S34" s="420"/>
      <c r="T34" s="420"/>
      <c r="U34" s="420"/>
      <c r="V34" s="420"/>
    </row>
    <row r="35" spans="1:22" ht="46.5" customHeight="1" x14ac:dyDescent="0.2">
      <c r="A35" s="96"/>
      <c r="B35" s="418" t="s">
        <v>452</v>
      </c>
      <c r="C35" s="418"/>
      <c r="D35" s="418"/>
      <c r="E35" s="418"/>
      <c r="F35" s="418"/>
      <c r="G35" s="418"/>
      <c r="H35" s="418"/>
      <c r="I35" s="419"/>
      <c r="K35" s="420"/>
      <c r="L35" s="420"/>
      <c r="M35" s="420"/>
      <c r="N35" s="420"/>
      <c r="O35" s="420"/>
      <c r="P35" s="420"/>
      <c r="Q35" s="420"/>
      <c r="R35" s="420"/>
      <c r="S35" s="420"/>
      <c r="T35" s="420"/>
      <c r="U35" s="420"/>
      <c r="V35" s="420"/>
    </row>
    <row r="36" spans="1:22" ht="47.25" customHeight="1" x14ac:dyDescent="0.2">
      <c r="A36" s="96"/>
      <c r="B36" s="418" t="s">
        <v>453</v>
      </c>
      <c r="C36" s="418"/>
      <c r="D36" s="418"/>
      <c r="E36" s="418"/>
      <c r="F36" s="418"/>
      <c r="G36" s="418"/>
      <c r="H36" s="418"/>
      <c r="I36" s="419"/>
      <c r="K36" s="420"/>
      <c r="L36" s="420"/>
      <c r="M36" s="420"/>
      <c r="N36" s="420"/>
      <c r="O36" s="420"/>
      <c r="P36" s="420"/>
      <c r="Q36" s="420"/>
      <c r="R36" s="420"/>
      <c r="S36" s="420"/>
      <c r="T36" s="420"/>
      <c r="U36" s="420"/>
      <c r="V36" s="420"/>
    </row>
    <row r="37" spans="1:22" ht="47.25" customHeight="1" x14ac:dyDescent="0.2">
      <c r="A37" s="96"/>
      <c r="B37" s="418" t="s">
        <v>454</v>
      </c>
      <c r="C37" s="418"/>
      <c r="D37" s="418"/>
      <c r="E37" s="418"/>
      <c r="F37" s="418"/>
      <c r="G37" s="418"/>
      <c r="H37" s="418"/>
      <c r="I37" s="419"/>
      <c r="J37" s="7"/>
      <c r="K37" s="420"/>
      <c r="L37" s="420"/>
      <c r="M37" s="420"/>
      <c r="N37" s="420"/>
      <c r="O37" s="420"/>
      <c r="P37" s="420"/>
      <c r="Q37" s="420"/>
      <c r="R37" s="420"/>
      <c r="S37" s="420"/>
      <c r="T37" s="420"/>
      <c r="U37" s="420"/>
      <c r="V37" s="420"/>
    </row>
    <row r="38" spans="1:22" ht="15.75" x14ac:dyDescent="0.2">
      <c r="A38" s="96"/>
      <c r="B38" s="418" t="s">
        <v>455</v>
      </c>
      <c r="C38" s="418"/>
      <c r="D38" s="418"/>
      <c r="E38" s="418"/>
      <c r="F38" s="418"/>
      <c r="G38" s="418"/>
      <c r="H38" s="418"/>
      <c r="I38" s="419"/>
      <c r="J38" s="7"/>
      <c r="K38" s="420"/>
      <c r="L38" s="420"/>
      <c r="M38" s="420"/>
      <c r="N38" s="420"/>
      <c r="O38" s="420"/>
      <c r="P38" s="420"/>
      <c r="Q38" s="420"/>
      <c r="R38" s="420"/>
      <c r="S38" s="420"/>
      <c r="T38" s="420"/>
      <c r="U38" s="420"/>
      <c r="V38" s="420"/>
    </row>
    <row r="39" spans="1:22" ht="62.25" customHeight="1" x14ac:dyDescent="0.2">
      <c r="A39" s="97"/>
      <c r="B39" s="416" t="s">
        <v>456</v>
      </c>
      <c r="C39" s="416"/>
      <c r="D39" s="416"/>
      <c r="E39" s="416"/>
      <c r="F39" s="416"/>
      <c r="G39" s="416"/>
      <c r="H39" s="416"/>
      <c r="I39" s="417"/>
      <c r="J39" s="98"/>
      <c r="K39" s="421"/>
      <c r="L39" s="421"/>
      <c r="M39" s="421"/>
      <c r="N39" s="421"/>
      <c r="O39" s="421"/>
      <c r="P39" s="421"/>
      <c r="Q39" s="421"/>
      <c r="R39" s="421"/>
      <c r="S39" s="421"/>
      <c r="T39" s="421"/>
      <c r="U39" s="421"/>
      <c r="V39" s="421"/>
    </row>
    <row r="40" spans="1:22" ht="45" customHeight="1" x14ac:dyDescent="0.2">
      <c r="A40" s="99"/>
      <c r="B40" s="414" t="s">
        <v>457</v>
      </c>
      <c r="C40" s="414"/>
      <c r="D40" s="414"/>
      <c r="E40" s="414"/>
      <c r="F40" s="414"/>
      <c r="G40" s="414"/>
      <c r="H40" s="414"/>
      <c r="I40" s="415"/>
      <c r="J40" s="7"/>
      <c r="K40" s="422"/>
      <c r="L40" s="422"/>
      <c r="M40" s="422"/>
      <c r="N40" s="422"/>
      <c r="O40" s="422"/>
      <c r="P40" s="422"/>
      <c r="Q40" s="422"/>
      <c r="R40" s="422"/>
      <c r="S40" s="422"/>
      <c r="T40" s="422"/>
      <c r="U40" s="422"/>
      <c r="V40" s="422"/>
    </row>
    <row r="41" spans="1:22" ht="15" x14ac:dyDescent="0.2">
      <c r="A41" s="445"/>
      <c r="B41" s="446"/>
      <c r="C41" s="446"/>
      <c r="D41" s="446"/>
      <c r="E41" s="446"/>
      <c r="F41" s="446"/>
      <c r="G41" s="446"/>
      <c r="H41" s="446"/>
      <c r="I41" s="447"/>
      <c r="J41" s="7"/>
      <c r="K41" s="100"/>
      <c r="L41" s="100"/>
      <c r="M41" s="100"/>
      <c r="N41" s="100"/>
      <c r="O41" s="100"/>
      <c r="P41" s="100"/>
      <c r="Q41" s="100"/>
      <c r="R41" s="100"/>
      <c r="S41" s="100"/>
      <c r="T41" s="100"/>
      <c r="U41" s="100"/>
      <c r="V41" s="100"/>
    </row>
    <row r="42" spans="1:22" ht="15.75" x14ac:dyDescent="0.2">
      <c r="A42" s="433" t="s">
        <v>599</v>
      </c>
      <c r="B42" s="434"/>
      <c r="C42" s="434"/>
      <c r="D42" s="434"/>
      <c r="E42" s="434"/>
      <c r="F42" s="434"/>
      <c r="G42" s="434"/>
      <c r="H42" s="434"/>
      <c r="I42" s="435"/>
      <c r="J42" s="7"/>
    </row>
    <row r="43" spans="1:22" ht="15.75" x14ac:dyDescent="0.2">
      <c r="A43" s="92"/>
      <c r="B43" s="448" t="s">
        <v>602</v>
      </c>
      <c r="C43" s="449"/>
      <c r="D43" s="449"/>
      <c r="E43" s="449"/>
      <c r="F43" s="449"/>
      <c r="G43" s="449"/>
      <c r="H43" s="449"/>
      <c r="I43" s="450"/>
      <c r="J43" s="7"/>
    </row>
    <row r="44" spans="1:22" ht="15.75" x14ac:dyDescent="0.2">
      <c r="A44" s="92"/>
      <c r="B44" s="448" t="s">
        <v>601</v>
      </c>
      <c r="C44" s="449"/>
      <c r="D44" s="449"/>
      <c r="E44" s="449"/>
      <c r="F44" s="449"/>
      <c r="G44" s="449"/>
      <c r="H44" s="449"/>
      <c r="I44" s="450"/>
      <c r="J44" s="7"/>
    </row>
    <row r="45" spans="1:22" ht="15.75" x14ac:dyDescent="0.2">
      <c r="A45" s="96"/>
      <c r="B45" s="430" t="s">
        <v>600</v>
      </c>
      <c r="C45" s="431"/>
      <c r="D45" s="431"/>
      <c r="E45" s="431"/>
      <c r="F45" s="431"/>
      <c r="G45" s="431"/>
      <c r="H45" s="431"/>
      <c r="I45" s="432"/>
      <c r="J45" s="7"/>
    </row>
    <row r="46" spans="1:22" x14ac:dyDescent="0.2">
      <c r="A46" s="442"/>
      <c r="B46" s="443"/>
      <c r="C46" s="443"/>
      <c r="D46" s="443"/>
      <c r="E46" s="443"/>
      <c r="F46" s="443"/>
      <c r="G46" s="443"/>
      <c r="H46" s="443"/>
      <c r="I46" s="444"/>
    </row>
    <row r="47" spans="1:22" ht="15.75" x14ac:dyDescent="0.2">
      <c r="A47" s="439" t="s">
        <v>598</v>
      </c>
      <c r="B47" s="440"/>
      <c r="C47" s="440"/>
      <c r="D47" s="440"/>
      <c r="E47" s="440"/>
      <c r="F47" s="440"/>
      <c r="G47" s="440"/>
      <c r="H47" s="440"/>
      <c r="I47" s="441"/>
    </row>
    <row r="48" spans="1:22" ht="30" customHeight="1" x14ac:dyDescent="0.2">
      <c r="A48" s="101"/>
      <c r="B48" s="430" t="s">
        <v>586</v>
      </c>
      <c r="C48" s="431"/>
      <c r="D48" s="431"/>
      <c r="E48" s="431"/>
      <c r="F48" s="431"/>
      <c r="G48" s="431"/>
      <c r="H48" s="431"/>
      <c r="I48" s="432"/>
    </row>
    <row r="49" spans="1:9" ht="30" customHeight="1" x14ac:dyDescent="0.2">
      <c r="A49" s="101"/>
      <c r="B49" s="430" t="s">
        <v>587</v>
      </c>
      <c r="C49" s="431"/>
      <c r="D49" s="431"/>
      <c r="E49" s="431"/>
      <c r="F49" s="431"/>
      <c r="G49" s="431"/>
      <c r="H49" s="431"/>
      <c r="I49" s="432"/>
    </row>
    <row r="50" spans="1:9" ht="15.75" x14ac:dyDescent="0.2">
      <c r="A50" s="102"/>
      <c r="B50" s="436" t="s">
        <v>563</v>
      </c>
      <c r="C50" s="437"/>
      <c r="D50" s="437"/>
      <c r="E50" s="437"/>
      <c r="F50" s="437"/>
      <c r="G50" s="437"/>
      <c r="H50" s="437"/>
      <c r="I50" s="438"/>
    </row>
    <row r="51" spans="1:9" ht="15" x14ac:dyDescent="0.2">
      <c r="A51" s="101"/>
      <c r="B51" s="430" t="s">
        <v>564</v>
      </c>
      <c r="C51" s="431"/>
      <c r="D51" s="431"/>
      <c r="E51" s="431"/>
      <c r="F51" s="431"/>
      <c r="G51" s="431"/>
      <c r="H51" s="431"/>
      <c r="I51" s="432"/>
    </row>
    <row r="52" spans="1:9" ht="15" x14ac:dyDescent="0.2">
      <c r="A52" s="101"/>
      <c r="B52" s="430" t="s">
        <v>565</v>
      </c>
      <c r="C52" s="431"/>
      <c r="D52" s="431"/>
      <c r="E52" s="431"/>
      <c r="F52" s="431"/>
      <c r="G52" s="431"/>
      <c r="H52" s="431"/>
      <c r="I52" s="432"/>
    </row>
    <row r="53" spans="1:9" ht="15" x14ac:dyDescent="0.2">
      <c r="A53" s="101"/>
      <c r="B53" s="430" t="s">
        <v>566</v>
      </c>
      <c r="C53" s="431"/>
      <c r="D53" s="431"/>
      <c r="E53" s="431"/>
      <c r="F53" s="431"/>
      <c r="G53" s="431"/>
      <c r="H53" s="431"/>
      <c r="I53" s="432"/>
    </row>
    <row r="54" spans="1:9" ht="15" x14ac:dyDescent="0.2">
      <c r="A54" s="101"/>
      <c r="B54" s="430" t="s">
        <v>588</v>
      </c>
      <c r="C54" s="431"/>
      <c r="D54" s="431"/>
      <c r="E54" s="431"/>
      <c r="F54" s="431"/>
      <c r="G54" s="431"/>
      <c r="H54" s="431"/>
      <c r="I54" s="432"/>
    </row>
    <row r="55" spans="1:9" ht="15" x14ac:dyDescent="0.2">
      <c r="A55" s="101"/>
      <c r="B55" s="430" t="s">
        <v>589</v>
      </c>
      <c r="C55" s="431"/>
      <c r="D55" s="431"/>
      <c r="E55" s="431"/>
      <c r="F55" s="431"/>
      <c r="G55" s="431"/>
      <c r="H55" s="431"/>
      <c r="I55" s="432"/>
    </row>
    <row r="56" spans="1:9" ht="32.25" customHeight="1" x14ac:dyDescent="0.2">
      <c r="A56" s="101"/>
      <c r="B56" s="430" t="s">
        <v>590</v>
      </c>
      <c r="C56" s="431"/>
      <c r="D56" s="431"/>
      <c r="E56" s="431"/>
      <c r="F56" s="431"/>
      <c r="G56" s="431"/>
      <c r="H56" s="431"/>
      <c r="I56" s="432"/>
    </row>
    <row r="57" spans="1:9" ht="15.75" x14ac:dyDescent="0.2">
      <c r="A57" s="103"/>
      <c r="B57" s="427" t="s">
        <v>591</v>
      </c>
      <c r="C57" s="428"/>
      <c r="D57" s="428"/>
      <c r="E57" s="428"/>
      <c r="F57" s="428"/>
      <c r="G57" s="428"/>
      <c r="H57" s="428"/>
      <c r="I57" s="429"/>
    </row>
    <row r="58" spans="1:9" ht="15" x14ac:dyDescent="0.2">
      <c r="A58" s="101"/>
      <c r="B58" s="425" t="s">
        <v>564</v>
      </c>
      <c r="C58" s="425"/>
      <c r="D58" s="425"/>
      <c r="E58" s="425"/>
      <c r="F58" s="425"/>
      <c r="G58" s="425"/>
      <c r="H58" s="425"/>
      <c r="I58" s="426"/>
    </row>
    <row r="59" spans="1:9" ht="15" x14ac:dyDescent="0.2">
      <c r="A59" s="101"/>
      <c r="B59" s="425" t="s">
        <v>565</v>
      </c>
      <c r="C59" s="425"/>
      <c r="D59" s="425"/>
      <c r="E59" s="425"/>
      <c r="F59" s="425"/>
      <c r="G59" s="425"/>
      <c r="H59" s="425"/>
      <c r="I59" s="426"/>
    </row>
    <row r="60" spans="1:9" ht="15" x14ac:dyDescent="0.2">
      <c r="A60" s="101"/>
      <c r="B60" s="425" t="s">
        <v>567</v>
      </c>
      <c r="C60" s="425"/>
      <c r="D60" s="425"/>
      <c r="E60" s="425"/>
      <c r="F60" s="425"/>
      <c r="G60" s="425"/>
      <c r="H60" s="425"/>
      <c r="I60" s="426"/>
    </row>
    <row r="61" spans="1:9" ht="15" x14ac:dyDescent="0.2">
      <c r="A61" s="101"/>
      <c r="B61" s="425" t="s">
        <v>592</v>
      </c>
      <c r="C61" s="425"/>
      <c r="D61" s="425"/>
      <c r="E61" s="425"/>
      <c r="F61" s="425"/>
      <c r="G61" s="425"/>
      <c r="H61" s="425"/>
      <c r="I61" s="426"/>
    </row>
    <row r="62" spans="1:9" ht="15" x14ac:dyDescent="0.2">
      <c r="A62" s="101"/>
      <c r="B62" s="425" t="s">
        <v>593</v>
      </c>
      <c r="C62" s="425"/>
      <c r="D62" s="425"/>
      <c r="E62" s="425"/>
      <c r="F62" s="425"/>
      <c r="G62" s="425"/>
      <c r="H62" s="425"/>
      <c r="I62" s="426"/>
    </row>
    <row r="63" spans="1:9" ht="15.75" thickBot="1" x14ac:dyDescent="0.25">
      <c r="A63" s="104"/>
      <c r="B63" s="423" t="s">
        <v>594</v>
      </c>
      <c r="C63" s="423"/>
      <c r="D63" s="423"/>
      <c r="E63" s="423"/>
      <c r="F63" s="423"/>
      <c r="G63" s="423"/>
      <c r="H63" s="423"/>
      <c r="I63" s="424"/>
    </row>
  </sheetData>
  <sheetProtection algorithmName="SHA-512" hashValue="lG3HUPv6yusI6rlEQTVsk1OeAVTMTHzAPetKpNIzTjh3wZiV/TN1kijP9aYUlV66DSzWZ2NeUlvUXHp8wxOeQA==" saltValue="Kj460+f9iiSBdUW0EXPjjg==" spinCount="100000" sheet="1" objects="1" scenarios="1"/>
  <customSheetViews>
    <customSheetView guid="{CEAD9E99-5F1D-1747-9D7C-81D6C3DAFD8F}" fitToPage="1" printArea="1" topLeftCell="A45">
      <selection activeCell="N16" sqref="N16:P16"/>
      <rowBreaks count="1" manualBreakCount="1">
        <brk id="19" max="8" man="1"/>
      </rowBreaks>
      <pageMargins left="0" right="0" top="0" bottom="0" header="0" footer="0"/>
      <printOptions horizontalCentered="1"/>
      <pageSetup scale="82" orientation="portrait" r:id="rId1"/>
      <headerFooter alignWithMargins="0">
        <oddHeader>&amp;L&amp;9STATE OF CALIFORNIA
&amp;"Arial,Bold"ANNUAL SNP, HY and GHI REPORT&amp;"Arial,Regular"
AMC 187 (Rev. April 2012)&amp;R&amp;9DEPARTMENT OF HOUSING AND COMMUNITY DEVELOPMENT
DIVISION OF FINANCIAL ASSISTANCE</oddHeader>
        <oddFooter>&amp;C&amp;9Page &amp;P of &amp;N&amp;R&amp;"Arial,Italic"&amp;9&amp;A</oddFooter>
      </headerFooter>
    </customSheetView>
    <customSheetView guid="{570601DF-69BF-5F44-8D3A-45F17EC9E2E8}" fitToPage="1" printArea="1" topLeftCell="A45">
      <selection activeCell="B39" sqref="B39:I39"/>
      <rowBreaks count="1" manualBreakCount="1">
        <brk id="19" max="8" man="1"/>
      </rowBreaks>
      <pageMargins left="0" right="0" top="0" bottom="0" header="0" footer="0"/>
      <printOptions horizontalCentered="1"/>
      <pageSetup scale="82" orientation="portrait" r:id="rId2"/>
      <headerFooter alignWithMargins="0">
        <oddHeader>&amp;L&amp;9STATE OF CALIFORNIA
&amp;"Arial,Bold"ANNUAL SNP, HY and GHI REPORT&amp;"Arial,Regular"
AMC 187 (Rev. April 2012)&amp;R&amp;9DEPARTMENT OF HOUSING AND COMMUNITY DEVELOPMENT
DIVISION OF FINANCIAL ASSISTANCE</oddHeader>
        <oddFooter>&amp;C&amp;9Page &amp;P of &amp;N&amp;R&amp;"Arial,Italic"&amp;9&amp;A</oddFooter>
      </headerFooter>
    </customSheetView>
    <customSheetView guid="{92C35C51-D385-F643-B26D-511D803C33A7}" fitToPage="1" printArea="1" topLeftCell="A45">
      <selection activeCell="B26" sqref="B26"/>
      <rowBreaks count="1" manualBreakCount="1">
        <brk id="19" max="8" man="1"/>
      </rowBreaks>
      <pageMargins left="0" right="0" top="0" bottom="0" header="0" footer="0"/>
      <printOptions horizontalCentered="1"/>
      <pageSetup scale="82" orientation="portrait" r:id="rId3"/>
      <headerFooter alignWithMargins="0">
        <oddHeader>&amp;L&amp;9STATE OF CALIFORNIA
&amp;"Arial,Bold"ANNUAL SNP, HY and GHI REPORT&amp;"Arial,Regular"
AMC 187 (Rev. April 2012)&amp;R&amp;9DEPARTMENT OF HOUSING AND COMMUNITY DEVELOPMENT
DIVISION OF FINANCIAL ASSISTANCE</oddHeader>
        <oddFooter>&amp;C&amp;9Page &amp;P of &amp;N&amp;R&amp;"Arial,Italic"&amp;9&amp;A</oddFooter>
      </headerFooter>
    </customSheetView>
    <customSheetView guid="{18AA074D-DF43-F345-8C6F-A638FFAFE48E}" fitToPage="1" printArea="1" topLeftCell="A45">
      <selection activeCell="R1" sqref="R1:XFD1048576"/>
      <rowBreaks count="1" manualBreakCount="1">
        <brk id="19" max="8" man="1"/>
      </rowBreaks>
      <pageMargins left="0" right="0" top="0" bottom="0" header="0" footer="0"/>
      <printOptions horizontalCentered="1"/>
      <pageSetup scale="82" orientation="portrait" r:id="rId4"/>
      <headerFooter alignWithMargins="0">
        <oddHeader>&amp;L&amp;9STATE OF CALIFORNIA
&amp;"Arial,Bold"ANNUAL SNP, HY and GHI REPORT&amp;"Arial,Regular"
AMC 187 (Rev. April 2012)&amp;R&amp;9DEPARTMENT OF HOUSING AND COMMUNITY DEVELOPMENT
DIVISION OF FINANCIAL ASSISTANCE</oddHeader>
        <oddFooter>&amp;C&amp;9Page &amp;P of &amp;N&amp;R&amp;"Arial,Italic"&amp;9&amp;A</oddFooter>
      </headerFooter>
    </customSheetView>
    <customSheetView guid="{1632127D-1460-9C45-80AD-F39D1C2DC798}" fitToPage="1" printArea="1" topLeftCell="A45">
      <selection activeCell="B26" sqref="B26"/>
      <rowBreaks count="1" manualBreakCount="1">
        <brk id="19" max="8" man="1"/>
      </rowBreaks>
      <pageMargins left="0" right="0" top="0" bottom="0" header="0" footer="0"/>
      <printOptions horizontalCentered="1"/>
      <pageSetup scale="82" orientation="portrait" r:id="rId5"/>
      <headerFooter alignWithMargins="0">
        <oddHeader>&amp;L&amp;9STATE OF CALIFORNIA
&amp;"Arial,Bold"ANNUAL SNP, HY and GHI REPORT&amp;"Arial,Regular"
AMC 187 (Rev. April 2012)&amp;R&amp;9DEPARTMENT OF HOUSING AND COMMUNITY DEVELOPMENT
DIVISION OF FINANCIAL ASSISTANCE</oddHeader>
        <oddFooter>&amp;C&amp;9Page &amp;P of &amp;N&amp;R&amp;"Arial,Italic"&amp;9&amp;A</oddFooter>
      </headerFooter>
    </customSheetView>
    <customSheetView guid="{14C61808-83D0-4C46-ADA5-1FF66A462A45}" fitToPage="1" printArea="1" topLeftCell="A45">
      <selection activeCell="N16" sqref="N16:P16"/>
      <rowBreaks count="1" manualBreakCount="1">
        <brk id="19" max="8" man="1"/>
      </rowBreaks>
      <pageMargins left="0" right="0" top="0" bottom="0" header="0" footer="0"/>
      <printOptions horizontalCentered="1"/>
      <pageSetup scale="82" orientation="portrait" r:id="rId6"/>
      <headerFooter alignWithMargins="0">
        <oddHeader>&amp;L&amp;9STATE OF CALIFORNIA
&amp;"Arial,Bold"ANNUAL SNP, HY and GHI REPORT&amp;"Arial,Regular"
AMC 187 (Rev. April 2012)&amp;R&amp;9DEPARTMENT OF HOUSING AND COMMUNITY DEVELOPMENT
DIVISION OF FINANCIAL ASSISTANCE</oddHeader>
        <oddFooter>&amp;C&amp;9Page &amp;P of &amp;N&amp;R&amp;"Arial,Italic"&amp;9&amp;A</oddFooter>
      </headerFooter>
    </customSheetView>
    <customSheetView guid="{1A62E5A3-F265-8A46-839F-0EA12A99EF6A}" fitToPage="1" printArea="1" topLeftCell="A45">
      <selection activeCell="B26" sqref="B26"/>
      <rowBreaks count="1" manualBreakCount="1">
        <brk id="19" max="8" man="1"/>
      </rowBreaks>
      <pageMargins left="0" right="0" top="0" bottom="0" header="0" footer="0"/>
      <printOptions horizontalCentered="1"/>
      <pageSetup scale="82" orientation="portrait" r:id="rId7"/>
      <headerFooter alignWithMargins="0">
        <oddHeader>&amp;L&amp;9STATE OF CALIFORNIA
&amp;"Arial,Bold"ANNUAL SNP, HY and GHI REPORT&amp;"Arial,Regular"
AMC 187 (Rev. April 2012)&amp;R&amp;9DEPARTMENT OF HOUSING AND COMMUNITY DEVELOPMENT
DIVISION OF FINANCIAL ASSISTANCE</oddHeader>
        <oddFooter>&amp;C&amp;9Page &amp;P of &amp;N&amp;R&amp;"Arial,Italic"&amp;9&amp;A</oddFooter>
      </headerFooter>
    </customSheetView>
    <customSheetView guid="{E3082705-C7F8-334A-AC76-478FBDD55832}" fitToPage="1" printArea="1" topLeftCell="A45">
      <selection activeCell="B39" sqref="B39:I39"/>
      <rowBreaks count="1" manualBreakCount="1">
        <brk id="19" max="8" man="1"/>
      </rowBreaks>
      <pageMargins left="0" right="0" top="0" bottom="0" header="0" footer="0"/>
      <printOptions horizontalCentered="1"/>
      <pageSetup scale="82" orientation="portrait" r:id="rId8"/>
      <headerFooter alignWithMargins="0">
        <oddHeader>&amp;L&amp;9STATE OF CALIFORNIA
&amp;"Arial,Bold"ANNUAL SNP, HY and GHI REPORT&amp;"Arial,Regular"
AMC 187 (Rev. April 2012)&amp;R&amp;9DEPARTMENT OF HOUSING AND COMMUNITY DEVELOPMENT
DIVISION OF FINANCIAL ASSISTANCE</oddHeader>
        <oddFooter>&amp;C&amp;9Page &amp;P of &amp;N&amp;R&amp;"Arial,Italic"&amp;9&amp;A</oddFooter>
      </headerFooter>
    </customSheetView>
  </customSheetViews>
  <mergeCells count="72">
    <mergeCell ref="B14:I14"/>
    <mergeCell ref="B15:I15"/>
    <mergeCell ref="A10:I10"/>
    <mergeCell ref="A7:I7"/>
    <mergeCell ref="A8:I8"/>
    <mergeCell ref="B9:I9"/>
    <mergeCell ref="A11:I11"/>
    <mergeCell ref="B12:I12"/>
    <mergeCell ref="B13:I13"/>
    <mergeCell ref="B6:I6"/>
    <mergeCell ref="A1:I1"/>
    <mergeCell ref="A2:I2"/>
    <mergeCell ref="A3:I3"/>
    <mergeCell ref="A4:I4"/>
    <mergeCell ref="B5:I5"/>
    <mergeCell ref="A21:I21"/>
    <mergeCell ref="B16:I16"/>
    <mergeCell ref="B17:I17"/>
    <mergeCell ref="B18:I18"/>
    <mergeCell ref="B19:I19"/>
    <mergeCell ref="A20:I20"/>
    <mergeCell ref="A26:I26"/>
    <mergeCell ref="A30:I30"/>
    <mergeCell ref="B22:I22"/>
    <mergeCell ref="B23:I23"/>
    <mergeCell ref="B24:I24"/>
    <mergeCell ref="B25:I25"/>
    <mergeCell ref="A27:I27"/>
    <mergeCell ref="B28:I28"/>
    <mergeCell ref="B29:I29"/>
    <mergeCell ref="A31:I31"/>
    <mergeCell ref="B53:I53"/>
    <mergeCell ref="B52:I52"/>
    <mergeCell ref="B51:I51"/>
    <mergeCell ref="B50:I50"/>
    <mergeCell ref="A47:I47"/>
    <mergeCell ref="B49:I49"/>
    <mergeCell ref="B48:I48"/>
    <mergeCell ref="A46:I46"/>
    <mergeCell ref="B33:I33"/>
    <mergeCell ref="B32:I32"/>
    <mergeCell ref="B45:I45"/>
    <mergeCell ref="A42:I42"/>
    <mergeCell ref="A41:I41"/>
    <mergeCell ref="B44:I44"/>
    <mergeCell ref="B43:I43"/>
    <mergeCell ref="B58:I58"/>
    <mergeCell ref="B57:I57"/>
    <mergeCell ref="B56:I56"/>
    <mergeCell ref="B55:I55"/>
    <mergeCell ref="B54:I54"/>
    <mergeCell ref="B63:I63"/>
    <mergeCell ref="B62:I62"/>
    <mergeCell ref="B61:I61"/>
    <mergeCell ref="B60:I60"/>
    <mergeCell ref="B59:I59"/>
    <mergeCell ref="K36:V36"/>
    <mergeCell ref="K37:V37"/>
    <mergeCell ref="K38:V38"/>
    <mergeCell ref="K39:V39"/>
    <mergeCell ref="K40:V40"/>
    <mergeCell ref="B35:I35"/>
    <mergeCell ref="B34:I34"/>
    <mergeCell ref="K32:V32"/>
    <mergeCell ref="K33:V33"/>
    <mergeCell ref="K34:V34"/>
    <mergeCell ref="K35:V35"/>
    <mergeCell ref="B40:I40"/>
    <mergeCell ref="B39:I39"/>
    <mergeCell ref="B38:I38"/>
    <mergeCell ref="B37:I37"/>
    <mergeCell ref="B36:I36"/>
  </mergeCells>
  <dataValidations count="1">
    <dataValidation type="textLength" operator="lessThan" allowBlank="1" showErrorMessage="1" error="This is not a form field. Press tab, enter, and tab again to proceed forward." sqref="K32:K41 B32:B40 A32:A41 A45" xr:uid="{FB115969-2A15-E240-8306-E5C3A31B61A2}">
      <formula1>0</formula1>
    </dataValidation>
  </dataValidations>
  <printOptions horizontalCentered="1"/>
  <pageMargins left="0.25" right="0.25" top="0.6" bottom="0.5" header="0.25" footer="0.25"/>
  <pageSetup scale="82" orientation="portrait" r:id="rId9"/>
  <headerFooter alignWithMargins="0">
    <oddHeader>&amp;L&amp;9STATE OF CALIFORNIA
&amp;"Arial,Bold"ANNUAL SNP, HY and GHI REPORT&amp;"Arial,Regular"
AMC 187 (Rev. April 2012)&amp;R&amp;9DEPARTMENT OF HOUSING AND COMMUNITY DEVELOPMENT
DIVISION OF FINANCIAL ASSISTANCE</oddHeader>
    <oddFooter>&amp;C&amp;9Page &amp;P of &amp;N&amp;R&amp;"Arial,Italic"&amp;9&amp;A</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88723B-A315-4B58-9C0D-C4F080D6B4EE}">
  <sheetPr codeName="Sheet8">
    <tabColor theme="7" tint="-0.249977111117893"/>
    <pageSetUpPr autoPageBreaks="0" fitToPage="1"/>
  </sheetPr>
  <dimension ref="A1:XFC59"/>
  <sheetViews>
    <sheetView showGridLines="0" topLeftCell="H1" zoomScaleNormal="100" zoomScaleSheetLayoutView="75" zoomScalePageLayoutView="70" workbookViewId="0">
      <selection activeCell="R36" sqref="R36:V36"/>
    </sheetView>
  </sheetViews>
  <sheetFormatPr defaultColWidth="0" defaultRowHeight="12.75" zeroHeight="1" x14ac:dyDescent="0.2"/>
  <cols>
    <col min="1" max="7" width="5.42578125" style="107" customWidth="1"/>
    <col min="8" max="8" width="21.5703125" style="107" customWidth="1"/>
    <col min="9" max="11" width="0.7109375" style="107" customWidth="1"/>
    <col min="12" max="13" width="5.42578125" style="107" customWidth="1"/>
    <col min="14" max="15" width="5.42578125" style="118" customWidth="1"/>
    <col min="16" max="38" width="5.42578125" style="107" customWidth="1"/>
    <col min="39" max="16383" width="10.42578125" style="107" hidden="1"/>
    <col min="16384" max="16384" width="1" style="107" hidden="1"/>
  </cols>
  <sheetData>
    <row r="1" spans="1:39" ht="15" customHeight="1" thickBot="1" x14ac:dyDescent="0.25">
      <c r="A1" s="285" t="s">
        <v>8</v>
      </c>
      <c r="B1" s="286"/>
      <c r="C1" s="286"/>
      <c r="D1" s="286"/>
      <c r="E1" s="286"/>
      <c r="F1" s="286"/>
      <c r="G1" s="286"/>
      <c r="H1" s="286"/>
      <c r="I1" s="286"/>
      <c r="J1" s="286"/>
      <c r="K1" s="286"/>
      <c r="L1" s="286"/>
      <c r="M1" s="286"/>
      <c r="N1" s="286"/>
      <c r="O1" s="286"/>
      <c r="P1" s="286"/>
      <c r="Q1" s="286"/>
      <c r="R1" s="286"/>
      <c r="S1" s="286"/>
      <c r="T1" s="286"/>
      <c r="U1" s="286"/>
      <c r="V1" s="286"/>
      <c r="W1" s="286"/>
      <c r="X1" s="286"/>
      <c r="Y1" s="286"/>
      <c r="Z1" s="286"/>
      <c r="AA1" s="286"/>
      <c r="AB1" s="286"/>
      <c r="AC1" s="286"/>
      <c r="AD1" s="286"/>
      <c r="AE1" s="286"/>
      <c r="AF1" s="286"/>
      <c r="AG1" s="286"/>
      <c r="AH1" s="286"/>
      <c r="AI1" s="286"/>
      <c r="AJ1" s="287"/>
      <c r="AK1" s="303">
        <v>46175</v>
      </c>
      <c r="AL1" s="304"/>
      <c r="AM1" s="106" t="s">
        <v>9</v>
      </c>
    </row>
    <row r="2" spans="1:39" s="108" customFormat="1" ht="15.75" customHeight="1" x14ac:dyDescent="0.2">
      <c r="A2" s="288" t="s">
        <v>10</v>
      </c>
      <c r="B2" s="289"/>
      <c r="C2" s="289"/>
      <c r="D2" s="289"/>
      <c r="E2" s="289"/>
      <c r="F2" s="289"/>
      <c r="G2" s="289"/>
      <c r="H2" s="289"/>
      <c r="I2" s="289"/>
      <c r="J2" s="289"/>
      <c r="K2" s="289"/>
      <c r="L2" s="289"/>
      <c r="M2" s="289"/>
      <c r="N2" s="289"/>
      <c r="O2" s="71"/>
      <c r="P2" s="290"/>
      <c r="Q2" s="291"/>
      <c r="R2" s="291"/>
      <c r="S2" s="291"/>
      <c r="T2" s="292"/>
      <c r="U2" s="305" t="s">
        <v>11</v>
      </c>
      <c r="V2" s="306"/>
      <c r="W2" s="306"/>
      <c r="X2" s="306"/>
      <c r="Y2" s="306"/>
      <c r="Z2" s="306"/>
      <c r="AA2" s="306"/>
      <c r="AB2" s="306"/>
      <c r="AC2" s="79"/>
      <c r="AD2" s="307" t="s">
        <v>12</v>
      </c>
      <c r="AE2" s="308"/>
      <c r="AF2" s="308"/>
      <c r="AG2" s="308"/>
      <c r="AH2" s="308"/>
      <c r="AI2" s="308"/>
      <c r="AJ2" s="308"/>
      <c r="AK2" s="308"/>
      <c r="AL2" s="80"/>
      <c r="AM2" s="106" t="s">
        <v>13</v>
      </c>
    </row>
    <row r="3" spans="1:39" s="108" customFormat="1" ht="15.75" customHeight="1" x14ac:dyDescent="0.2">
      <c r="A3" s="264" t="s">
        <v>14</v>
      </c>
      <c r="B3" s="265"/>
      <c r="C3" s="265"/>
      <c r="D3" s="265"/>
      <c r="E3" s="265"/>
      <c r="F3" s="265"/>
      <c r="G3" s="311"/>
      <c r="H3" s="266"/>
      <c r="I3" s="266"/>
      <c r="J3" s="266"/>
      <c r="K3" s="266"/>
      <c r="L3" s="266"/>
      <c r="M3" s="266"/>
      <c r="N3" s="266"/>
      <c r="O3" s="266"/>
      <c r="P3" s="266"/>
      <c r="Q3" s="266"/>
      <c r="R3" s="266"/>
      <c r="S3" s="266"/>
      <c r="T3" s="109"/>
      <c r="U3" s="277" t="s">
        <v>15</v>
      </c>
      <c r="V3" s="278"/>
      <c r="W3" s="278"/>
      <c r="X3" s="278"/>
      <c r="Y3" s="278"/>
      <c r="Z3" s="278"/>
      <c r="AA3" s="278"/>
      <c r="AB3" s="278"/>
      <c r="AC3" s="70"/>
      <c r="AD3" s="316" t="s">
        <v>604</v>
      </c>
      <c r="AE3" s="317"/>
      <c r="AF3" s="317"/>
      <c r="AG3" s="317"/>
      <c r="AH3" s="317"/>
      <c r="AI3" s="317"/>
      <c r="AJ3" s="317"/>
      <c r="AK3" s="317"/>
      <c r="AL3" s="86"/>
      <c r="AM3" s="106" t="s">
        <v>16</v>
      </c>
    </row>
    <row r="4" spans="1:39" s="108" customFormat="1" ht="15" customHeight="1" x14ac:dyDescent="0.2">
      <c r="A4" s="262" t="s">
        <v>17</v>
      </c>
      <c r="B4" s="263"/>
      <c r="C4" s="263"/>
      <c r="D4" s="263"/>
      <c r="E4" s="263"/>
      <c r="F4" s="263"/>
      <c r="G4" s="263"/>
      <c r="H4" s="312"/>
      <c r="I4" s="312"/>
      <c r="J4" s="312"/>
      <c r="K4" s="312"/>
      <c r="L4" s="312"/>
      <c r="M4" s="312"/>
      <c r="N4" s="312"/>
      <c r="O4" s="312"/>
      <c r="P4" s="312"/>
      <c r="Q4" s="312"/>
      <c r="R4" s="312"/>
      <c r="S4" s="312"/>
      <c r="U4" s="277" t="s">
        <v>18</v>
      </c>
      <c r="V4" s="278"/>
      <c r="W4" s="278"/>
      <c r="X4" s="278"/>
      <c r="Y4" s="278"/>
      <c r="Z4" s="278"/>
      <c r="AA4" s="278"/>
      <c r="AB4" s="279"/>
      <c r="AC4" s="309"/>
      <c r="AD4" s="294"/>
      <c r="AE4" s="294"/>
      <c r="AF4" s="294"/>
      <c r="AG4" s="294"/>
      <c r="AH4" s="294"/>
      <c r="AI4" s="294"/>
      <c r="AJ4" s="294"/>
      <c r="AK4" s="294"/>
      <c r="AL4" s="318"/>
      <c r="AM4" s="106" t="s">
        <v>19</v>
      </c>
    </row>
    <row r="5" spans="1:39" s="108" customFormat="1" ht="15" x14ac:dyDescent="0.2">
      <c r="A5" s="264" t="s">
        <v>20</v>
      </c>
      <c r="B5" s="265"/>
      <c r="C5" s="265"/>
      <c r="D5" s="265"/>
      <c r="E5" s="265"/>
      <c r="F5" s="265"/>
      <c r="G5" s="265"/>
      <c r="H5" s="266"/>
      <c r="I5" s="266"/>
      <c r="J5" s="266"/>
      <c r="K5" s="266"/>
      <c r="L5" s="266"/>
      <c r="M5" s="266"/>
      <c r="N5" s="266"/>
      <c r="O5" s="266"/>
      <c r="P5" s="266"/>
      <c r="Q5" s="266"/>
      <c r="R5" s="266"/>
      <c r="S5" s="266"/>
      <c r="U5" s="277" t="s">
        <v>21</v>
      </c>
      <c r="V5" s="278"/>
      <c r="W5" s="278"/>
      <c r="X5" s="279"/>
      <c r="Y5" s="313"/>
      <c r="Z5" s="314"/>
      <c r="AA5" s="314"/>
      <c r="AB5" s="314"/>
      <c r="AC5" s="315"/>
      <c r="AD5" s="271" t="s">
        <v>22</v>
      </c>
      <c r="AE5" s="272"/>
      <c r="AF5" s="272"/>
      <c r="AG5" s="273"/>
      <c r="AH5" s="274"/>
      <c r="AI5" s="275"/>
      <c r="AJ5" s="275"/>
      <c r="AK5" s="275"/>
      <c r="AL5" s="276"/>
      <c r="AM5" s="106" t="s">
        <v>23</v>
      </c>
    </row>
    <row r="6" spans="1:39" s="108" customFormat="1" ht="15" x14ac:dyDescent="0.2">
      <c r="A6" s="264" t="s">
        <v>24</v>
      </c>
      <c r="B6" s="265"/>
      <c r="C6" s="265"/>
      <c r="D6" s="265"/>
      <c r="E6" s="265"/>
      <c r="F6" s="265"/>
      <c r="G6" s="265"/>
      <c r="H6" s="266"/>
      <c r="I6" s="266"/>
      <c r="J6" s="266"/>
      <c r="K6" s="266"/>
      <c r="L6" s="266"/>
      <c r="M6" s="266"/>
      <c r="N6" s="266"/>
      <c r="O6" s="266"/>
      <c r="P6" s="266"/>
      <c r="Q6" s="266"/>
      <c r="R6" s="266"/>
      <c r="S6" s="266"/>
      <c r="U6" s="277" t="s">
        <v>25</v>
      </c>
      <c r="V6" s="278"/>
      <c r="W6" s="278"/>
      <c r="X6" s="279"/>
      <c r="Y6" s="309"/>
      <c r="Z6" s="294"/>
      <c r="AA6" s="294"/>
      <c r="AB6" s="294"/>
      <c r="AC6" s="294"/>
      <c r="AD6" s="294"/>
      <c r="AE6" s="294"/>
      <c r="AF6" s="294"/>
      <c r="AG6" s="294"/>
      <c r="AH6" s="294"/>
      <c r="AI6" s="294"/>
      <c r="AJ6" s="294"/>
      <c r="AK6" s="294"/>
      <c r="AL6" s="310"/>
      <c r="AM6" s="106" t="s">
        <v>26</v>
      </c>
    </row>
    <row r="7" spans="1:39" s="108" customFormat="1" ht="15" customHeight="1" x14ac:dyDescent="0.2">
      <c r="A7" s="262" t="s">
        <v>27</v>
      </c>
      <c r="B7" s="263"/>
      <c r="C7" s="263"/>
      <c r="D7" s="263"/>
      <c r="E7" s="263"/>
      <c r="F7" s="263"/>
      <c r="G7" s="263"/>
      <c r="H7" s="281"/>
      <c r="I7" s="282"/>
      <c r="J7" s="282"/>
      <c r="K7" s="283"/>
      <c r="L7" s="280" t="s">
        <v>28</v>
      </c>
      <c r="M7" s="280"/>
      <c r="N7" s="280"/>
      <c r="O7" s="280"/>
      <c r="P7" s="280"/>
      <c r="Q7" s="280"/>
      <c r="R7" s="267"/>
      <c r="S7" s="267"/>
      <c r="U7" s="277" t="s">
        <v>29</v>
      </c>
      <c r="V7" s="278"/>
      <c r="W7" s="278"/>
      <c r="X7" s="279"/>
      <c r="Y7" s="309"/>
      <c r="Z7" s="294"/>
      <c r="AA7" s="294"/>
      <c r="AB7" s="294"/>
      <c r="AC7" s="294"/>
      <c r="AD7" s="294"/>
      <c r="AE7" s="294"/>
      <c r="AF7" s="294"/>
      <c r="AG7" s="294"/>
      <c r="AH7" s="294"/>
      <c r="AI7" s="294"/>
      <c r="AJ7" s="294"/>
      <c r="AK7" s="294"/>
      <c r="AL7" s="310"/>
      <c r="AM7" s="106" t="s">
        <v>30</v>
      </c>
    </row>
    <row r="8" spans="1:39" s="108" customFormat="1" ht="15" customHeight="1" x14ac:dyDescent="0.2">
      <c r="A8" s="262" t="s">
        <v>31</v>
      </c>
      <c r="B8" s="263"/>
      <c r="C8" s="263"/>
      <c r="D8" s="263"/>
      <c r="E8" s="263"/>
      <c r="F8" s="263"/>
      <c r="G8" s="263"/>
      <c r="H8" s="252"/>
      <c r="I8" s="282"/>
      <c r="J8" s="282"/>
      <c r="K8" s="283"/>
      <c r="U8" s="299" t="s">
        <v>32</v>
      </c>
      <c r="V8" s="299"/>
      <c r="W8" s="299"/>
      <c r="X8" s="300"/>
      <c r="Y8" s="268"/>
      <c r="Z8" s="269"/>
      <c r="AA8" s="269"/>
      <c r="AB8" s="269"/>
      <c r="AC8" s="269"/>
      <c r="AD8" s="269"/>
      <c r="AE8" s="269"/>
      <c r="AF8" s="269"/>
      <c r="AG8" s="269"/>
      <c r="AH8" s="269"/>
      <c r="AI8" s="269"/>
      <c r="AJ8" s="269"/>
      <c r="AK8" s="269"/>
      <c r="AL8" s="270"/>
      <c r="AM8" s="106" t="s">
        <v>33</v>
      </c>
    </row>
    <row r="9" spans="1:39" s="108" customFormat="1" ht="15" customHeight="1" x14ac:dyDescent="0.2">
      <c r="A9" s="262" t="s">
        <v>31</v>
      </c>
      <c r="B9" s="263"/>
      <c r="C9" s="263"/>
      <c r="D9" s="263"/>
      <c r="E9" s="263"/>
      <c r="F9" s="263"/>
      <c r="G9" s="263"/>
      <c r="H9" s="252"/>
      <c r="I9" s="282"/>
      <c r="J9" s="282"/>
      <c r="K9" s="283"/>
      <c r="M9" s="296" t="s">
        <v>34</v>
      </c>
      <c r="N9" s="297"/>
      <c r="O9" s="297"/>
      <c r="P9" s="297"/>
      <c r="Q9" s="298"/>
      <c r="R9" s="293"/>
      <c r="S9" s="294"/>
      <c r="T9" s="294"/>
      <c r="U9" s="294"/>
      <c r="V9" s="294"/>
      <c r="W9" s="294"/>
      <c r="X9" s="294"/>
      <c r="Y9" s="294"/>
      <c r="Z9" s="294"/>
      <c r="AA9" s="294"/>
      <c r="AB9" s="295"/>
      <c r="AC9" s="284" t="s">
        <v>35</v>
      </c>
      <c r="AD9" s="284"/>
      <c r="AE9" s="284"/>
      <c r="AF9" s="301"/>
      <c r="AG9" s="301"/>
      <c r="AH9" s="301"/>
      <c r="AI9" s="301"/>
      <c r="AJ9" s="301"/>
      <c r="AK9" s="301"/>
      <c r="AL9" s="302"/>
      <c r="AM9" s="106" t="s">
        <v>36</v>
      </c>
    </row>
    <row r="10" spans="1:39" s="108" customFormat="1" ht="15" customHeight="1" thickBot="1" x14ac:dyDescent="0.25">
      <c r="A10" s="319" t="s">
        <v>37</v>
      </c>
      <c r="B10" s="320"/>
      <c r="C10" s="320"/>
      <c r="D10" s="320"/>
      <c r="E10" s="320"/>
      <c r="F10" s="320"/>
      <c r="G10" s="320"/>
      <c r="H10" s="320"/>
      <c r="I10" s="320"/>
      <c r="J10" s="320"/>
      <c r="K10" s="320"/>
      <c r="L10" s="320"/>
      <c r="M10" s="320"/>
      <c r="N10" s="320"/>
      <c r="O10" s="320"/>
      <c r="P10" s="321"/>
      <c r="Q10" s="69"/>
      <c r="R10" s="322" t="s">
        <v>38</v>
      </c>
      <c r="S10" s="323"/>
      <c r="T10" s="323"/>
      <c r="U10" s="323"/>
      <c r="V10" s="323"/>
      <c r="W10" s="323"/>
      <c r="X10" s="323"/>
      <c r="Y10" s="323"/>
      <c r="Z10" s="323"/>
      <c r="AA10" s="323"/>
      <c r="AB10" s="323"/>
      <c r="AC10" s="323"/>
      <c r="AD10" s="323"/>
      <c r="AE10" s="323"/>
      <c r="AF10" s="323"/>
      <c r="AG10" s="323"/>
      <c r="AH10" s="323"/>
      <c r="AI10" s="323"/>
      <c r="AJ10" s="323"/>
      <c r="AK10" s="323"/>
      <c r="AL10" s="324"/>
      <c r="AM10" s="106" t="s">
        <v>39</v>
      </c>
    </row>
    <row r="11" spans="1:39" s="108" customFormat="1" ht="15" customHeight="1" x14ac:dyDescent="0.2">
      <c r="A11" s="241" t="s">
        <v>40</v>
      </c>
      <c r="B11" s="242"/>
      <c r="C11" s="242"/>
      <c r="D11" s="242"/>
      <c r="E11" s="242"/>
      <c r="F11" s="242"/>
      <c r="G11" s="242"/>
      <c r="H11" s="242"/>
      <c r="I11" s="242"/>
      <c r="J11" s="242"/>
      <c r="K11" s="242"/>
      <c r="L11" s="242"/>
      <c r="M11" s="242"/>
      <c r="N11" s="242"/>
      <c r="O11" s="242"/>
      <c r="P11" s="242"/>
      <c r="Q11" s="242"/>
      <c r="R11" s="242"/>
      <c r="S11" s="242"/>
      <c r="T11" s="242"/>
      <c r="U11" s="242"/>
      <c r="V11" s="242"/>
      <c r="W11" s="242"/>
      <c r="X11" s="242"/>
      <c r="Y11" s="242"/>
      <c r="Z11" s="242"/>
      <c r="AA11" s="242"/>
      <c r="AB11" s="242"/>
      <c r="AC11" s="242"/>
      <c r="AD11" s="242"/>
      <c r="AE11" s="242"/>
      <c r="AF11" s="243"/>
      <c r="AG11" s="110"/>
      <c r="AH11" s="110"/>
      <c r="AI11" s="110"/>
      <c r="AJ11" s="110"/>
      <c r="AK11" s="110"/>
      <c r="AL11" s="110"/>
      <c r="AM11" s="106" t="s">
        <v>267</v>
      </c>
    </row>
    <row r="12" spans="1:39" s="108" customFormat="1" ht="15" customHeight="1" x14ac:dyDescent="0.2">
      <c r="A12" s="255"/>
      <c r="B12" s="256"/>
      <c r="C12" s="256"/>
      <c r="D12" s="256"/>
      <c r="E12" s="256"/>
      <c r="F12" s="256"/>
      <c r="G12" s="256"/>
      <c r="H12" s="256"/>
      <c r="I12" s="256"/>
      <c r="J12" s="256"/>
      <c r="K12" s="256"/>
      <c r="L12" s="256"/>
      <c r="M12" s="256"/>
      <c r="N12" s="256"/>
      <c r="O12" s="256"/>
      <c r="P12" s="256"/>
      <c r="Q12" s="256"/>
      <c r="R12" s="259" t="str">
        <f>IF(H7="","",H7)</f>
        <v/>
      </c>
      <c r="S12" s="260"/>
      <c r="T12" s="260"/>
      <c r="U12" s="260"/>
      <c r="V12" s="261"/>
      <c r="W12" s="257" t="str">
        <f>IF(H8="","",H8)</f>
        <v/>
      </c>
      <c r="X12" s="257"/>
      <c r="Y12" s="257"/>
      <c r="Z12" s="257"/>
      <c r="AA12" s="257"/>
      <c r="AB12" s="257" t="str">
        <f>IF(H9="","",H9)</f>
        <v/>
      </c>
      <c r="AC12" s="257"/>
      <c r="AD12" s="257"/>
      <c r="AE12" s="257"/>
      <c r="AF12" s="258"/>
      <c r="AG12" s="110"/>
      <c r="AH12" s="110"/>
      <c r="AI12" s="110"/>
      <c r="AJ12" s="110"/>
      <c r="AK12" s="110"/>
      <c r="AL12" s="110"/>
      <c r="AM12" s="106" t="s">
        <v>268</v>
      </c>
    </row>
    <row r="13" spans="1:39" s="108" customFormat="1" ht="15" customHeight="1" x14ac:dyDescent="0.2">
      <c r="A13" s="244" t="s">
        <v>43</v>
      </c>
      <c r="B13" s="245"/>
      <c r="C13" s="245"/>
      <c r="D13" s="245"/>
      <c r="E13" s="245"/>
      <c r="F13" s="245"/>
      <c r="G13" s="245"/>
      <c r="H13" s="245"/>
      <c r="I13" s="245"/>
      <c r="J13" s="245"/>
      <c r="K13" s="245"/>
      <c r="L13" s="245"/>
      <c r="M13" s="245"/>
      <c r="N13" s="245"/>
      <c r="O13" s="245"/>
      <c r="P13" s="245"/>
      <c r="Q13" s="245"/>
      <c r="R13" s="252"/>
      <c r="S13" s="253"/>
      <c r="T13" s="253"/>
      <c r="U13" s="253"/>
      <c r="V13" s="254"/>
      <c r="W13" s="252"/>
      <c r="X13" s="253"/>
      <c r="Y13" s="253"/>
      <c r="Z13" s="253"/>
      <c r="AA13" s="254"/>
      <c r="AB13" s="252"/>
      <c r="AC13" s="253"/>
      <c r="AD13" s="253"/>
      <c r="AE13" s="253"/>
      <c r="AF13" s="331"/>
      <c r="AM13" s="106" t="s">
        <v>41</v>
      </c>
    </row>
    <row r="14" spans="1:39" s="108" customFormat="1" ht="15" customHeight="1" x14ac:dyDescent="0.2">
      <c r="A14" s="239" t="s">
        <v>45</v>
      </c>
      <c r="B14" s="240"/>
      <c r="C14" s="240"/>
      <c r="D14" s="240"/>
      <c r="E14" s="240"/>
      <c r="F14" s="240"/>
      <c r="G14" s="240"/>
      <c r="H14" s="240"/>
      <c r="I14" s="240"/>
      <c r="J14" s="240"/>
      <c r="K14" s="240"/>
      <c r="L14" s="240"/>
      <c r="M14" s="240"/>
      <c r="N14" s="240"/>
      <c r="O14" s="240"/>
      <c r="P14" s="240"/>
      <c r="Q14" s="240"/>
      <c r="R14" s="252"/>
      <c r="S14" s="253"/>
      <c r="T14" s="253"/>
      <c r="U14" s="253"/>
      <c r="V14" s="254"/>
      <c r="W14" s="252"/>
      <c r="X14" s="253"/>
      <c r="Y14" s="253"/>
      <c r="Z14" s="253"/>
      <c r="AA14" s="254"/>
      <c r="AB14" s="252"/>
      <c r="AC14" s="253"/>
      <c r="AD14" s="253"/>
      <c r="AE14" s="253"/>
      <c r="AF14" s="331"/>
      <c r="AM14" s="106" t="s">
        <v>42</v>
      </c>
    </row>
    <row r="15" spans="1:39" s="108" customFormat="1" ht="15" customHeight="1" x14ac:dyDescent="0.2">
      <c r="A15" s="239" t="s">
        <v>47</v>
      </c>
      <c r="B15" s="240"/>
      <c r="C15" s="240"/>
      <c r="D15" s="240"/>
      <c r="E15" s="240"/>
      <c r="F15" s="240"/>
      <c r="G15" s="240"/>
      <c r="H15" s="240"/>
      <c r="I15" s="240"/>
      <c r="J15" s="240"/>
      <c r="K15" s="240"/>
      <c r="L15" s="240"/>
      <c r="M15" s="240"/>
      <c r="N15" s="240"/>
      <c r="O15" s="240"/>
      <c r="P15" s="240"/>
      <c r="Q15" s="240"/>
      <c r="R15" s="252"/>
      <c r="S15" s="253"/>
      <c r="T15" s="253"/>
      <c r="U15" s="253"/>
      <c r="V15" s="254"/>
      <c r="W15" s="252"/>
      <c r="X15" s="253"/>
      <c r="Y15" s="253"/>
      <c r="Z15" s="253"/>
      <c r="AA15" s="254"/>
      <c r="AB15" s="252"/>
      <c r="AC15" s="253"/>
      <c r="AD15" s="253"/>
      <c r="AE15" s="253"/>
      <c r="AF15" s="331"/>
      <c r="AM15" s="106" t="s">
        <v>44</v>
      </c>
    </row>
    <row r="16" spans="1:39" s="106" customFormat="1" ht="15" customHeight="1" x14ac:dyDescent="0.2">
      <c r="A16" s="341"/>
      <c r="B16" s="342"/>
      <c r="C16" s="342"/>
      <c r="D16" s="342"/>
      <c r="E16" s="342"/>
      <c r="F16" s="342"/>
      <c r="G16" s="342"/>
      <c r="H16" s="342"/>
      <c r="I16" s="342"/>
      <c r="J16" s="342"/>
      <c r="K16" s="342"/>
      <c r="L16" s="342"/>
      <c r="M16" s="342"/>
      <c r="N16" s="342"/>
      <c r="O16" s="342"/>
      <c r="P16" s="342"/>
      <c r="Q16" s="342"/>
      <c r="R16" s="342"/>
      <c r="S16" s="342"/>
      <c r="T16" s="342"/>
      <c r="U16" s="342"/>
      <c r="V16" s="342"/>
      <c r="W16" s="342"/>
      <c r="X16" s="342"/>
      <c r="Y16" s="342"/>
      <c r="Z16" s="342"/>
      <c r="AA16" s="342"/>
      <c r="AB16" s="342"/>
      <c r="AC16" s="342"/>
      <c r="AD16" s="342"/>
      <c r="AE16" s="342"/>
      <c r="AF16" s="343"/>
      <c r="AM16" s="106" t="s">
        <v>46</v>
      </c>
    </row>
    <row r="17" spans="1:39" s="108" customFormat="1" ht="15" customHeight="1" x14ac:dyDescent="0.2">
      <c r="A17" s="344" t="s">
        <v>50</v>
      </c>
      <c r="B17" s="345"/>
      <c r="C17" s="345"/>
      <c r="D17" s="345"/>
      <c r="E17" s="345"/>
      <c r="F17" s="345"/>
      <c r="G17" s="345"/>
      <c r="H17" s="345"/>
      <c r="I17" s="345"/>
      <c r="J17" s="345"/>
      <c r="K17" s="345"/>
      <c r="L17" s="345"/>
      <c r="M17" s="345"/>
      <c r="N17" s="345"/>
      <c r="O17" s="345"/>
      <c r="P17" s="345"/>
      <c r="Q17" s="345"/>
      <c r="R17" s="345"/>
      <c r="S17" s="345"/>
      <c r="T17" s="345"/>
      <c r="U17" s="345"/>
      <c r="V17" s="345"/>
      <c r="W17" s="345"/>
      <c r="X17" s="345"/>
      <c r="Y17" s="345"/>
      <c r="Z17" s="345"/>
      <c r="AA17" s="345"/>
      <c r="AB17" s="345"/>
      <c r="AC17" s="345"/>
      <c r="AD17" s="345"/>
      <c r="AE17" s="345"/>
      <c r="AF17" s="346"/>
      <c r="AG17" s="110"/>
      <c r="AH17" s="110"/>
      <c r="AI17" s="110"/>
      <c r="AJ17" s="110"/>
      <c r="AK17" s="110"/>
      <c r="AL17" s="112"/>
      <c r="AM17" s="106" t="s">
        <v>48</v>
      </c>
    </row>
    <row r="18" spans="1:39" s="108" customFormat="1" ht="15" customHeight="1" x14ac:dyDescent="0.2">
      <c r="A18" s="255"/>
      <c r="B18" s="256"/>
      <c r="C18" s="256"/>
      <c r="D18" s="256"/>
      <c r="E18" s="256"/>
      <c r="F18" s="256"/>
      <c r="G18" s="256"/>
      <c r="H18" s="256"/>
      <c r="I18" s="256"/>
      <c r="J18" s="256"/>
      <c r="K18" s="256"/>
      <c r="L18" s="256"/>
      <c r="M18" s="256"/>
      <c r="N18" s="256"/>
      <c r="O18" s="256"/>
      <c r="P18" s="256"/>
      <c r="Q18" s="256"/>
      <c r="R18" s="259" t="str">
        <f>IF(H7="","",H7)</f>
        <v/>
      </c>
      <c r="S18" s="260"/>
      <c r="T18" s="260"/>
      <c r="U18" s="260"/>
      <c r="V18" s="261"/>
      <c r="W18" s="257" t="str">
        <f>IF(H8="","",H8)</f>
        <v/>
      </c>
      <c r="X18" s="257"/>
      <c r="Y18" s="257"/>
      <c r="Z18" s="257"/>
      <c r="AA18" s="257"/>
      <c r="AB18" s="257" t="str">
        <f>IF(H9="","",H9)</f>
        <v/>
      </c>
      <c r="AC18" s="257"/>
      <c r="AD18" s="257"/>
      <c r="AE18" s="257"/>
      <c r="AF18" s="258"/>
      <c r="AG18" s="110"/>
      <c r="AH18" s="110"/>
      <c r="AI18" s="110"/>
      <c r="AJ18" s="110"/>
      <c r="AK18" s="110"/>
      <c r="AL18" s="112"/>
      <c r="AM18" s="106" t="s">
        <v>49</v>
      </c>
    </row>
    <row r="19" spans="1:39" s="108" customFormat="1" ht="15" customHeight="1" x14ac:dyDescent="0.2">
      <c r="A19" s="244" t="s">
        <v>53</v>
      </c>
      <c r="B19" s="245"/>
      <c r="C19" s="245"/>
      <c r="D19" s="245"/>
      <c r="E19" s="245"/>
      <c r="F19" s="245"/>
      <c r="G19" s="245"/>
      <c r="H19" s="245"/>
      <c r="I19" s="245"/>
      <c r="J19" s="245"/>
      <c r="K19" s="245"/>
      <c r="L19" s="245"/>
      <c r="M19" s="245"/>
      <c r="N19" s="245"/>
      <c r="O19" s="245"/>
      <c r="P19" s="245"/>
      <c r="Q19" s="245"/>
      <c r="R19" s="252"/>
      <c r="S19" s="253"/>
      <c r="T19" s="253"/>
      <c r="U19" s="253"/>
      <c r="V19" s="254"/>
      <c r="W19" s="252"/>
      <c r="X19" s="253"/>
      <c r="Y19" s="253"/>
      <c r="Z19" s="253"/>
      <c r="AA19" s="254"/>
      <c r="AB19" s="252"/>
      <c r="AC19" s="253"/>
      <c r="AD19" s="253"/>
      <c r="AE19" s="253"/>
      <c r="AF19" s="331"/>
      <c r="AM19" s="106" t="s">
        <v>51</v>
      </c>
    </row>
    <row r="20" spans="1:39" s="106" customFormat="1" ht="15" customHeight="1" x14ac:dyDescent="0.2">
      <c r="A20" s="230" t="s">
        <v>55</v>
      </c>
      <c r="B20" s="231"/>
      <c r="C20" s="231"/>
      <c r="D20" s="231"/>
      <c r="E20" s="231"/>
      <c r="F20" s="231"/>
      <c r="G20" s="231"/>
      <c r="H20" s="231"/>
      <c r="I20" s="231"/>
      <c r="J20" s="231"/>
      <c r="K20" s="231"/>
      <c r="L20" s="231"/>
      <c r="M20" s="231"/>
      <c r="N20" s="231"/>
      <c r="O20" s="231"/>
      <c r="P20" s="231"/>
      <c r="Q20" s="231"/>
      <c r="R20" s="249">
        <f>SUM(R21:V27)</f>
        <v>0</v>
      </c>
      <c r="S20" s="250"/>
      <c r="T20" s="250"/>
      <c r="U20" s="250"/>
      <c r="V20" s="250"/>
      <c r="W20" s="249">
        <f t="shared" ref="W20" si="0">SUM(W21:AA27)</f>
        <v>0</v>
      </c>
      <c r="X20" s="250"/>
      <c r="Y20" s="250"/>
      <c r="Z20" s="250"/>
      <c r="AA20" s="250"/>
      <c r="AB20" s="249">
        <f t="shared" ref="AB20" si="1">SUM(AB21:AF27)</f>
        <v>0</v>
      </c>
      <c r="AC20" s="250"/>
      <c r="AD20" s="250"/>
      <c r="AE20" s="250"/>
      <c r="AF20" s="251"/>
      <c r="AM20" s="106" t="s">
        <v>52</v>
      </c>
    </row>
    <row r="21" spans="1:39" s="108" customFormat="1" ht="15" customHeight="1" x14ac:dyDescent="0.2">
      <c r="A21" s="328" t="s">
        <v>57</v>
      </c>
      <c r="B21" s="329"/>
      <c r="C21" s="329"/>
      <c r="D21" s="329"/>
      <c r="E21" s="329"/>
      <c r="F21" s="329"/>
      <c r="G21" s="329"/>
      <c r="H21" s="329"/>
      <c r="I21" s="329"/>
      <c r="J21" s="329"/>
      <c r="K21" s="329"/>
      <c r="L21" s="329"/>
      <c r="M21" s="329"/>
      <c r="N21" s="329"/>
      <c r="O21" s="329"/>
      <c r="P21" s="329"/>
      <c r="Q21" s="330"/>
      <c r="R21" s="227"/>
      <c r="S21" s="228"/>
      <c r="T21" s="228"/>
      <c r="U21" s="228"/>
      <c r="V21" s="229"/>
      <c r="W21" s="227"/>
      <c r="X21" s="228"/>
      <c r="Y21" s="228"/>
      <c r="Z21" s="228"/>
      <c r="AA21" s="229"/>
      <c r="AB21" s="227"/>
      <c r="AC21" s="228"/>
      <c r="AD21" s="228"/>
      <c r="AE21" s="228"/>
      <c r="AF21" s="238"/>
      <c r="AM21" s="106" t="s">
        <v>54</v>
      </c>
    </row>
    <row r="22" spans="1:39" s="108" customFormat="1" ht="15" customHeight="1" x14ac:dyDescent="0.2">
      <c r="A22" s="328" t="s">
        <v>59</v>
      </c>
      <c r="B22" s="329"/>
      <c r="C22" s="329"/>
      <c r="D22" s="329"/>
      <c r="E22" s="329"/>
      <c r="F22" s="329"/>
      <c r="G22" s="329"/>
      <c r="H22" s="329"/>
      <c r="I22" s="329"/>
      <c r="J22" s="329"/>
      <c r="K22" s="329"/>
      <c r="L22" s="329"/>
      <c r="M22" s="329"/>
      <c r="N22" s="329"/>
      <c r="O22" s="329"/>
      <c r="P22" s="329"/>
      <c r="Q22" s="330"/>
      <c r="R22" s="227"/>
      <c r="S22" s="228"/>
      <c r="T22" s="228"/>
      <c r="U22" s="228"/>
      <c r="V22" s="229"/>
      <c r="W22" s="227"/>
      <c r="X22" s="228"/>
      <c r="Y22" s="228"/>
      <c r="Z22" s="228"/>
      <c r="AA22" s="229"/>
      <c r="AB22" s="227"/>
      <c r="AC22" s="228"/>
      <c r="AD22" s="228"/>
      <c r="AE22" s="228"/>
      <c r="AF22" s="238"/>
      <c r="AM22" s="106" t="s">
        <v>58</v>
      </c>
    </row>
    <row r="23" spans="1:39" s="108" customFormat="1" ht="15" customHeight="1" x14ac:dyDescent="0.2">
      <c r="A23" s="328" t="s">
        <v>61</v>
      </c>
      <c r="B23" s="329"/>
      <c r="C23" s="329"/>
      <c r="D23" s="329"/>
      <c r="E23" s="329"/>
      <c r="F23" s="329"/>
      <c r="G23" s="329"/>
      <c r="H23" s="329"/>
      <c r="I23" s="329"/>
      <c r="J23" s="329"/>
      <c r="K23" s="329"/>
      <c r="L23" s="329"/>
      <c r="M23" s="329"/>
      <c r="N23" s="329"/>
      <c r="O23" s="329"/>
      <c r="P23" s="329"/>
      <c r="Q23" s="330"/>
      <c r="R23" s="227"/>
      <c r="S23" s="228"/>
      <c r="T23" s="228"/>
      <c r="U23" s="228"/>
      <c r="V23" s="229"/>
      <c r="W23" s="227"/>
      <c r="X23" s="228"/>
      <c r="Y23" s="228"/>
      <c r="Z23" s="228"/>
      <c r="AA23" s="229"/>
      <c r="AB23" s="227"/>
      <c r="AC23" s="228"/>
      <c r="AD23" s="228"/>
      <c r="AE23" s="228"/>
      <c r="AF23" s="238"/>
      <c r="AM23" s="106" t="s">
        <v>60</v>
      </c>
    </row>
    <row r="24" spans="1:39" s="108" customFormat="1" ht="15" customHeight="1" x14ac:dyDescent="0.2">
      <c r="A24" s="328" t="s">
        <v>63</v>
      </c>
      <c r="B24" s="329"/>
      <c r="C24" s="329"/>
      <c r="D24" s="329"/>
      <c r="E24" s="329"/>
      <c r="F24" s="329"/>
      <c r="G24" s="329"/>
      <c r="H24" s="329"/>
      <c r="I24" s="329"/>
      <c r="J24" s="329"/>
      <c r="K24" s="329"/>
      <c r="L24" s="329"/>
      <c r="M24" s="329"/>
      <c r="N24" s="329"/>
      <c r="O24" s="329"/>
      <c r="P24" s="329"/>
      <c r="Q24" s="330"/>
      <c r="R24" s="227"/>
      <c r="S24" s="228"/>
      <c r="T24" s="228"/>
      <c r="U24" s="228"/>
      <c r="V24" s="229"/>
      <c r="W24" s="227"/>
      <c r="X24" s="228"/>
      <c r="Y24" s="228"/>
      <c r="Z24" s="228"/>
      <c r="AA24" s="229"/>
      <c r="AB24" s="227"/>
      <c r="AC24" s="228"/>
      <c r="AD24" s="228"/>
      <c r="AE24" s="228"/>
      <c r="AF24" s="238"/>
      <c r="AM24" s="106" t="s">
        <v>62</v>
      </c>
    </row>
    <row r="25" spans="1:39" s="108" customFormat="1" ht="15" customHeight="1" x14ac:dyDescent="0.2">
      <c r="A25" s="328" t="s">
        <v>344</v>
      </c>
      <c r="B25" s="329"/>
      <c r="C25" s="329"/>
      <c r="D25" s="329"/>
      <c r="E25" s="329"/>
      <c r="F25" s="329"/>
      <c r="G25" s="329"/>
      <c r="H25" s="329"/>
      <c r="I25" s="329"/>
      <c r="J25" s="329"/>
      <c r="K25" s="329"/>
      <c r="L25" s="329"/>
      <c r="M25" s="329"/>
      <c r="N25" s="329"/>
      <c r="O25" s="329"/>
      <c r="P25" s="329"/>
      <c r="Q25" s="330"/>
      <c r="R25" s="227"/>
      <c r="S25" s="228"/>
      <c r="T25" s="228"/>
      <c r="U25" s="228"/>
      <c r="V25" s="229"/>
      <c r="W25" s="227"/>
      <c r="X25" s="228"/>
      <c r="Y25" s="228"/>
      <c r="Z25" s="228"/>
      <c r="AA25" s="229"/>
      <c r="AB25" s="227"/>
      <c r="AC25" s="228"/>
      <c r="AD25" s="228"/>
      <c r="AE25" s="228"/>
      <c r="AF25" s="238"/>
      <c r="AM25" s="106" t="s">
        <v>64</v>
      </c>
    </row>
    <row r="26" spans="1:39" s="108" customFormat="1" ht="15" customHeight="1" x14ac:dyDescent="0.2">
      <c r="A26" s="328" t="s">
        <v>343</v>
      </c>
      <c r="B26" s="329"/>
      <c r="C26" s="329"/>
      <c r="D26" s="329"/>
      <c r="E26" s="329"/>
      <c r="F26" s="329"/>
      <c r="G26" s="329"/>
      <c r="H26" s="329"/>
      <c r="I26" s="329"/>
      <c r="J26" s="329"/>
      <c r="K26" s="329"/>
      <c r="L26" s="329"/>
      <c r="M26" s="329"/>
      <c r="N26" s="329"/>
      <c r="O26" s="329"/>
      <c r="P26" s="329"/>
      <c r="Q26" s="330"/>
      <c r="R26" s="227"/>
      <c r="S26" s="228"/>
      <c r="T26" s="228"/>
      <c r="U26" s="228"/>
      <c r="V26" s="229"/>
      <c r="W26" s="227"/>
      <c r="X26" s="228"/>
      <c r="Y26" s="228"/>
      <c r="Z26" s="228"/>
      <c r="AA26" s="229"/>
      <c r="AB26" s="227"/>
      <c r="AC26" s="228"/>
      <c r="AD26" s="228"/>
      <c r="AE26" s="228"/>
      <c r="AF26" s="238"/>
      <c r="AM26" s="106" t="s">
        <v>66</v>
      </c>
    </row>
    <row r="27" spans="1:39" s="108" customFormat="1" ht="15" customHeight="1" thickBot="1" x14ac:dyDescent="0.25">
      <c r="A27" s="325" t="s">
        <v>65</v>
      </c>
      <c r="B27" s="326"/>
      <c r="C27" s="326"/>
      <c r="D27" s="326"/>
      <c r="E27" s="326"/>
      <c r="F27" s="326"/>
      <c r="G27" s="326"/>
      <c r="H27" s="326"/>
      <c r="I27" s="326"/>
      <c r="J27" s="326"/>
      <c r="K27" s="326"/>
      <c r="L27" s="326"/>
      <c r="M27" s="326"/>
      <c r="N27" s="326"/>
      <c r="O27" s="326"/>
      <c r="P27" s="326"/>
      <c r="Q27" s="327"/>
      <c r="R27" s="227"/>
      <c r="S27" s="228"/>
      <c r="T27" s="228"/>
      <c r="U27" s="228"/>
      <c r="V27" s="229"/>
      <c r="W27" s="227"/>
      <c r="X27" s="228"/>
      <c r="Y27" s="228"/>
      <c r="Z27" s="228"/>
      <c r="AA27" s="229"/>
      <c r="AB27" s="227"/>
      <c r="AC27" s="228"/>
      <c r="AD27" s="228"/>
      <c r="AE27" s="228"/>
      <c r="AF27" s="238"/>
      <c r="AM27" s="106" t="s">
        <v>269</v>
      </c>
    </row>
    <row r="28" spans="1:39" s="108" customFormat="1" ht="15" customHeight="1" x14ac:dyDescent="0.2">
      <c r="A28" s="246" t="s">
        <v>67</v>
      </c>
      <c r="B28" s="247"/>
      <c r="C28" s="247"/>
      <c r="D28" s="247"/>
      <c r="E28" s="247"/>
      <c r="F28" s="247"/>
      <c r="G28" s="247"/>
      <c r="H28" s="247"/>
      <c r="I28" s="247"/>
      <c r="J28" s="247"/>
      <c r="K28" s="247"/>
      <c r="L28" s="247"/>
      <c r="M28" s="247"/>
      <c r="N28" s="247"/>
      <c r="O28" s="247"/>
      <c r="P28" s="247"/>
      <c r="Q28" s="247"/>
      <c r="R28" s="247"/>
      <c r="S28" s="247"/>
      <c r="T28" s="247"/>
      <c r="U28" s="247"/>
      <c r="V28" s="247"/>
      <c r="W28" s="247"/>
      <c r="X28" s="247"/>
      <c r="Y28" s="247"/>
      <c r="Z28" s="247"/>
      <c r="AA28" s="247"/>
      <c r="AB28" s="247"/>
      <c r="AC28" s="247"/>
      <c r="AD28" s="247"/>
      <c r="AE28" s="247"/>
      <c r="AF28" s="248"/>
      <c r="AM28" s="106" t="s">
        <v>68</v>
      </c>
    </row>
    <row r="29" spans="1:39" s="108" customFormat="1" ht="15" customHeight="1" x14ac:dyDescent="0.2">
      <c r="A29" s="255"/>
      <c r="B29" s="256"/>
      <c r="C29" s="256"/>
      <c r="D29" s="256"/>
      <c r="E29" s="256"/>
      <c r="F29" s="256"/>
      <c r="G29" s="256"/>
      <c r="H29" s="256"/>
      <c r="I29" s="256"/>
      <c r="J29" s="256"/>
      <c r="K29" s="256"/>
      <c r="L29" s="256"/>
      <c r="M29" s="256"/>
      <c r="N29" s="256"/>
      <c r="O29" s="256"/>
      <c r="P29" s="256"/>
      <c r="Q29" s="256"/>
      <c r="R29" s="259" t="str">
        <f>IF(H7="","",H7)</f>
        <v/>
      </c>
      <c r="S29" s="260"/>
      <c r="T29" s="260"/>
      <c r="U29" s="260"/>
      <c r="V29" s="261"/>
      <c r="W29" s="257" t="str">
        <f>IF(H8="","",H8)</f>
        <v/>
      </c>
      <c r="X29" s="257"/>
      <c r="Y29" s="257"/>
      <c r="Z29" s="257"/>
      <c r="AA29" s="257"/>
      <c r="AB29" s="257" t="str">
        <f>IF(H9="","",H9)</f>
        <v/>
      </c>
      <c r="AC29" s="257"/>
      <c r="AD29" s="257"/>
      <c r="AE29" s="257"/>
      <c r="AF29" s="258"/>
      <c r="AG29" s="110"/>
      <c r="AH29" s="110"/>
      <c r="AI29" s="110"/>
      <c r="AJ29" s="110"/>
      <c r="AK29" s="110"/>
      <c r="AL29" s="110"/>
      <c r="AM29" s="106" t="s">
        <v>69</v>
      </c>
    </row>
    <row r="30" spans="1:39" s="108" customFormat="1" ht="15" customHeight="1" x14ac:dyDescent="0.2">
      <c r="A30" s="244" t="s">
        <v>70</v>
      </c>
      <c r="B30" s="245"/>
      <c r="C30" s="245"/>
      <c r="D30" s="245"/>
      <c r="E30" s="245"/>
      <c r="F30" s="245"/>
      <c r="G30" s="245"/>
      <c r="H30" s="245"/>
      <c r="I30" s="245"/>
      <c r="J30" s="245"/>
      <c r="K30" s="245"/>
      <c r="L30" s="245"/>
      <c r="M30" s="245"/>
      <c r="N30" s="245"/>
      <c r="O30" s="245"/>
      <c r="P30" s="245"/>
      <c r="Q30" s="245"/>
      <c r="R30" s="252"/>
      <c r="S30" s="253"/>
      <c r="T30" s="253"/>
      <c r="U30" s="253"/>
      <c r="V30" s="254"/>
      <c r="W30" s="252"/>
      <c r="X30" s="253"/>
      <c r="Y30" s="253"/>
      <c r="Z30" s="253"/>
      <c r="AA30" s="254"/>
      <c r="AB30" s="252"/>
      <c r="AC30" s="253"/>
      <c r="AD30" s="253"/>
      <c r="AE30" s="253"/>
      <c r="AF30" s="331"/>
      <c r="AM30" s="106" t="s">
        <v>71</v>
      </c>
    </row>
    <row r="31" spans="1:39" s="106" customFormat="1" ht="15" customHeight="1" x14ac:dyDescent="0.2">
      <c r="A31" s="230" t="s">
        <v>72</v>
      </c>
      <c r="B31" s="231"/>
      <c r="C31" s="231"/>
      <c r="D31" s="231"/>
      <c r="E31" s="231"/>
      <c r="F31" s="231"/>
      <c r="G31" s="231"/>
      <c r="H31" s="231"/>
      <c r="I31" s="231"/>
      <c r="J31" s="231"/>
      <c r="K31" s="231"/>
      <c r="L31" s="231"/>
      <c r="M31" s="231"/>
      <c r="N31" s="231"/>
      <c r="O31" s="231"/>
      <c r="P31" s="231"/>
      <c r="Q31" s="231"/>
      <c r="R31" s="249">
        <f>SUM(R32:V44)</f>
        <v>0</v>
      </c>
      <c r="S31" s="250"/>
      <c r="T31" s="250"/>
      <c r="U31" s="250"/>
      <c r="V31" s="250"/>
      <c r="W31" s="249">
        <f t="shared" ref="W31" si="2">SUM(W32:AA44)</f>
        <v>0</v>
      </c>
      <c r="X31" s="250"/>
      <c r="Y31" s="250"/>
      <c r="Z31" s="250"/>
      <c r="AA31" s="250"/>
      <c r="AB31" s="249">
        <f t="shared" ref="AB31" si="3">SUM(AB32:AF44)</f>
        <v>0</v>
      </c>
      <c r="AC31" s="250"/>
      <c r="AD31" s="250"/>
      <c r="AE31" s="250"/>
      <c r="AF31" s="251"/>
      <c r="AM31" s="106" t="s">
        <v>74</v>
      </c>
    </row>
    <row r="32" spans="1:39" s="108" customFormat="1" ht="15" customHeight="1" x14ac:dyDescent="0.2">
      <c r="A32" s="239" t="s">
        <v>73</v>
      </c>
      <c r="B32" s="240"/>
      <c r="C32" s="240"/>
      <c r="D32" s="240"/>
      <c r="E32" s="240"/>
      <c r="F32" s="240"/>
      <c r="G32" s="240"/>
      <c r="H32" s="240"/>
      <c r="I32" s="240"/>
      <c r="J32" s="240"/>
      <c r="K32" s="240"/>
      <c r="L32" s="240"/>
      <c r="M32" s="240"/>
      <c r="N32" s="240"/>
      <c r="O32" s="240"/>
      <c r="P32" s="240"/>
      <c r="Q32" s="240"/>
      <c r="R32" s="227"/>
      <c r="S32" s="228"/>
      <c r="T32" s="228"/>
      <c r="U32" s="228"/>
      <c r="V32" s="229"/>
      <c r="W32" s="227"/>
      <c r="X32" s="228"/>
      <c r="Y32" s="228"/>
      <c r="Z32" s="228"/>
      <c r="AA32" s="229"/>
      <c r="AB32" s="227"/>
      <c r="AC32" s="228"/>
      <c r="AD32" s="228"/>
      <c r="AE32" s="228"/>
      <c r="AF32" s="238"/>
      <c r="AM32" s="106" t="s">
        <v>75</v>
      </c>
    </row>
    <row r="33" spans="1:39" s="108" customFormat="1" ht="15" customHeight="1" x14ac:dyDescent="0.2">
      <c r="A33" s="239" t="s">
        <v>57</v>
      </c>
      <c r="B33" s="240"/>
      <c r="C33" s="240"/>
      <c r="D33" s="240"/>
      <c r="E33" s="240"/>
      <c r="F33" s="240"/>
      <c r="G33" s="240"/>
      <c r="H33" s="240"/>
      <c r="I33" s="240"/>
      <c r="J33" s="240"/>
      <c r="K33" s="240"/>
      <c r="L33" s="240"/>
      <c r="M33" s="240"/>
      <c r="N33" s="240"/>
      <c r="O33" s="240"/>
      <c r="P33" s="240"/>
      <c r="Q33" s="240"/>
      <c r="R33" s="227"/>
      <c r="S33" s="228"/>
      <c r="T33" s="228"/>
      <c r="U33" s="228"/>
      <c r="V33" s="229"/>
      <c r="W33" s="227"/>
      <c r="X33" s="228"/>
      <c r="Y33" s="228"/>
      <c r="Z33" s="228"/>
      <c r="AA33" s="229"/>
      <c r="AB33" s="227"/>
      <c r="AC33" s="228"/>
      <c r="AD33" s="228"/>
      <c r="AE33" s="228"/>
      <c r="AF33" s="238"/>
      <c r="AM33" s="106" t="s">
        <v>76</v>
      </c>
    </row>
    <row r="34" spans="1:39" s="108" customFormat="1" ht="15" customHeight="1" x14ac:dyDescent="0.2">
      <c r="A34" s="239" t="s">
        <v>59</v>
      </c>
      <c r="B34" s="240"/>
      <c r="C34" s="240"/>
      <c r="D34" s="240"/>
      <c r="E34" s="240"/>
      <c r="F34" s="240"/>
      <c r="G34" s="240"/>
      <c r="H34" s="240"/>
      <c r="I34" s="240"/>
      <c r="J34" s="240"/>
      <c r="K34" s="240"/>
      <c r="L34" s="240"/>
      <c r="M34" s="240"/>
      <c r="N34" s="240"/>
      <c r="O34" s="240"/>
      <c r="P34" s="240"/>
      <c r="Q34" s="240"/>
      <c r="R34" s="227"/>
      <c r="S34" s="228"/>
      <c r="T34" s="228"/>
      <c r="U34" s="228"/>
      <c r="V34" s="229"/>
      <c r="W34" s="227"/>
      <c r="X34" s="228"/>
      <c r="Y34" s="228"/>
      <c r="Z34" s="228"/>
      <c r="AA34" s="229"/>
      <c r="AB34" s="227"/>
      <c r="AC34" s="228"/>
      <c r="AD34" s="228"/>
      <c r="AE34" s="228"/>
      <c r="AF34" s="238"/>
      <c r="AM34" s="106" t="s">
        <v>78</v>
      </c>
    </row>
    <row r="35" spans="1:39" s="108" customFormat="1" ht="15" customHeight="1" x14ac:dyDescent="0.2">
      <c r="A35" s="239" t="s">
        <v>77</v>
      </c>
      <c r="B35" s="240"/>
      <c r="C35" s="240"/>
      <c r="D35" s="240"/>
      <c r="E35" s="240"/>
      <c r="F35" s="240"/>
      <c r="G35" s="240"/>
      <c r="H35" s="240"/>
      <c r="I35" s="240"/>
      <c r="J35" s="240"/>
      <c r="K35" s="240"/>
      <c r="L35" s="240"/>
      <c r="M35" s="240"/>
      <c r="N35" s="240"/>
      <c r="O35" s="240"/>
      <c r="P35" s="240"/>
      <c r="Q35" s="240"/>
      <c r="R35" s="227"/>
      <c r="S35" s="228"/>
      <c r="T35" s="228"/>
      <c r="U35" s="228"/>
      <c r="V35" s="229"/>
      <c r="W35" s="227"/>
      <c r="X35" s="228"/>
      <c r="Y35" s="228"/>
      <c r="Z35" s="228"/>
      <c r="AA35" s="229"/>
      <c r="AB35" s="227"/>
      <c r="AC35" s="228"/>
      <c r="AD35" s="228"/>
      <c r="AE35" s="228"/>
      <c r="AF35" s="238"/>
      <c r="AM35" s="106" t="s">
        <v>80</v>
      </c>
    </row>
    <row r="36" spans="1:39" s="108" customFormat="1" ht="15" customHeight="1" x14ac:dyDescent="0.2">
      <c r="A36" s="244" t="s">
        <v>79</v>
      </c>
      <c r="B36" s="245"/>
      <c r="C36" s="245"/>
      <c r="D36" s="245"/>
      <c r="E36" s="245"/>
      <c r="F36" s="245"/>
      <c r="G36" s="245"/>
      <c r="H36" s="245"/>
      <c r="I36" s="245"/>
      <c r="J36" s="245"/>
      <c r="K36" s="245"/>
      <c r="L36" s="245"/>
      <c r="M36" s="245"/>
      <c r="N36" s="245"/>
      <c r="O36" s="245"/>
      <c r="P36" s="245"/>
      <c r="Q36" s="245"/>
      <c r="R36" s="227"/>
      <c r="S36" s="228"/>
      <c r="T36" s="228"/>
      <c r="U36" s="228"/>
      <c r="V36" s="229"/>
      <c r="W36" s="227"/>
      <c r="X36" s="228"/>
      <c r="Y36" s="228"/>
      <c r="Z36" s="228"/>
      <c r="AA36" s="229"/>
      <c r="AB36" s="227"/>
      <c r="AC36" s="228"/>
      <c r="AD36" s="228"/>
      <c r="AE36" s="228"/>
      <c r="AF36" s="238"/>
      <c r="AM36" s="106" t="s">
        <v>708</v>
      </c>
    </row>
    <row r="37" spans="1:39" s="108" customFormat="1" ht="15" customHeight="1" x14ac:dyDescent="0.2">
      <c r="A37" s="239" t="s">
        <v>81</v>
      </c>
      <c r="B37" s="240"/>
      <c r="C37" s="240"/>
      <c r="D37" s="240"/>
      <c r="E37" s="240"/>
      <c r="F37" s="240"/>
      <c r="G37" s="240"/>
      <c r="H37" s="240"/>
      <c r="I37" s="240"/>
      <c r="J37" s="240"/>
      <c r="K37" s="240"/>
      <c r="L37" s="240"/>
      <c r="M37" s="240"/>
      <c r="N37" s="240"/>
      <c r="O37" s="240"/>
      <c r="P37" s="240"/>
      <c r="Q37" s="240"/>
      <c r="R37" s="227"/>
      <c r="S37" s="228"/>
      <c r="T37" s="228"/>
      <c r="U37" s="228"/>
      <c r="V37" s="229"/>
      <c r="W37" s="227"/>
      <c r="X37" s="228"/>
      <c r="Y37" s="228"/>
      <c r="Z37" s="228"/>
      <c r="AA37" s="229"/>
      <c r="AB37" s="227"/>
      <c r="AC37" s="228"/>
      <c r="AD37" s="228"/>
      <c r="AE37" s="228"/>
      <c r="AF37" s="238"/>
      <c r="AM37" s="106" t="s">
        <v>83</v>
      </c>
    </row>
    <row r="38" spans="1:39" s="108" customFormat="1" ht="15" customHeight="1" x14ac:dyDescent="0.2">
      <c r="A38" s="239" t="s">
        <v>82</v>
      </c>
      <c r="B38" s="240"/>
      <c r="C38" s="240"/>
      <c r="D38" s="240"/>
      <c r="E38" s="240"/>
      <c r="F38" s="240"/>
      <c r="G38" s="240"/>
      <c r="H38" s="240"/>
      <c r="I38" s="240"/>
      <c r="J38" s="240"/>
      <c r="K38" s="240"/>
      <c r="L38" s="240"/>
      <c r="M38" s="240"/>
      <c r="N38" s="240"/>
      <c r="O38" s="240"/>
      <c r="P38" s="240"/>
      <c r="Q38" s="240"/>
      <c r="R38" s="227"/>
      <c r="S38" s="228"/>
      <c r="T38" s="228"/>
      <c r="U38" s="228"/>
      <c r="V38" s="229"/>
      <c r="W38" s="227"/>
      <c r="X38" s="228"/>
      <c r="Y38" s="228"/>
      <c r="Z38" s="228"/>
      <c r="AA38" s="229"/>
      <c r="AB38" s="227"/>
      <c r="AC38" s="228"/>
      <c r="AD38" s="228"/>
      <c r="AE38" s="228"/>
      <c r="AF38" s="238"/>
      <c r="AM38" s="106" t="s">
        <v>85</v>
      </c>
    </row>
    <row r="39" spans="1:39" s="108" customFormat="1" ht="15" customHeight="1" x14ac:dyDescent="0.2">
      <c r="A39" s="239" t="s">
        <v>84</v>
      </c>
      <c r="B39" s="240"/>
      <c r="C39" s="240"/>
      <c r="D39" s="240"/>
      <c r="E39" s="240"/>
      <c r="F39" s="240"/>
      <c r="G39" s="240"/>
      <c r="H39" s="240"/>
      <c r="I39" s="240"/>
      <c r="J39" s="240"/>
      <c r="K39" s="240"/>
      <c r="L39" s="240"/>
      <c r="M39" s="240"/>
      <c r="N39" s="240"/>
      <c r="O39" s="240"/>
      <c r="P39" s="240"/>
      <c r="Q39" s="240"/>
      <c r="R39" s="227"/>
      <c r="S39" s="228"/>
      <c r="T39" s="228"/>
      <c r="U39" s="228"/>
      <c r="V39" s="229"/>
      <c r="W39" s="227"/>
      <c r="X39" s="228"/>
      <c r="Y39" s="228"/>
      <c r="Z39" s="228"/>
      <c r="AA39" s="229"/>
      <c r="AB39" s="227"/>
      <c r="AC39" s="228"/>
      <c r="AD39" s="228"/>
      <c r="AE39" s="228"/>
      <c r="AF39" s="238"/>
      <c r="AM39" s="106" t="s">
        <v>86</v>
      </c>
    </row>
    <row r="40" spans="1:39" s="108" customFormat="1" ht="15" customHeight="1" x14ac:dyDescent="0.2">
      <c r="A40" s="239" t="s">
        <v>61</v>
      </c>
      <c r="B40" s="240"/>
      <c r="C40" s="240"/>
      <c r="D40" s="240"/>
      <c r="E40" s="240"/>
      <c r="F40" s="240"/>
      <c r="G40" s="240"/>
      <c r="H40" s="240"/>
      <c r="I40" s="240"/>
      <c r="J40" s="240"/>
      <c r="K40" s="240"/>
      <c r="L40" s="240"/>
      <c r="M40" s="240"/>
      <c r="N40" s="240"/>
      <c r="O40" s="240"/>
      <c r="P40" s="240"/>
      <c r="Q40" s="240"/>
      <c r="R40" s="227"/>
      <c r="S40" s="228"/>
      <c r="T40" s="228"/>
      <c r="U40" s="228"/>
      <c r="V40" s="229"/>
      <c r="W40" s="227"/>
      <c r="X40" s="228"/>
      <c r="Y40" s="228"/>
      <c r="Z40" s="228"/>
      <c r="AA40" s="229"/>
      <c r="AB40" s="227"/>
      <c r="AC40" s="228"/>
      <c r="AD40" s="228"/>
      <c r="AE40" s="228"/>
      <c r="AF40" s="238"/>
      <c r="AM40" s="106" t="s">
        <v>87</v>
      </c>
    </row>
    <row r="41" spans="1:39" s="108" customFormat="1" ht="15" customHeight="1" x14ac:dyDescent="0.2">
      <c r="A41" s="239" t="s">
        <v>63</v>
      </c>
      <c r="B41" s="240"/>
      <c r="C41" s="240"/>
      <c r="D41" s="240"/>
      <c r="E41" s="240"/>
      <c r="F41" s="240"/>
      <c r="G41" s="240"/>
      <c r="H41" s="240"/>
      <c r="I41" s="240"/>
      <c r="J41" s="240"/>
      <c r="K41" s="240"/>
      <c r="L41" s="240"/>
      <c r="M41" s="240"/>
      <c r="N41" s="240"/>
      <c r="O41" s="240"/>
      <c r="P41" s="240"/>
      <c r="Q41" s="240"/>
      <c r="R41" s="227"/>
      <c r="S41" s="228"/>
      <c r="T41" s="228"/>
      <c r="U41" s="228"/>
      <c r="V41" s="229"/>
      <c r="W41" s="227"/>
      <c r="X41" s="228"/>
      <c r="Y41" s="228"/>
      <c r="Z41" s="228"/>
      <c r="AA41" s="229"/>
      <c r="AB41" s="227"/>
      <c r="AC41" s="228"/>
      <c r="AD41" s="228"/>
      <c r="AE41" s="228"/>
      <c r="AF41" s="238"/>
      <c r="AM41" s="106" t="s">
        <v>88</v>
      </c>
    </row>
    <row r="42" spans="1:39" s="108" customFormat="1" ht="15" customHeight="1" x14ac:dyDescent="0.2">
      <c r="A42" s="239" t="s">
        <v>65</v>
      </c>
      <c r="B42" s="240"/>
      <c r="C42" s="240"/>
      <c r="D42" s="240"/>
      <c r="E42" s="240"/>
      <c r="F42" s="240"/>
      <c r="G42" s="240"/>
      <c r="H42" s="240"/>
      <c r="I42" s="240"/>
      <c r="J42" s="240"/>
      <c r="K42" s="240"/>
      <c r="L42" s="240"/>
      <c r="M42" s="240"/>
      <c r="N42" s="240"/>
      <c r="O42" s="240"/>
      <c r="P42" s="240"/>
      <c r="Q42" s="240"/>
      <c r="R42" s="227"/>
      <c r="S42" s="228"/>
      <c r="T42" s="228"/>
      <c r="U42" s="228"/>
      <c r="V42" s="229"/>
      <c r="W42" s="227"/>
      <c r="X42" s="228"/>
      <c r="Y42" s="228"/>
      <c r="Z42" s="228"/>
      <c r="AA42" s="229"/>
      <c r="AB42" s="227"/>
      <c r="AC42" s="228"/>
      <c r="AD42" s="228"/>
      <c r="AE42" s="228"/>
      <c r="AF42" s="238"/>
      <c r="AM42" s="106" t="s">
        <v>90</v>
      </c>
    </row>
    <row r="43" spans="1:39" s="108" customFormat="1" ht="15" customHeight="1" x14ac:dyDescent="0.2">
      <c r="A43" s="239" t="s">
        <v>89</v>
      </c>
      <c r="B43" s="240"/>
      <c r="C43" s="240"/>
      <c r="D43" s="240"/>
      <c r="E43" s="240"/>
      <c r="F43" s="240"/>
      <c r="G43" s="240"/>
      <c r="H43" s="240"/>
      <c r="I43" s="240"/>
      <c r="J43" s="240"/>
      <c r="K43" s="240"/>
      <c r="L43" s="240"/>
      <c r="M43" s="240"/>
      <c r="N43" s="240"/>
      <c r="O43" s="240"/>
      <c r="P43" s="240"/>
      <c r="Q43" s="240"/>
      <c r="R43" s="227"/>
      <c r="S43" s="228"/>
      <c r="T43" s="228"/>
      <c r="U43" s="228"/>
      <c r="V43" s="229"/>
      <c r="W43" s="227"/>
      <c r="X43" s="228"/>
      <c r="Y43" s="228"/>
      <c r="Z43" s="228"/>
      <c r="AA43" s="229"/>
      <c r="AB43" s="227"/>
      <c r="AC43" s="228"/>
      <c r="AD43" s="228"/>
      <c r="AE43" s="228"/>
      <c r="AF43" s="238"/>
      <c r="AM43" s="106" t="s">
        <v>92</v>
      </c>
    </row>
    <row r="44" spans="1:39" s="108" customFormat="1" ht="15" customHeight="1" thickBot="1" x14ac:dyDescent="0.25">
      <c r="A44" s="336" t="s">
        <v>91</v>
      </c>
      <c r="B44" s="337"/>
      <c r="C44" s="337"/>
      <c r="D44" s="337"/>
      <c r="E44" s="337"/>
      <c r="F44" s="337"/>
      <c r="G44" s="337"/>
      <c r="H44" s="337"/>
      <c r="I44" s="337"/>
      <c r="J44" s="337"/>
      <c r="K44" s="337"/>
      <c r="L44" s="337"/>
      <c r="M44" s="337"/>
      <c r="N44" s="337"/>
      <c r="O44" s="337"/>
      <c r="P44" s="337"/>
      <c r="Q44" s="337"/>
      <c r="R44" s="227"/>
      <c r="S44" s="228"/>
      <c r="T44" s="228"/>
      <c r="U44" s="228"/>
      <c r="V44" s="229"/>
      <c r="W44" s="227"/>
      <c r="X44" s="228"/>
      <c r="Y44" s="228"/>
      <c r="Z44" s="228"/>
      <c r="AA44" s="229"/>
      <c r="AB44" s="227"/>
      <c r="AC44" s="228"/>
      <c r="AD44" s="228"/>
      <c r="AE44" s="228"/>
      <c r="AF44" s="238"/>
      <c r="AM44" s="106" t="s">
        <v>270</v>
      </c>
    </row>
    <row r="45" spans="1:39" s="106" customFormat="1" ht="15" customHeight="1" x14ac:dyDescent="0.2">
      <c r="A45" s="347" t="s">
        <v>93</v>
      </c>
      <c r="B45" s="348"/>
      <c r="C45" s="348"/>
      <c r="D45" s="348"/>
      <c r="E45" s="348"/>
      <c r="F45" s="348"/>
      <c r="G45" s="348"/>
      <c r="H45" s="348"/>
      <c r="I45" s="348"/>
      <c r="J45" s="348"/>
      <c r="K45" s="348"/>
      <c r="L45" s="348"/>
      <c r="M45" s="348"/>
      <c r="N45" s="348"/>
      <c r="O45" s="348"/>
      <c r="P45" s="348"/>
      <c r="Q45" s="348"/>
      <c r="R45" s="348"/>
      <c r="S45" s="348"/>
      <c r="T45" s="348"/>
      <c r="U45" s="348"/>
      <c r="V45" s="348"/>
      <c r="W45" s="348"/>
      <c r="X45" s="348"/>
      <c r="Y45" s="348"/>
      <c r="Z45" s="348"/>
      <c r="AA45" s="348"/>
      <c r="AB45" s="348"/>
      <c r="AC45" s="348"/>
      <c r="AD45" s="348"/>
      <c r="AE45" s="348"/>
      <c r="AF45" s="349"/>
      <c r="AM45" s="106" t="s">
        <v>94</v>
      </c>
    </row>
    <row r="46" spans="1:39" s="108" customFormat="1" ht="15" customHeight="1" x14ac:dyDescent="0.2">
      <c r="A46" s="353"/>
      <c r="B46" s="354"/>
      <c r="C46" s="354"/>
      <c r="D46" s="354"/>
      <c r="E46" s="354"/>
      <c r="F46" s="354"/>
      <c r="G46" s="354"/>
      <c r="H46" s="354"/>
      <c r="I46" s="354"/>
      <c r="J46" s="354"/>
      <c r="K46" s="354"/>
      <c r="L46" s="354"/>
      <c r="M46" s="354"/>
      <c r="N46" s="354"/>
      <c r="O46" s="354"/>
      <c r="P46" s="354"/>
      <c r="Q46" s="355"/>
      <c r="R46" s="259" t="str">
        <f>IF(H7="","",IF(ISNUMBER(SEARCH("GHI",H7)),H7,""))</f>
        <v/>
      </c>
      <c r="S46" s="260"/>
      <c r="T46" s="260"/>
      <c r="U46" s="260"/>
      <c r="V46" s="261"/>
      <c r="W46" s="259" t="str">
        <f>IF(H8="","",IF(ISNUMBER(SEARCH("GHI",H8)),H8,""))</f>
        <v/>
      </c>
      <c r="X46" s="260"/>
      <c r="Y46" s="260"/>
      <c r="Z46" s="260"/>
      <c r="AA46" s="261"/>
      <c r="AB46" s="259" t="str">
        <f>IF(H9="","",IF(ISNUMBER(SEARCH("GHI",H9)),H9,""))</f>
        <v/>
      </c>
      <c r="AC46" s="260"/>
      <c r="AD46" s="260"/>
      <c r="AE46" s="260"/>
      <c r="AF46" s="356"/>
      <c r="AG46" s="110"/>
      <c r="AH46" s="110"/>
      <c r="AI46" s="110"/>
      <c r="AJ46" s="110"/>
      <c r="AK46" s="110"/>
      <c r="AL46" s="110"/>
      <c r="AM46" s="106" t="s">
        <v>95</v>
      </c>
    </row>
    <row r="47" spans="1:39" s="106" customFormat="1" ht="15" customHeight="1" x14ac:dyDescent="0.2">
      <c r="A47" s="350" t="s">
        <v>96</v>
      </c>
      <c r="B47" s="351"/>
      <c r="C47" s="351"/>
      <c r="D47" s="351"/>
      <c r="E47" s="351"/>
      <c r="F47" s="351"/>
      <c r="G47" s="351"/>
      <c r="H47" s="351"/>
      <c r="I47" s="351"/>
      <c r="J47" s="351"/>
      <c r="K47" s="351"/>
      <c r="L47" s="351"/>
      <c r="M47" s="351"/>
      <c r="N47" s="351"/>
      <c r="O47" s="351"/>
      <c r="P47" s="351"/>
      <c r="Q47" s="352"/>
      <c r="R47" s="332" t="str">
        <f>IF(H7="","",H7)</f>
        <v/>
      </c>
      <c r="S47" s="333"/>
      <c r="T47" s="333"/>
      <c r="U47" s="333"/>
      <c r="V47" s="334"/>
      <c r="W47" s="332" t="str">
        <f>IF(H8="","",H8)</f>
        <v/>
      </c>
      <c r="X47" s="333"/>
      <c r="Y47" s="333"/>
      <c r="Z47" s="333"/>
      <c r="AA47" s="334"/>
      <c r="AB47" s="332" t="str">
        <f>IF(H9="","",H9)</f>
        <v/>
      </c>
      <c r="AC47" s="333"/>
      <c r="AD47" s="333"/>
      <c r="AE47" s="333"/>
      <c r="AF47" s="335"/>
      <c r="AM47" s="106" t="s">
        <v>97</v>
      </c>
    </row>
    <row r="48" spans="1:39" s="106" customFormat="1" ht="15" customHeight="1" thickBot="1" x14ac:dyDescent="0.25">
      <c r="A48" s="232" t="s">
        <v>98</v>
      </c>
      <c r="B48" s="233"/>
      <c r="C48" s="233"/>
      <c r="D48" s="233"/>
      <c r="E48" s="233"/>
      <c r="F48" s="233"/>
      <c r="G48" s="233"/>
      <c r="H48" s="233"/>
      <c r="I48" s="233"/>
      <c r="J48" s="233"/>
      <c r="K48" s="233"/>
      <c r="L48" s="233"/>
      <c r="M48" s="233"/>
      <c r="N48" s="233"/>
      <c r="O48" s="233"/>
      <c r="P48" s="233"/>
      <c r="Q48" s="233"/>
      <c r="R48" s="234"/>
      <c r="S48" s="235"/>
      <c r="T48" s="235"/>
      <c r="U48" s="235"/>
      <c r="V48" s="236"/>
      <c r="W48" s="234"/>
      <c r="X48" s="235"/>
      <c r="Y48" s="235"/>
      <c r="Z48" s="235"/>
      <c r="AA48" s="236"/>
      <c r="AB48" s="234"/>
      <c r="AC48" s="235"/>
      <c r="AD48" s="235"/>
      <c r="AE48" s="235"/>
      <c r="AF48" s="237"/>
      <c r="AM48" s="106" t="s">
        <v>271</v>
      </c>
    </row>
    <row r="49" spans="1:39" s="113" customFormat="1" ht="15.75" customHeight="1" x14ac:dyDescent="0.2">
      <c r="A49" s="391" t="s">
        <v>99</v>
      </c>
      <c r="B49" s="392"/>
      <c r="C49" s="392"/>
      <c r="D49" s="392"/>
      <c r="E49" s="392"/>
      <c r="F49" s="392"/>
      <c r="G49" s="392"/>
      <c r="H49" s="392"/>
      <c r="I49" s="392"/>
      <c r="J49" s="392"/>
      <c r="K49" s="392"/>
      <c r="L49" s="392"/>
      <c r="M49" s="392"/>
      <c r="N49" s="392"/>
      <c r="O49" s="392"/>
      <c r="P49" s="392"/>
      <c r="Q49" s="392"/>
      <c r="R49" s="392"/>
      <c r="S49" s="392"/>
      <c r="T49" s="392"/>
      <c r="U49" s="392"/>
      <c r="V49" s="392"/>
      <c r="W49" s="392"/>
      <c r="X49" s="392"/>
      <c r="Y49" s="392"/>
      <c r="Z49" s="392"/>
      <c r="AA49" s="392"/>
      <c r="AB49" s="392"/>
      <c r="AC49" s="392"/>
      <c r="AD49" s="392"/>
      <c r="AE49" s="392"/>
      <c r="AF49" s="393"/>
      <c r="AG49" s="106"/>
      <c r="AH49" s="106"/>
      <c r="AI49" s="106"/>
      <c r="AJ49" s="106"/>
      <c r="AK49" s="106"/>
      <c r="AL49" s="106"/>
      <c r="AM49" s="106" t="s">
        <v>100</v>
      </c>
    </row>
    <row r="50" spans="1:39" s="113" customFormat="1" ht="17.100000000000001" customHeight="1" x14ac:dyDescent="0.2">
      <c r="A50" s="402"/>
      <c r="B50" s="403"/>
      <c r="C50" s="403"/>
      <c r="D50" s="403"/>
      <c r="E50" s="403"/>
      <c r="F50" s="403"/>
      <c r="G50" s="401"/>
      <c r="H50" s="401"/>
      <c r="I50" s="401"/>
      <c r="J50" s="401"/>
      <c r="K50" s="401"/>
      <c r="L50" s="401"/>
      <c r="M50" s="401"/>
      <c r="N50" s="401"/>
      <c r="O50" s="401"/>
      <c r="P50" s="401"/>
      <c r="Q50" s="401"/>
      <c r="R50" s="401"/>
      <c r="S50" s="398"/>
      <c r="T50" s="399"/>
      <c r="U50" s="399"/>
      <c r="V50" s="399"/>
      <c r="W50" s="399"/>
      <c r="X50" s="399"/>
      <c r="Y50" s="399"/>
      <c r="Z50" s="399"/>
      <c r="AA50" s="399"/>
      <c r="AB50" s="400"/>
      <c r="AC50" s="394"/>
      <c r="AD50" s="394"/>
      <c r="AE50" s="394"/>
      <c r="AF50" s="395"/>
      <c r="AG50" s="106"/>
      <c r="AH50" s="106"/>
      <c r="AI50" s="106"/>
      <c r="AJ50" s="106"/>
      <c r="AK50" s="106"/>
      <c r="AL50" s="106"/>
      <c r="AM50" s="106" t="s">
        <v>101</v>
      </c>
    </row>
    <row r="51" spans="1:39" s="113" customFormat="1" ht="15" customHeight="1" thickBot="1" x14ac:dyDescent="0.25">
      <c r="A51" s="404" t="s">
        <v>102</v>
      </c>
      <c r="B51" s="405"/>
      <c r="C51" s="405"/>
      <c r="D51" s="405"/>
      <c r="E51" s="405"/>
      <c r="F51" s="405"/>
      <c r="G51" s="338" t="s">
        <v>103</v>
      </c>
      <c r="H51" s="339"/>
      <c r="I51" s="339"/>
      <c r="J51" s="339"/>
      <c r="K51" s="339"/>
      <c r="L51" s="339"/>
      <c r="M51" s="339"/>
      <c r="N51" s="339"/>
      <c r="O51" s="339"/>
      <c r="P51" s="339"/>
      <c r="Q51" s="339"/>
      <c r="R51" s="340"/>
      <c r="S51" s="338" t="s">
        <v>104</v>
      </c>
      <c r="T51" s="339"/>
      <c r="U51" s="339"/>
      <c r="V51" s="339"/>
      <c r="W51" s="339"/>
      <c r="X51" s="339"/>
      <c r="Y51" s="339"/>
      <c r="Z51" s="339"/>
      <c r="AA51" s="339"/>
      <c r="AB51" s="340"/>
      <c r="AC51" s="396" t="s">
        <v>105</v>
      </c>
      <c r="AD51" s="396"/>
      <c r="AE51" s="396"/>
      <c r="AF51" s="397"/>
      <c r="AG51" s="106"/>
      <c r="AH51" s="106"/>
      <c r="AI51" s="106"/>
      <c r="AJ51" s="106"/>
      <c r="AK51" s="106"/>
      <c r="AL51" s="106"/>
      <c r="AM51" s="106" t="s">
        <v>106</v>
      </c>
    </row>
    <row r="52" spans="1:39" s="113" customFormat="1" ht="15" customHeight="1" x14ac:dyDescent="0.2">
      <c r="A52" s="388" t="s">
        <v>107</v>
      </c>
      <c r="B52" s="389"/>
      <c r="C52" s="389"/>
      <c r="D52" s="389"/>
      <c r="E52" s="389"/>
      <c r="F52" s="390"/>
      <c r="G52" s="385"/>
      <c r="H52" s="386"/>
      <c r="I52" s="386"/>
      <c r="J52" s="386"/>
      <c r="K52" s="386"/>
      <c r="L52" s="386"/>
      <c r="M52" s="386"/>
      <c r="N52" s="386"/>
      <c r="O52" s="386"/>
      <c r="P52" s="386"/>
      <c r="Q52" s="386"/>
      <c r="R52" s="387"/>
      <c r="S52" s="409" t="s">
        <v>108</v>
      </c>
      <c r="T52" s="409"/>
      <c r="U52" s="410"/>
      <c r="V52" s="411"/>
      <c r="W52" s="412"/>
      <c r="X52" s="412"/>
      <c r="Y52" s="412"/>
      <c r="Z52" s="412"/>
      <c r="AA52" s="412"/>
      <c r="AB52" s="412"/>
      <c r="AC52" s="412"/>
      <c r="AD52" s="412"/>
      <c r="AE52" s="412"/>
      <c r="AF52" s="413"/>
      <c r="AG52" s="106"/>
      <c r="AH52" s="106"/>
      <c r="AI52" s="106"/>
      <c r="AJ52" s="106"/>
      <c r="AK52" s="106"/>
      <c r="AL52" s="106"/>
      <c r="AM52" s="106" t="s">
        <v>109</v>
      </c>
    </row>
    <row r="53" spans="1:39" s="106" customFormat="1" ht="15" customHeight="1" x14ac:dyDescent="0.2">
      <c r="A53" s="406" t="s">
        <v>110</v>
      </c>
      <c r="B53" s="407"/>
      <c r="C53" s="407"/>
      <c r="D53" s="407"/>
      <c r="E53" s="407"/>
      <c r="F53" s="407"/>
      <c r="G53" s="407"/>
      <c r="H53" s="407"/>
      <c r="I53" s="407"/>
      <c r="J53" s="407"/>
      <c r="K53" s="407"/>
      <c r="L53" s="407"/>
      <c r="M53" s="407"/>
      <c r="N53" s="407"/>
      <c r="O53" s="407"/>
      <c r="P53" s="407"/>
      <c r="Q53" s="407"/>
      <c r="R53" s="407"/>
      <c r="S53" s="407"/>
      <c r="T53" s="407"/>
      <c r="U53" s="407"/>
      <c r="V53" s="407"/>
      <c r="W53" s="407"/>
      <c r="X53" s="407"/>
      <c r="Y53" s="407"/>
      <c r="Z53" s="407"/>
      <c r="AA53" s="407"/>
      <c r="AB53" s="407"/>
      <c r="AC53" s="407"/>
      <c r="AD53" s="407"/>
      <c r="AE53" s="407"/>
      <c r="AF53" s="408"/>
      <c r="AM53" s="106" t="s">
        <v>56</v>
      </c>
    </row>
    <row r="54" spans="1:39" s="106" customFormat="1" ht="84.75" customHeight="1" thickBot="1" x14ac:dyDescent="0.25">
      <c r="A54" s="382"/>
      <c r="B54" s="383"/>
      <c r="C54" s="383"/>
      <c r="D54" s="383"/>
      <c r="E54" s="383"/>
      <c r="F54" s="383"/>
      <c r="G54" s="383"/>
      <c r="H54" s="383"/>
      <c r="I54" s="383"/>
      <c r="J54" s="383"/>
      <c r="K54" s="383"/>
      <c r="L54" s="383"/>
      <c r="M54" s="383"/>
      <c r="N54" s="383"/>
      <c r="O54" s="383"/>
      <c r="P54" s="383"/>
      <c r="Q54" s="383"/>
      <c r="R54" s="383"/>
      <c r="S54" s="383"/>
      <c r="T54" s="383"/>
      <c r="U54" s="383"/>
      <c r="V54" s="383"/>
      <c r="W54" s="383"/>
      <c r="X54" s="383"/>
      <c r="Y54" s="383"/>
      <c r="Z54" s="383"/>
      <c r="AA54" s="383"/>
      <c r="AB54" s="383"/>
      <c r="AC54" s="383"/>
      <c r="AD54" s="383"/>
      <c r="AE54" s="383"/>
      <c r="AF54" s="384"/>
      <c r="AM54" s="106" t="s">
        <v>111</v>
      </c>
    </row>
    <row r="55" spans="1:39" s="108" customFormat="1" ht="15" customHeight="1" thickBot="1" x14ac:dyDescent="0.3">
      <c r="A55" s="360" t="s">
        <v>112</v>
      </c>
      <c r="B55" s="361"/>
      <c r="C55" s="361"/>
      <c r="D55" s="361"/>
      <c r="E55" s="361"/>
      <c r="F55" s="361"/>
      <c r="G55" s="361"/>
      <c r="H55" s="361"/>
      <c r="I55" s="361"/>
      <c r="J55" s="361"/>
      <c r="K55" s="361"/>
      <c r="L55" s="361"/>
      <c r="M55" s="361"/>
      <c r="N55" s="362"/>
      <c r="O55" s="366"/>
      <c r="P55" s="367"/>
      <c r="Q55" s="363" t="s">
        <v>113</v>
      </c>
      <c r="R55" s="364"/>
      <c r="S55" s="364"/>
      <c r="T55" s="364"/>
      <c r="U55" s="364"/>
      <c r="V55" s="364"/>
      <c r="W55" s="364"/>
      <c r="X55" s="364"/>
      <c r="Y55" s="364"/>
      <c r="Z55" s="364"/>
      <c r="AA55" s="364"/>
      <c r="AB55" s="364"/>
      <c r="AC55" s="364"/>
      <c r="AD55" s="364"/>
      <c r="AE55" s="364"/>
      <c r="AF55" s="365"/>
      <c r="AG55" s="106"/>
      <c r="AH55" s="106"/>
      <c r="AI55" s="106"/>
      <c r="AJ55" s="106"/>
      <c r="AK55" s="106"/>
      <c r="AL55" s="106"/>
      <c r="AM55" s="106" t="s">
        <v>272</v>
      </c>
    </row>
    <row r="56" spans="1:39" s="113" customFormat="1" ht="15.95" customHeight="1" x14ac:dyDescent="0.2">
      <c r="A56" s="114"/>
      <c r="B56" s="115"/>
      <c r="G56" s="378"/>
      <c r="H56" s="379"/>
      <c r="I56" s="379"/>
      <c r="J56" s="379"/>
      <c r="K56" s="379"/>
      <c r="L56" s="379"/>
      <c r="M56" s="379"/>
      <c r="N56" s="379"/>
      <c r="O56" s="379"/>
      <c r="P56" s="379"/>
      <c r="Q56" s="379"/>
      <c r="R56" s="380"/>
      <c r="S56" s="372"/>
      <c r="T56" s="373"/>
      <c r="U56" s="373"/>
      <c r="V56" s="373"/>
      <c r="W56" s="373"/>
      <c r="X56" s="373"/>
      <c r="Y56" s="373"/>
      <c r="Z56" s="373"/>
      <c r="AA56" s="373"/>
      <c r="AB56" s="374"/>
      <c r="AC56" s="368"/>
      <c r="AD56" s="368"/>
      <c r="AE56" s="368"/>
      <c r="AF56" s="369"/>
      <c r="AG56" s="106"/>
      <c r="AH56" s="106"/>
      <c r="AI56" s="106"/>
      <c r="AJ56" s="106"/>
      <c r="AK56" s="106"/>
      <c r="AL56" s="106"/>
      <c r="AM56" s="106" t="s">
        <v>114</v>
      </c>
    </row>
    <row r="57" spans="1:39" s="113" customFormat="1" ht="15" customHeight="1" thickBot="1" x14ac:dyDescent="0.25">
      <c r="A57" s="116"/>
      <c r="B57" s="117"/>
      <c r="G57" s="381" t="s">
        <v>116</v>
      </c>
      <c r="H57" s="370"/>
      <c r="I57" s="370"/>
      <c r="J57" s="370"/>
      <c r="K57" s="370"/>
      <c r="L57" s="370"/>
      <c r="M57" s="370"/>
      <c r="N57" s="370"/>
      <c r="O57" s="370"/>
      <c r="P57" s="370"/>
      <c r="Q57" s="370"/>
      <c r="R57" s="370"/>
      <c r="S57" s="375" t="s">
        <v>104</v>
      </c>
      <c r="T57" s="376"/>
      <c r="U57" s="376"/>
      <c r="V57" s="376"/>
      <c r="W57" s="376"/>
      <c r="X57" s="376"/>
      <c r="Y57" s="376"/>
      <c r="Z57" s="376"/>
      <c r="AA57" s="376"/>
      <c r="AB57" s="377"/>
      <c r="AC57" s="370" t="s">
        <v>117</v>
      </c>
      <c r="AD57" s="370"/>
      <c r="AE57" s="370"/>
      <c r="AF57" s="371"/>
      <c r="AG57" s="106"/>
      <c r="AH57" s="106"/>
      <c r="AI57" s="106"/>
      <c r="AJ57" s="106"/>
      <c r="AK57" s="106"/>
      <c r="AL57" s="106"/>
      <c r="AM57" s="106" t="s">
        <v>115</v>
      </c>
    </row>
    <row r="58" spans="1:39" s="106" customFormat="1" ht="15" customHeight="1" x14ac:dyDescent="0.2">
      <c r="A58" s="11" t="s">
        <v>119</v>
      </c>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c r="AF58" s="10"/>
      <c r="AM58" s="107" t="s">
        <v>118</v>
      </c>
    </row>
    <row r="59" spans="1:39" s="106" customFormat="1" ht="87.75" customHeight="1" thickBot="1" x14ac:dyDescent="0.25">
      <c r="A59" s="357"/>
      <c r="B59" s="358"/>
      <c r="C59" s="358"/>
      <c r="D59" s="358"/>
      <c r="E59" s="358"/>
      <c r="F59" s="358"/>
      <c r="G59" s="358"/>
      <c r="H59" s="358"/>
      <c r="I59" s="358"/>
      <c r="J59" s="358"/>
      <c r="K59" s="358"/>
      <c r="L59" s="358"/>
      <c r="M59" s="358"/>
      <c r="N59" s="358"/>
      <c r="O59" s="358"/>
      <c r="P59" s="358"/>
      <c r="Q59" s="358"/>
      <c r="R59" s="358"/>
      <c r="S59" s="358"/>
      <c r="T59" s="358"/>
      <c r="U59" s="358"/>
      <c r="V59" s="358"/>
      <c r="W59" s="358"/>
      <c r="X59" s="358"/>
      <c r="Y59" s="358"/>
      <c r="Z59" s="358"/>
      <c r="AA59" s="358"/>
      <c r="AB59" s="358"/>
      <c r="AC59" s="358"/>
      <c r="AD59" s="358"/>
      <c r="AE59" s="358"/>
      <c r="AF59" s="359"/>
    </row>
  </sheetData>
  <sheetProtection algorithmName="SHA-512" hashValue="kDltTjxwmfmbU8L8yeEdcZMOfwEWe82IxBuU1ikYGDGrkDYoIdUTqjXgjZvqhudwC1Mmy6koiOF1l/5FgU9+8A==" saltValue="f8WWSf3zBP9jS+kIU8Adlg==" spinCount="100000" sheet="1" objects="1" scenarios="1"/>
  <mergeCells count="204">
    <mergeCell ref="A54:AF54"/>
    <mergeCell ref="G52:R52"/>
    <mergeCell ref="A52:F52"/>
    <mergeCell ref="A49:AF49"/>
    <mergeCell ref="AC50:AF50"/>
    <mergeCell ref="AC51:AF51"/>
    <mergeCell ref="S50:AB50"/>
    <mergeCell ref="S51:AB51"/>
    <mergeCell ref="G50:R50"/>
    <mergeCell ref="A50:F50"/>
    <mergeCell ref="A51:F51"/>
    <mergeCell ref="A53:AF53"/>
    <mergeCell ref="S52:U52"/>
    <mergeCell ref="V52:AF52"/>
    <mergeCell ref="A59:AF59"/>
    <mergeCell ref="A55:N55"/>
    <mergeCell ref="Q55:AF55"/>
    <mergeCell ref="O55:P55"/>
    <mergeCell ref="AC56:AF56"/>
    <mergeCell ref="AC57:AF57"/>
    <mergeCell ref="S56:AB56"/>
    <mergeCell ref="S57:AB57"/>
    <mergeCell ref="G56:R56"/>
    <mergeCell ref="G57:R57"/>
    <mergeCell ref="A12:Q12"/>
    <mergeCell ref="R12:V12"/>
    <mergeCell ref="W12:AA12"/>
    <mergeCell ref="AB12:AF12"/>
    <mergeCell ref="A13:Q13"/>
    <mergeCell ref="AB22:AF22"/>
    <mergeCell ref="R13:V13"/>
    <mergeCell ref="W13:AA13"/>
    <mergeCell ref="AB13:AF13"/>
    <mergeCell ref="W25:AA25"/>
    <mergeCell ref="AB25:AF25"/>
    <mergeCell ref="R14:V14"/>
    <mergeCell ref="W14:AA14"/>
    <mergeCell ref="AB14:AF14"/>
    <mergeCell ref="AB24:AF24"/>
    <mergeCell ref="G51:R51"/>
    <mergeCell ref="A15:Q15"/>
    <mergeCell ref="R15:V15"/>
    <mergeCell ref="W15:AA15"/>
    <mergeCell ref="AB15:AF15"/>
    <mergeCell ref="A16:AF16"/>
    <mergeCell ref="AB23:AF23"/>
    <mergeCell ref="A17:AF17"/>
    <mergeCell ref="R22:V22"/>
    <mergeCell ref="W22:AA22"/>
    <mergeCell ref="AB19:AF19"/>
    <mergeCell ref="A45:AF45"/>
    <mergeCell ref="A47:Q47"/>
    <mergeCell ref="R47:V47"/>
    <mergeCell ref="A46:Q46"/>
    <mergeCell ref="R46:V46"/>
    <mergeCell ref="W46:AA46"/>
    <mergeCell ref="AB46:AF46"/>
    <mergeCell ref="W47:AA47"/>
    <mergeCell ref="AB47:AF47"/>
    <mergeCell ref="A39:Q39"/>
    <mergeCell ref="R39:V39"/>
    <mergeCell ref="W39:AA39"/>
    <mergeCell ref="AB39:AF39"/>
    <mergeCell ref="AB40:AF40"/>
    <mergeCell ref="AB44:AF44"/>
    <mergeCell ref="A42:Q42"/>
    <mergeCell ref="R42:V42"/>
    <mergeCell ref="W42:AA42"/>
    <mergeCell ref="AB42:AF42"/>
    <mergeCell ref="A43:Q43"/>
    <mergeCell ref="R43:V43"/>
    <mergeCell ref="W43:AA43"/>
    <mergeCell ref="AB43:AF43"/>
    <mergeCell ref="A44:Q44"/>
    <mergeCell ref="R44:V44"/>
    <mergeCell ref="W44:AA44"/>
    <mergeCell ref="A40:Q40"/>
    <mergeCell ref="R40:V40"/>
    <mergeCell ref="W40:AA40"/>
    <mergeCell ref="R41:V41"/>
    <mergeCell ref="W41:AA41"/>
    <mergeCell ref="W35:AA35"/>
    <mergeCell ref="AB35:AF35"/>
    <mergeCell ref="R36:V36"/>
    <mergeCell ref="W36:AA36"/>
    <mergeCell ref="AB36:AF36"/>
    <mergeCell ref="A37:Q37"/>
    <mergeCell ref="R37:V37"/>
    <mergeCell ref="A38:Q38"/>
    <mergeCell ref="R38:V38"/>
    <mergeCell ref="W38:AA38"/>
    <mergeCell ref="AB38:AF38"/>
    <mergeCell ref="A10:P10"/>
    <mergeCell ref="R10:AL10"/>
    <mergeCell ref="R19:V19"/>
    <mergeCell ref="A27:Q27"/>
    <mergeCell ref="R23:V23"/>
    <mergeCell ref="R31:V31"/>
    <mergeCell ref="W31:AA31"/>
    <mergeCell ref="AB31:AF31"/>
    <mergeCell ref="A26:Q26"/>
    <mergeCell ref="R26:V26"/>
    <mergeCell ref="W26:AA26"/>
    <mergeCell ref="AB26:AF26"/>
    <mergeCell ref="A25:Q25"/>
    <mergeCell ref="A30:Q30"/>
    <mergeCell ref="R30:V30"/>
    <mergeCell ref="W30:AA30"/>
    <mergeCell ref="AB30:AF30"/>
    <mergeCell ref="A18:Q18"/>
    <mergeCell ref="A19:Q19"/>
    <mergeCell ref="A21:Q21"/>
    <mergeCell ref="A22:Q22"/>
    <mergeCell ref="A23:Q23"/>
    <mergeCell ref="A24:Q24"/>
    <mergeCell ref="R18:V18"/>
    <mergeCell ref="U3:AB3"/>
    <mergeCell ref="AC9:AE9"/>
    <mergeCell ref="A1:AJ1"/>
    <mergeCell ref="A2:N2"/>
    <mergeCell ref="P2:T2"/>
    <mergeCell ref="R9:AB9"/>
    <mergeCell ref="M9:Q9"/>
    <mergeCell ref="U8:X8"/>
    <mergeCell ref="AF9:AL9"/>
    <mergeCell ref="AK1:AL1"/>
    <mergeCell ref="A6:G6"/>
    <mergeCell ref="U2:AB2"/>
    <mergeCell ref="AD2:AK2"/>
    <mergeCell ref="U6:X6"/>
    <mergeCell ref="U7:X7"/>
    <mergeCell ref="Y6:AL6"/>
    <mergeCell ref="Y7:AL7"/>
    <mergeCell ref="H3:S3"/>
    <mergeCell ref="A3:G3"/>
    <mergeCell ref="H4:S4"/>
    <mergeCell ref="Y5:AC5"/>
    <mergeCell ref="AD3:AK3"/>
    <mergeCell ref="U4:AB4"/>
    <mergeCell ref="AC4:AL4"/>
    <mergeCell ref="A9:G9"/>
    <mergeCell ref="A8:G8"/>
    <mergeCell ref="A5:G5"/>
    <mergeCell ref="H5:S5"/>
    <mergeCell ref="H6:S6"/>
    <mergeCell ref="A4:G4"/>
    <mergeCell ref="A7:G7"/>
    <mergeCell ref="R7:S7"/>
    <mergeCell ref="Y8:AL8"/>
    <mergeCell ref="AD5:AG5"/>
    <mergeCell ref="AH5:AL5"/>
    <mergeCell ref="U5:X5"/>
    <mergeCell ref="L7:Q7"/>
    <mergeCell ref="H7:K7"/>
    <mergeCell ref="H8:K8"/>
    <mergeCell ref="H9:K9"/>
    <mergeCell ref="A11:AF11"/>
    <mergeCell ref="A33:Q33"/>
    <mergeCell ref="A36:Q36"/>
    <mergeCell ref="A28:AF28"/>
    <mergeCell ref="A20:Q20"/>
    <mergeCell ref="R20:V20"/>
    <mergeCell ref="W20:AA20"/>
    <mergeCell ref="AB20:AF20"/>
    <mergeCell ref="W33:AA33"/>
    <mergeCell ref="AB33:AF33"/>
    <mergeCell ref="A14:Q14"/>
    <mergeCell ref="W21:AA21"/>
    <mergeCell ref="W19:AA19"/>
    <mergeCell ref="AB21:AF21"/>
    <mergeCell ref="A29:Q29"/>
    <mergeCell ref="W18:AA18"/>
    <mergeCell ref="AB18:AF18"/>
    <mergeCell ref="R21:V21"/>
    <mergeCell ref="R29:V29"/>
    <mergeCell ref="W29:AA29"/>
    <mergeCell ref="AB29:AF29"/>
    <mergeCell ref="R25:V25"/>
    <mergeCell ref="W27:AA27"/>
    <mergeCell ref="W23:AA23"/>
    <mergeCell ref="R24:V24"/>
    <mergeCell ref="W24:AA24"/>
    <mergeCell ref="R27:V27"/>
    <mergeCell ref="A31:Q31"/>
    <mergeCell ref="A48:Q48"/>
    <mergeCell ref="R48:V48"/>
    <mergeCell ref="W48:AA48"/>
    <mergeCell ref="AB48:AF48"/>
    <mergeCell ref="AB27:AF27"/>
    <mergeCell ref="A32:Q32"/>
    <mergeCell ref="R32:V32"/>
    <mergeCell ref="W32:AA32"/>
    <mergeCell ref="AB32:AF32"/>
    <mergeCell ref="R33:V33"/>
    <mergeCell ref="W37:AA37"/>
    <mergeCell ref="AB37:AF37"/>
    <mergeCell ref="A35:Q35"/>
    <mergeCell ref="A34:Q34"/>
    <mergeCell ref="R34:V34"/>
    <mergeCell ref="W34:AA34"/>
    <mergeCell ref="AB34:AF34"/>
    <mergeCell ref="AB41:AF41"/>
    <mergeCell ref="A41:Q41"/>
    <mergeCell ref="R35:V35"/>
  </mergeCells>
  <conditionalFormatting sqref="R47:V47">
    <cfRule type="expression" dxfId="31" priority="13">
      <formula>$R$46=""</formula>
    </cfRule>
  </conditionalFormatting>
  <conditionalFormatting sqref="W47:AA47">
    <cfRule type="expression" dxfId="30" priority="12">
      <formula>$W$46=""</formula>
    </cfRule>
  </conditionalFormatting>
  <conditionalFormatting sqref="AB47:AF47">
    <cfRule type="expression" dxfId="29" priority="11">
      <formula>$AB$46=""</formula>
    </cfRule>
  </conditionalFormatting>
  <conditionalFormatting sqref="A45:AF45">
    <cfRule type="expression" dxfId="28" priority="10">
      <formula>AND($R$46="",$W$46="",$AB$46="")</formula>
    </cfRule>
  </conditionalFormatting>
  <conditionalFormatting sqref="A47:Q47">
    <cfRule type="expression" dxfId="27" priority="9">
      <formula>AND($R$46="",$W$46="",$AB$46="")</formula>
    </cfRule>
  </conditionalFormatting>
  <conditionalFormatting sqref="A8:G8">
    <cfRule type="expression" dxfId="26" priority="17">
      <formula>$O$2&lt;2</formula>
    </cfRule>
    <cfRule type="cellIs" dxfId="25" priority="1" operator="lessThan">
      <formula>2</formula>
    </cfRule>
  </conditionalFormatting>
  <conditionalFormatting sqref="A9:G9">
    <cfRule type="expression" dxfId="24" priority="18">
      <formula>$O$2&lt;3</formula>
    </cfRule>
  </conditionalFormatting>
  <dataValidations xWindow="33" yWindow="761" count="29">
    <dataValidation type="list" allowBlank="1" showErrorMessage="1" prompt="Select the Project location County." sqref="H6:S6" xr:uid="{37EC27A0-B682-48DD-95FD-BF21CA48955E}">
      <formula1>$AM$1:$AM$58</formula1>
    </dataValidation>
    <dataValidation type="list" allowBlank="1" showErrorMessage="1" prompt="Select the number of HCD Contracts (Regulatory Agreements) on the Project. Default is 1._x000a_" sqref="O2" xr:uid="{5B0467F2-C25F-4626-9561-0E66649BAE0C}">
      <formula1>"1,2,3"</formula1>
    </dataValidation>
    <dataValidation allowBlank="1" showErrorMessage="1" prompt="Enter the preparer's email address." sqref="R9:AB9" xr:uid="{5B219FC9-A641-4B27-ABC6-DDE5869CD2D9}"/>
    <dataValidation allowBlank="1" showErrorMessage="1" prompt="Enter the Project name as identified on the Project HCD Regulatory Agreement." sqref="H4:S4" xr:uid="{0353CF48-98B0-4390-9B79-097A88290E7A}"/>
    <dataValidation allowBlank="1" showInputMessage="1" showErrorMessage="1" prompt="Enter the Project's Fiscal Year end date." sqref="AD5:AG5" xr:uid="{1450FCDE-8CE2-4ECD-B9CF-282AB1AC806B}"/>
    <dataValidation type="list" allowBlank="1" showErrorMessage="1" prompt="Select &quot;Loan Closing&quot; if your Project is in the process of closing a loan with HCD. Select &quot;Long-Term Monitoring&quot; if your Project has converted to Long-Term Monitoring with its HCD funding." sqref="H3:S3" xr:uid="{5386EB8B-BF72-4D39-9EAB-BE84C4ABB24C}">
      <formula1>" Long-Term Monitoring,Loan Closing"</formula1>
    </dataValidation>
    <dataValidation allowBlank="1" showErrorMessage="1" prompt="Enter the Project Location City." sqref="H5:S5" xr:uid="{00000000-0002-0000-0100-00000B000000}"/>
    <dataValidation type="list" allowBlank="1" showInputMessage="1" showErrorMessage="1" sqref="O55" xr:uid="{3630040A-31FF-4855-B1FD-13CB2CF7B9F1}">
      <formula1>"Yes,No"</formula1>
    </dataValidation>
    <dataValidation type="list" allowBlank="1" showInputMessage="1" showErrorMessage="1" sqref="A50" xr:uid="{CDDCB9ED-32C6-4DCA-95A0-DB3F9DBE714D}">
      <formula1>"Management Agent,Borrower,Sponsor"</formula1>
    </dataValidation>
    <dataValidation allowBlank="1" showInputMessage="1" showErrorMessage="1" prompt="Enter the total number of Governor's Homeless Initiative Units identified in the Regulatory Agreement Exhibit B related to this Project and the HCD contract number above." sqref="R47:AF47" xr:uid="{42993849-9698-4C4B-94D1-2E3E2AC442B3}"/>
    <dataValidation allowBlank="1" showErrorMessage="1" prompt="Enter the total number of Special Needs Population Units identified in the Regulatory Agreement Exhibit B related to this Project and the HCD contract number above." sqref="R30:AF30" xr:uid="{83945D9A-857A-4A63-BE31-C33656519365}"/>
    <dataValidation allowBlank="1" showErrorMessage="1" prompt="Enter the total number of Supportive Housing Units identified in the Regulatory Agreement Exhibit B related to this Project and the HCD contract number above." sqref="R19:AF19" xr:uid="{D96CAC52-E25C-4923-82B1-221E769C3F66}"/>
    <dataValidation type="list" allowBlank="1" showErrorMessage="1" prompt="Select &quot;Yes&quot; if your Project received NPLH funding from the County and not from HCD directly. Select &quot;No&quot; If your Project does not have NPLH funding, or received NPLH funding from HCD directly." sqref="AC3" xr:uid="{1EA900D4-FAB7-4107-A830-29BA37498A81}">
      <formula1>"Yes, No"</formula1>
    </dataValidation>
    <dataValidation type="list" allowBlank="1" showErrorMessage="1" prompt="For NPLH Projects only, is this a Project Completion Report as defined in NPLH Guidelines? If so, select &quot;Yes&quot;. If this is not an NPLH Project or is not a Project Completion Report, select &quot;No&quot;." sqref="Q10" xr:uid="{00000000-0002-0000-0100-000009000000}">
      <formula1>"Yes, No"</formula1>
    </dataValidation>
    <dataValidation type="list" allowBlank="1" showInputMessage="1" showErrorMessage="1" sqref="AC2" xr:uid="{0C83C32C-F3BC-4733-9F27-9E3BA60308F1}">
      <formula1>"Yes, No"</formula1>
    </dataValidation>
    <dataValidation type="whole" allowBlank="1" showErrorMessage="1" prompt="Enter the # of Units identified in the Project as having Special Needs Population Units for each SNP Category." sqref="R32:AF44" xr:uid="{CC89D50B-0D19-4AC6-B8FC-EDC6CB31753A}">
      <formula1>0</formula1>
      <formula2>500</formula2>
    </dataValidation>
    <dataValidation allowBlank="1" showErrorMessage="1" prompt="Enter the # of Units identified in the Project as having Supportive Housing Units for each SH Category." sqref="R21:AF27" xr:uid="{5DFBED08-B5BD-4BF3-A870-C3CAA1A2DF01}"/>
    <dataValidation allowBlank="1" showErrorMessage="1" prompt="Enter the # of Units identified in the Project as having GHI Units for each Regulatory Agreement." sqref="R48:AF48" xr:uid="{5F4F32C4-BFDE-496F-B200-F45E856A2B98}"/>
    <dataValidation allowBlank="1" showErrorMessage="1" prompt="Enter the lead contract number for the HCD loan on this Project. " sqref="H7:K7" xr:uid="{44081DDA-7206-4630-B832-963B7386CAFC}"/>
    <dataValidation allowBlank="1" showErrorMessage="1" prompt="Enter the second contract number for the HCD loan on this Project, if applicable." sqref="H8:K8" xr:uid="{72B73961-BF3F-404B-B603-BFFB695BDFEF}"/>
    <dataValidation allowBlank="1" showErrorMessage="1" prompt="Enter the third contract number for the HCD loan on this Project, if applicable." sqref="H9:K9" xr:uid="{33CA18AA-071D-4109-A183-FFA3C70CD5AC}"/>
    <dataValidation type="list" allowBlank="1" showErrorMessage="1" sqref="AL2 AL3" xr:uid="{8C37693C-2DEB-4840-9500-FFA7923D8405}">
      <formula1>"Yes, No"</formula1>
    </dataValidation>
    <dataValidation allowBlank="1" showErrorMessage="1" prompt="Enter the applicable Fiscal Year of this report." sqref="AC4:AL4" xr:uid="{E3921ED2-1C72-4223-B14C-A8035150076B}"/>
    <dataValidation allowBlank="1" showErrorMessage="1" prompt="Enter the Project's Fiscal Year start date." sqref="Y5:AC5" xr:uid="{DBB72FBC-B3DD-4AC8-A484-CD7B1C36A57E}"/>
    <dataValidation allowBlank="1" showErrorMessage="1" prompt="Enter the Project's Fiscal Year end date." sqref="AH5:AL5" xr:uid="{FF06B432-6B1B-44C3-A615-DE797DFEBFBE}"/>
    <dataValidation allowBlank="1" showErrorMessage="1" sqref="Y6:AL6 Y7:AL7" xr:uid="{2EEE2154-0F25-4625-85F0-E989001262C8}"/>
    <dataValidation allowBlank="1" showErrorMessage="1" prompt="Enter the name of the person who prepared this report." sqref="Y8:AL8" xr:uid="{270E1AA6-B9E1-435A-A800-6903140F0DE4}"/>
    <dataValidation allowBlank="1" showErrorMessage="1" prompt="Enter the preparer's phone number." sqref="AF9:AL9" xr:uid="{C66248D7-E773-4344-881B-06924CE889F2}"/>
    <dataValidation allowBlank="1" showErrorMessage="1" prompt="Enter the total number of Restricted Units identified in the Regulatory Agreement Exhibit B related to this Project and the HCD contract number above." sqref="R13:V13 W13:AA13 AB13:AF13 R14:V14 W14:AA14 AB14:AF14 R15:V15 W15:AA15 AB15:AF15" xr:uid="{1BB815D3-AD3F-4129-B638-4ED5E1DBF35B}"/>
  </dataValidations>
  <printOptions horizontalCentered="1"/>
  <pageMargins left="0.25" right="0.25" top="0.5" bottom="0.25" header="0" footer="0"/>
  <pageSetup scale="50" orientation="portrait" r:id="rId1"/>
  <headerFooter>
    <oddHeader>&amp;L&amp;9STATE OF CALIFORNIA
&amp;"Arial,Bold"ANNUAL OCCUPANCY REPORT
AMC 185&amp;R&amp;9DEPARTMENT OF HOUSING AND COMMUNITY DEVELOPMENT
DIVISION OF FINANCIAL ASSISTANCE</oddHeader>
    <oddFooter>&amp;C&amp;9Page &amp;P of &amp;N&amp;R&amp;"Arial,Italic"&amp;9&amp;A</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DB2B9D-E079-41CA-B3C0-CB7D04B6B219}">
  <sheetPr codeName="Sheet2"/>
  <dimension ref="A1:P28"/>
  <sheetViews>
    <sheetView topLeftCell="J1" workbookViewId="0">
      <selection activeCell="P1" sqref="P1"/>
    </sheetView>
  </sheetViews>
  <sheetFormatPr defaultRowHeight="12.75" x14ac:dyDescent="0.2"/>
  <cols>
    <col min="1" max="1" width="37.5703125" bestFit="1" customWidth="1"/>
    <col min="2" max="2" width="5.85546875" bestFit="1" customWidth="1"/>
    <col min="3" max="3" width="37.5703125" bestFit="1" customWidth="1"/>
    <col min="4" max="4" width="39.28515625" bestFit="1" customWidth="1"/>
    <col min="5" max="5" width="5.5703125" bestFit="1" customWidth="1"/>
    <col min="6" max="6" width="39.28515625" bestFit="1" customWidth="1"/>
    <col min="7" max="7" width="43.42578125" bestFit="1" customWidth="1"/>
    <col min="8" max="8" width="51.28515625" bestFit="1" customWidth="1"/>
    <col min="9" max="9" width="75.28515625" bestFit="1" customWidth="1"/>
    <col min="10" max="10" width="79.140625" bestFit="1" customWidth="1"/>
    <col min="11" max="11" width="59" bestFit="1" customWidth="1"/>
    <col min="12" max="12" width="15.140625" bestFit="1" customWidth="1"/>
    <col min="13" max="13" width="34.140625" bestFit="1" customWidth="1"/>
    <col min="14" max="14" width="19.28515625" bestFit="1" customWidth="1"/>
    <col min="16" max="16" width="15.140625" bestFit="1" customWidth="1"/>
  </cols>
  <sheetData>
    <row r="1" spans="1:16" ht="12.75" customHeight="1" x14ac:dyDescent="0.2">
      <c r="A1" s="73" t="s">
        <v>610</v>
      </c>
      <c r="B1" s="73" t="s">
        <v>611</v>
      </c>
      <c r="C1" s="73" t="s">
        <v>612</v>
      </c>
      <c r="D1" s="74" t="s">
        <v>613</v>
      </c>
      <c r="E1" s="74" t="s">
        <v>611</v>
      </c>
      <c r="F1" s="74" t="s">
        <v>614</v>
      </c>
      <c r="G1" s="76" t="s">
        <v>615</v>
      </c>
      <c r="H1" t="s">
        <v>616</v>
      </c>
      <c r="I1" t="s">
        <v>617</v>
      </c>
      <c r="J1" t="s">
        <v>148</v>
      </c>
      <c r="K1" t="s">
        <v>146</v>
      </c>
      <c r="L1" t="s">
        <v>618</v>
      </c>
      <c r="M1" t="s">
        <v>168</v>
      </c>
      <c r="N1" t="s">
        <v>619</v>
      </c>
      <c r="P1" s="3"/>
    </row>
    <row r="2" spans="1:16" x14ac:dyDescent="0.2">
      <c r="A2" s="1" t="s">
        <v>57</v>
      </c>
      <c r="B2" s="1">
        <v>1</v>
      </c>
      <c r="C2" s="75" t="s">
        <v>57</v>
      </c>
      <c r="D2" s="1" t="s">
        <v>73</v>
      </c>
      <c r="E2" s="1">
        <v>1</v>
      </c>
      <c r="F2" s="1" t="s">
        <v>73</v>
      </c>
      <c r="G2" t="s">
        <v>620</v>
      </c>
      <c r="H2" t="s">
        <v>621</v>
      </c>
      <c r="I2" t="s">
        <v>169</v>
      </c>
      <c r="J2" t="s">
        <v>170</v>
      </c>
      <c r="K2" t="s">
        <v>171</v>
      </c>
      <c r="L2" t="s">
        <v>622</v>
      </c>
      <c r="M2" t="s">
        <v>623</v>
      </c>
      <c r="N2" t="s">
        <v>624</v>
      </c>
    </row>
    <row r="3" spans="1:16" x14ac:dyDescent="0.2">
      <c r="A3" s="1" t="s">
        <v>59</v>
      </c>
      <c r="B3" s="1">
        <v>2</v>
      </c>
      <c r="C3" s="1" t="s">
        <v>59</v>
      </c>
      <c r="D3" s="1" t="s">
        <v>57</v>
      </c>
      <c r="E3" s="1">
        <v>2</v>
      </c>
      <c r="F3" s="1" t="s">
        <v>57</v>
      </c>
      <c r="G3" t="s">
        <v>625</v>
      </c>
      <c r="H3" t="s">
        <v>626</v>
      </c>
      <c r="I3" t="s">
        <v>172</v>
      </c>
      <c r="J3" t="s">
        <v>173</v>
      </c>
      <c r="K3" t="s">
        <v>174</v>
      </c>
      <c r="L3" t="s">
        <v>627</v>
      </c>
      <c r="M3" t="s">
        <v>628</v>
      </c>
      <c r="N3" t="s">
        <v>629</v>
      </c>
    </row>
    <row r="4" spans="1:16" x14ac:dyDescent="0.2">
      <c r="A4" s="1" t="s">
        <v>61</v>
      </c>
      <c r="B4" s="1">
        <v>3</v>
      </c>
      <c r="C4" s="1" t="s">
        <v>61</v>
      </c>
      <c r="D4" s="1" t="s">
        <v>59</v>
      </c>
      <c r="E4" s="1">
        <v>3</v>
      </c>
      <c r="F4" s="1" t="s">
        <v>59</v>
      </c>
      <c r="G4" t="s">
        <v>630</v>
      </c>
      <c r="H4" t="s">
        <v>631</v>
      </c>
      <c r="I4" t="s">
        <v>175</v>
      </c>
      <c r="J4" t="s">
        <v>176</v>
      </c>
      <c r="K4" t="s">
        <v>177</v>
      </c>
      <c r="L4" t="s">
        <v>632</v>
      </c>
      <c r="M4" t="s">
        <v>633</v>
      </c>
      <c r="N4" t="s">
        <v>634</v>
      </c>
    </row>
    <row r="5" spans="1:16" x14ac:dyDescent="0.2">
      <c r="A5" s="1" t="s">
        <v>63</v>
      </c>
      <c r="B5" s="1">
        <v>4</v>
      </c>
      <c r="C5" s="1" t="s">
        <v>63</v>
      </c>
      <c r="D5" s="1" t="s">
        <v>77</v>
      </c>
      <c r="E5" s="1">
        <v>4</v>
      </c>
      <c r="F5" s="1" t="s">
        <v>77</v>
      </c>
      <c r="G5" t="s">
        <v>635</v>
      </c>
      <c r="H5" t="s">
        <v>636</v>
      </c>
      <c r="I5" t="s">
        <v>178</v>
      </c>
      <c r="J5" t="s">
        <v>179</v>
      </c>
      <c r="K5" t="s">
        <v>180</v>
      </c>
      <c r="L5" t="s">
        <v>637</v>
      </c>
      <c r="M5" t="s">
        <v>638</v>
      </c>
      <c r="N5" t="s">
        <v>639</v>
      </c>
    </row>
    <row r="6" spans="1:16" x14ac:dyDescent="0.2">
      <c r="A6" s="1" t="s">
        <v>344</v>
      </c>
      <c r="B6" s="1">
        <v>5</v>
      </c>
      <c r="C6" s="1" t="s">
        <v>344</v>
      </c>
      <c r="D6" s="1" t="s">
        <v>79</v>
      </c>
      <c r="E6" s="1">
        <v>5</v>
      </c>
      <c r="F6" s="1" t="s">
        <v>79</v>
      </c>
      <c r="G6" t="s">
        <v>640</v>
      </c>
      <c r="H6" t="s">
        <v>641</v>
      </c>
      <c r="I6" t="s">
        <v>181</v>
      </c>
      <c r="J6" t="s">
        <v>182</v>
      </c>
      <c r="K6" t="s">
        <v>183</v>
      </c>
      <c r="L6" t="s">
        <v>642</v>
      </c>
      <c r="M6" t="s">
        <v>643</v>
      </c>
      <c r="N6" t="s">
        <v>644</v>
      </c>
    </row>
    <row r="7" spans="1:16" x14ac:dyDescent="0.2">
      <c r="A7" s="1"/>
      <c r="B7" s="1"/>
      <c r="C7" s="1"/>
      <c r="D7" s="1" t="s">
        <v>81</v>
      </c>
      <c r="E7" s="1">
        <v>6</v>
      </c>
      <c r="F7" s="1" t="s">
        <v>81</v>
      </c>
      <c r="I7" t="s">
        <v>184</v>
      </c>
      <c r="J7" t="s">
        <v>185</v>
      </c>
      <c r="K7" t="s">
        <v>186</v>
      </c>
      <c r="L7" t="s">
        <v>645</v>
      </c>
      <c r="M7" t="s">
        <v>646</v>
      </c>
      <c r="N7" t="s">
        <v>647</v>
      </c>
    </row>
    <row r="8" spans="1:16" x14ac:dyDescent="0.2">
      <c r="A8" s="1"/>
      <c r="B8" s="1"/>
      <c r="C8" s="1"/>
      <c r="D8" s="1" t="s">
        <v>82</v>
      </c>
      <c r="E8" s="1">
        <v>7</v>
      </c>
      <c r="F8" s="1" t="s">
        <v>82</v>
      </c>
      <c r="I8" t="s">
        <v>187</v>
      </c>
      <c r="J8" t="s">
        <v>188</v>
      </c>
      <c r="K8" t="s">
        <v>189</v>
      </c>
      <c r="L8" t="s">
        <v>648</v>
      </c>
      <c r="M8" t="s">
        <v>649</v>
      </c>
      <c r="N8" t="s">
        <v>650</v>
      </c>
    </row>
    <row r="9" spans="1:16" x14ac:dyDescent="0.2">
      <c r="A9" s="1"/>
      <c r="B9" s="1"/>
      <c r="C9" s="1"/>
      <c r="D9" s="1" t="s">
        <v>84</v>
      </c>
      <c r="E9" s="1">
        <v>8</v>
      </c>
      <c r="F9" s="1" t="s">
        <v>84</v>
      </c>
      <c r="I9" t="s">
        <v>190</v>
      </c>
      <c r="J9" t="s">
        <v>191</v>
      </c>
      <c r="K9" t="s">
        <v>192</v>
      </c>
      <c r="L9" t="s">
        <v>651</v>
      </c>
      <c r="M9" t="s">
        <v>652</v>
      </c>
      <c r="N9" t="s">
        <v>653</v>
      </c>
    </row>
    <row r="10" spans="1:16" x14ac:dyDescent="0.2">
      <c r="A10" s="1"/>
      <c r="B10" s="1"/>
      <c r="C10" s="1"/>
      <c r="D10" s="1" t="s">
        <v>61</v>
      </c>
      <c r="E10" s="1">
        <v>9</v>
      </c>
      <c r="F10" s="1" t="s">
        <v>61</v>
      </c>
      <c r="I10" t="s">
        <v>193</v>
      </c>
      <c r="J10" t="s">
        <v>194</v>
      </c>
      <c r="K10" t="s">
        <v>195</v>
      </c>
      <c r="L10" t="s">
        <v>654</v>
      </c>
      <c r="M10" t="s">
        <v>655</v>
      </c>
      <c r="N10" t="s">
        <v>656</v>
      </c>
    </row>
    <row r="11" spans="1:16" x14ac:dyDescent="0.2">
      <c r="A11" s="1"/>
      <c r="B11" s="1"/>
      <c r="C11" s="1"/>
      <c r="D11" s="1" t="s">
        <v>63</v>
      </c>
      <c r="E11" s="1">
        <v>10</v>
      </c>
      <c r="F11" s="1" t="s">
        <v>63</v>
      </c>
      <c r="I11" t="s">
        <v>196</v>
      </c>
      <c r="J11" t="s">
        <v>197</v>
      </c>
      <c r="K11" t="s">
        <v>198</v>
      </c>
      <c r="L11" t="s">
        <v>657</v>
      </c>
      <c r="M11" t="s">
        <v>656</v>
      </c>
    </row>
    <row r="12" spans="1:16" x14ac:dyDescent="0.2">
      <c r="A12" s="1"/>
      <c r="B12" s="1"/>
      <c r="C12" s="1"/>
      <c r="D12" s="1" t="s">
        <v>65</v>
      </c>
      <c r="E12" s="1">
        <v>11</v>
      </c>
      <c r="F12" s="1" t="s">
        <v>65</v>
      </c>
      <c r="I12" t="s">
        <v>199</v>
      </c>
      <c r="J12" t="s">
        <v>200</v>
      </c>
      <c r="K12" t="s">
        <v>201</v>
      </c>
      <c r="L12" t="s">
        <v>658</v>
      </c>
    </row>
    <row r="13" spans="1:16" x14ac:dyDescent="0.2">
      <c r="A13" s="1"/>
      <c r="B13" s="1"/>
      <c r="C13" s="1"/>
      <c r="D13" s="1" t="s">
        <v>89</v>
      </c>
      <c r="E13" s="1">
        <v>12</v>
      </c>
      <c r="F13" s="1" t="s">
        <v>89</v>
      </c>
      <c r="I13" t="s">
        <v>202</v>
      </c>
      <c r="J13" t="s">
        <v>203</v>
      </c>
      <c r="K13" t="s">
        <v>204</v>
      </c>
      <c r="L13" t="s">
        <v>659</v>
      </c>
    </row>
    <row r="14" spans="1:16" x14ac:dyDescent="0.2">
      <c r="A14" s="1"/>
      <c r="B14" s="1"/>
      <c r="C14" s="1"/>
      <c r="D14" s="1" t="s">
        <v>91</v>
      </c>
      <c r="E14" s="1">
        <v>13</v>
      </c>
      <c r="F14" s="1" t="s">
        <v>91</v>
      </c>
      <c r="I14" t="s">
        <v>205</v>
      </c>
      <c r="J14" t="s">
        <v>206</v>
      </c>
      <c r="K14" t="s">
        <v>207</v>
      </c>
      <c r="L14" t="s">
        <v>660</v>
      </c>
    </row>
    <row r="15" spans="1:16" x14ac:dyDescent="0.2">
      <c r="I15" t="s">
        <v>208</v>
      </c>
      <c r="J15" t="s">
        <v>209</v>
      </c>
      <c r="K15" t="s">
        <v>210</v>
      </c>
      <c r="L15" t="s">
        <v>661</v>
      </c>
    </row>
    <row r="16" spans="1:16" x14ac:dyDescent="0.2">
      <c r="I16" t="s">
        <v>211</v>
      </c>
      <c r="J16" t="s">
        <v>212</v>
      </c>
      <c r="K16" t="s">
        <v>213</v>
      </c>
      <c r="L16" t="s">
        <v>662</v>
      </c>
    </row>
    <row r="17" spans="9:12" x14ac:dyDescent="0.2">
      <c r="I17" t="s">
        <v>214</v>
      </c>
      <c r="K17" t="s">
        <v>206</v>
      </c>
      <c r="L17" t="s">
        <v>663</v>
      </c>
    </row>
    <row r="18" spans="9:12" x14ac:dyDescent="0.2">
      <c r="I18" t="s">
        <v>215</v>
      </c>
      <c r="K18" t="s">
        <v>209</v>
      </c>
      <c r="L18" t="s">
        <v>664</v>
      </c>
    </row>
    <row r="19" spans="9:12" x14ac:dyDescent="0.2">
      <c r="I19" t="s">
        <v>216</v>
      </c>
      <c r="K19" t="s">
        <v>212</v>
      </c>
      <c r="L19" t="s">
        <v>665</v>
      </c>
    </row>
    <row r="20" spans="9:12" x14ac:dyDescent="0.2">
      <c r="I20" t="s">
        <v>217</v>
      </c>
      <c r="L20" t="s">
        <v>666</v>
      </c>
    </row>
    <row r="21" spans="9:12" x14ac:dyDescent="0.2">
      <c r="I21" t="s">
        <v>218</v>
      </c>
      <c r="L21" t="s">
        <v>667</v>
      </c>
    </row>
    <row r="22" spans="9:12" x14ac:dyDescent="0.2">
      <c r="I22" t="s">
        <v>219</v>
      </c>
      <c r="L22" t="s">
        <v>668</v>
      </c>
    </row>
    <row r="23" spans="9:12" x14ac:dyDescent="0.2">
      <c r="I23" t="s">
        <v>220</v>
      </c>
      <c r="L23" t="s">
        <v>669</v>
      </c>
    </row>
    <row r="24" spans="9:12" x14ac:dyDescent="0.2">
      <c r="I24" t="s">
        <v>209</v>
      </c>
      <c r="L24" t="s">
        <v>670</v>
      </c>
    </row>
    <row r="25" spans="9:12" x14ac:dyDescent="0.2">
      <c r="I25" t="s">
        <v>212</v>
      </c>
      <c r="L25" t="s">
        <v>671</v>
      </c>
    </row>
    <row r="26" spans="9:12" x14ac:dyDescent="0.2">
      <c r="L26" t="s">
        <v>672</v>
      </c>
    </row>
    <row r="27" spans="9:12" x14ac:dyDescent="0.2">
      <c r="L27" t="s">
        <v>673</v>
      </c>
    </row>
    <row r="28" spans="9:12" x14ac:dyDescent="0.2">
      <c r="L28" t="s">
        <v>674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1">
    <tabColor theme="0" tint="-0.249977111117893"/>
    <pageSetUpPr autoPageBreaks="0" fitToPage="1"/>
  </sheetPr>
  <dimension ref="A1:BU156"/>
  <sheetViews>
    <sheetView showGridLines="0" topLeftCell="I1" zoomScale="115" zoomScaleNormal="115" zoomScaleSheetLayoutView="21" zoomScalePageLayoutView="50" workbookViewId="0">
      <selection activeCell="L4" sqref="L4"/>
    </sheetView>
  </sheetViews>
  <sheetFormatPr defaultColWidth="0" defaultRowHeight="12.75" zeroHeight="1" x14ac:dyDescent="0.2"/>
  <cols>
    <col min="1" max="1" width="35.140625" hidden="1" customWidth="1"/>
    <col min="2" max="5" width="23.42578125" hidden="1" customWidth="1"/>
    <col min="6" max="6" width="9.42578125" customWidth="1"/>
    <col min="7" max="7" width="22.140625" customWidth="1"/>
    <col min="8" max="8" width="32.28515625" customWidth="1"/>
    <col min="9" max="11" width="13.42578125" bestFit="1" customWidth="1"/>
    <col min="12" max="12" width="17" customWidth="1"/>
    <col min="13" max="13" width="10" customWidth="1"/>
    <col min="14" max="14" width="21.7109375" customWidth="1"/>
    <col min="15" max="16" width="21.42578125" customWidth="1"/>
    <col min="17" max="17" width="22.7109375" customWidth="1"/>
    <col min="18" max="19" width="16" customWidth="1"/>
    <col min="20" max="20" width="25" customWidth="1"/>
    <col min="21" max="21" width="8" bestFit="1" customWidth="1"/>
    <col min="22" max="22" width="10.140625" customWidth="1"/>
    <col min="23" max="23" width="9.7109375" customWidth="1"/>
    <col min="24" max="24" width="10.140625" customWidth="1"/>
    <col min="25" max="25" width="10.28515625" customWidth="1"/>
    <col min="26" max="26" width="10.140625" customWidth="1"/>
    <col min="27" max="28" width="9.7109375" customWidth="1"/>
    <col min="29" max="29" width="10.7109375" customWidth="1"/>
    <col min="30" max="30" width="10.42578125" customWidth="1"/>
    <col min="31" max="31" width="40.42578125" customWidth="1"/>
    <col min="32" max="32" width="29.42578125" customWidth="1"/>
    <col min="33" max="34" width="9.7109375" customWidth="1"/>
    <col min="35" max="35" width="40.42578125" customWidth="1"/>
    <col min="36" max="37" width="13.140625" customWidth="1"/>
    <col min="38" max="38" width="13.5703125" customWidth="1"/>
    <col min="39" max="43" width="13.140625" customWidth="1"/>
    <col min="44" max="47" width="13.140625" style="148" customWidth="1"/>
    <col min="48" max="51" width="13.140625" customWidth="1"/>
    <col min="52" max="52" width="10.42578125" customWidth="1"/>
    <col min="53" max="53" width="10.7109375" bestFit="1" customWidth="1"/>
    <col min="54" max="55" width="13.140625" customWidth="1"/>
    <col min="56" max="56" width="11.42578125" hidden="1" customWidth="1"/>
    <col min="57" max="57" width="10.42578125" hidden="1" customWidth="1"/>
    <col min="58" max="63" width="14.42578125" hidden="1" customWidth="1"/>
    <col min="64" max="64" width="2.42578125" hidden="1" customWidth="1"/>
    <col min="65" max="73" width="14.42578125" hidden="1" customWidth="1"/>
    <col min="74" max="16384" width="11.42578125" hidden="1"/>
  </cols>
  <sheetData>
    <row r="1" spans="1:59" ht="15" customHeight="1" thickBot="1" x14ac:dyDescent="0.25">
      <c r="A1" s="2"/>
      <c r="B1" s="2"/>
      <c r="C1" s="2"/>
      <c r="D1" s="2"/>
      <c r="E1" s="2"/>
      <c r="F1" s="482" t="s">
        <v>120</v>
      </c>
      <c r="G1" s="483"/>
      <c r="H1" s="483"/>
      <c r="I1" s="122"/>
      <c r="J1" s="122"/>
      <c r="K1" s="122"/>
      <c r="L1" s="122"/>
      <c r="M1" s="122"/>
      <c r="N1" s="122"/>
      <c r="O1" s="122"/>
      <c r="P1" s="122"/>
      <c r="Q1" s="122"/>
      <c r="R1" s="122"/>
      <c r="S1" s="122"/>
      <c r="T1" s="122"/>
      <c r="U1" s="122"/>
      <c r="V1" s="122"/>
      <c r="W1" s="122"/>
      <c r="X1" s="122"/>
      <c r="Y1" s="122"/>
      <c r="Z1" s="122"/>
      <c r="AA1" s="122"/>
      <c r="AB1" s="122"/>
      <c r="AC1" s="122"/>
      <c r="AD1" s="122"/>
      <c r="AE1" s="122"/>
      <c r="AF1" s="122"/>
      <c r="AG1" s="122"/>
      <c r="AH1" s="122"/>
      <c r="AI1" s="122"/>
      <c r="AJ1" s="122"/>
      <c r="AK1" s="122"/>
      <c r="AL1" s="122"/>
      <c r="AM1" s="123"/>
      <c r="AN1" s="471"/>
      <c r="AO1" s="472"/>
      <c r="AR1" s="124"/>
      <c r="AS1"/>
      <c r="AT1"/>
      <c r="AU1"/>
      <c r="BC1" t="s">
        <v>693</v>
      </c>
    </row>
    <row r="2" spans="1:59" s="2" customFormat="1" ht="15.75" x14ac:dyDescent="0.25">
      <c r="A2" s="125"/>
      <c r="B2" s="126"/>
      <c r="C2" s="126"/>
      <c r="D2" s="126"/>
      <c r="E2" s="126"/>
      <c r="F2" s="479" t="s">
        <v>345</v>
      </c>
      <c r="G2" s="480"/>
      <c r="H2" s="480"/>
      <c r="I2" s="480"/>
      <c r="J2" s="480"/>
      <c r="K2" s="481"/>
      <c r="L2" s="473" t="s">
        <v>121</v>
      </c>
      <c r="M2" s="474"/>
      <c r="N2" s="475"/>
      <c r="O2" s="476" t="s">
        <v>122</v>
      </c>
      <c r="P2" s="476"/>
      <c r="Q2" s="476"/>
      <c r="R2" s="477" t="s">
        <v>123</v>
      </c>
      <c r="S2" s="477"/>
      <c r="T2" s="478"/>
      <c r="U2" s="484" t="s">
        <v>346</v>
      </c>
      <c r="V2" s="485"/>
      <c r="W2" s="485"/>
      <c r="X2" s="485"/>
      <c r="Y2" s="485"/>
      <c r="Z2" s="485"/>
      <c r="AA2" s="485"/>
      <c r="AB2" s="485"/>
      <c r="AC2" s="485"/>
      <c r="AD2" s="485"/>
      <c r="AE2" s="485"/>
      <c r="AF2" s="485"/>
      <c r="AG2" s="485"/>
      <c r="AH2" s="485"/>
      <c r="AI2" s="485"/>
      <c r="AJ2" s="485"/>
      <c r="AK2" s="485"/>
      <c r="AL2" s="485"/>
      <c r="AM2" s="485"/>
      <c r="AN2" s="485"/>
      <c r="AO2" s="485"/>
      <c r="AP2" s="485"/>
      <c r="AQ2" s="485"/>
      <c r="AR2" s="485"/>
      <c r="AS2" s="485"/>
      <c r="AT2" s="485"/>
      <c r="AU2" s="485"/>
      <c r="AV2" s="485"/>
      <c r="AW2" s="485"/>
      <c r="AX2" s="485"/>
      <c r="AY2" s="485"/>
      <c r="AZ2" s="485"/>
      <c r="BA2" s="485"/>
      <c r="BB2" s="485"/>
      <c r="BC2" s="486"/>
      <c r="BE2" s="127"/>
      <c r="BF2" s="127"/>
      <c r="BG2" s="128"/>
    </row>
    <row r="3" spans="1:59" s="135" customFormat="1" ht="45" customHeight="1" x14ac:dyDescent="0.2">
      <c r="A3" s="129" t="s">
        <v>124</v>
      </c>
      <c r="B3" s="130" t="s">
        <v>125</v>
      </c>
      <c r="C3" s="130" t="s">
        <v>126</v>
      </c>
      <c r="D3" s="130" t="s">
        <v>127</v>
      </c>
      <c r="E3" s="131" t="s">
        <v>128</v>
      </c>
      <c r="F3" s="132" t="s">
        <v>129</v>
      </c>
      <c r="G3" s="132" t="s">
        <v>130</v>
      </c>
      <c r="H3" s="132" t="s">
        <v>338</v>
      </c>
      <c r="I3" s="132" t="s">
        <v>609</v>
      </c>
      <c r="J3" s="132" t="s">
        <v>27</v>
      </c>
      <c r="K3" s="132" t="s">
        <v>27</v>
      </c>
      <c r="L3" s="132" t="s">
        <v>131</v>
      </c>
      <c r="M3" s="132" t="s">
        <v>132</v>
      </c>
      <c r="N3" s="132" t="s">
        <v>133</v>
      </c>
      <c r="O3" s="132" t="s">
        <v>134</v>
      </c>
      <c r="P3" s="132" t="s">
        <v>131</v>
      </c>
      <c r="Q3" s="132" t="s">
        <v>135</v>
      </c>
      <c r="R3" s="132" t="s">
        <v>136</v>
      </c>
      <c r="S3" s="132" t="s">
        <v>131</v>
      </c>
      <c r="T3" s="132" t="s">
        <v>137</v>
      </c>
      <c r="U3" s="133" t="s">
        <v>138</v>
      </c>
      <c r="V3" s="133" t="s">
        <v>339</v>
      </c>
      <c r="W3" s="133" t="s">
        <v>144</v>
      </c>
      <c r="X3" s="133" t="s">
        <v>340</v>
      </c>
      <c r="Y3" s="133" t="s">
        <v>139</v>
      </c>
      <c r="Z3" s="133" t="s">
        <v>689</v>
      </c>
      <c r="AA3" s="133" t="s">
        <v>140</v>
      </c>
      <c r="AB3" s="133" t="s">
        <v>141</v>
      </c>
      <c r="AC3" s="133" t="s">
        <v>142</v>
      </c>
      <c r="AD3" s="133" t="s">
        <v>143</v>
      </c>
      <c r="AE3" s="133" t="s">
        <v>145</v>
      </c>
      <c r="AF3" s="133" t="s">
        <v>146</v>
      </c>
      <c r="AG3" s="133" t="s">
        <v>147</v>
      </c>
      <c r="AH3" s="133" t="s">
        <v>575</v>
      </c>
      <c r="AI3" s="133" t="s">
        <v>148</v>
      </c>
      <c r="AJ3" s="133" t="s">
        <v>572</v>
      </c>
      <c r="AK3" s="133" t="s">
        <v>149</v>
      </c>
      <c r="AL3" s="133" t="s">
        <v>150</v>
      </c>
      <c r="AM3" s="133" t="s">
        <v>151</v>
      </c>
      <c r="AN3" s="133" t="s">
        <v>152</v>
      </c>
      <c r="AO3" s="133" t="s">
        <v>153</v>
      </c>
      <c r="AP3" s="133" t="s">
        <v>154</v>
      </c>
      <c r="AQ3" s="133" t="s">
        <v>155</v>
      </c>
      <c r="AR3" s="133" t="s">
        <v>156</v>
      </c>
      <c r="AS3" s="133" t="s">
        <v>157</v>
      </c>
      <c r="AT3" s="133" t="s">
        <v>158</v>
      </c>
      <c r="AU3" s="133" t="s">
        <v>159</v>
      </c>
      <c r="AV3" s="133" t="s">
        <v>160</v>
      </c>
      <c r="AW3" s="133" t="s">
        <v>161</v>
      </c>
      <c r="AX3" s="133" t="s">
        <v>162</v>
      </c>
      <c r="AY3" s="133" t="s">
        <v>163</v>
      </c>
      <c r="AZ3" s="134" t="s">
        <v>688</v>
      </c>
      <c r="BA3" s="133" t="s">
        <v>164</v>
      </c>
      <c r="BB3" s="134" t="s">
        <v>165</v>
      </c>
      <c r="BC3" s="134" t="s">
        <v>707</v>
      </c>
    </row>
    <row r="4" spans="1:59" s="138" customFormat="1" ht="30" customHeight="1" x14ac:dyDescent="0.2">
      <c r="A4" s="136" t="e">
        <f>IF(#REF!="","",#REF!)</f>
        <v>#REF!</v>
      </c>
      <c r="B4" s="137" t="e">
        <f>IF(#REF!="","",#REF!)</f>
        <v>#REF!</v>
      </c>
      <c r="C4" s="137" t="e">
        <f>IF(#REF!="","",#REF!)</f>
        <v>#REF!</v>
      </c>
      <c r="D4" s="137" t="e">
        <f>IF(#REF!="","",#REF!)</f>
        <v>#REF!</v>
      </c>
      <c r="E4" s="137" t="e">
        <f>IF(#REF!="","",#REF!)</f>
        <v>#REF!</v>
      </c>
      <c r="F4" s="12"/>
      <c r="G4" s="78"/>
      <c r="H4" s="78"/>
      <c r="I4" s="224"/>
      <c r="J4" s="13"/>
      <c r="K4" s="224"/>
      <c r="L4" s="87"/>
      <c r="M4" s="87"/>
      <c r="N4" s="87"/>
      <c r="O4" s="88"/>
      <c r="P4" s="88"/>
      <c r="Q4" s="88"/>
      <c r="R4" s="89"/>
      <c r="S4" s="89"/>
      <c r="T4" s="89"/>
      <c r="U4" s="12"/>
      <c r="V4" s="12"/>
      <c r="W4" s="15"/>
      <c r="X4" s="77"/>
      <c r="Y4" s="12"/>
      <c r="Z4" s="77"/>
      <c r="AA4" s="17"/>
      <c r="AB4" s="15"/>
      <c r="AC4" s="15"/>
      <c r="AD4" s="119" t="str">
        <f>IF(AB4="","",(IF(AC4="",'1. Project Info &amp; Certifica'!$AH$5-'2. Occupancy Report'!AB4,AC4-AB4)))</f>
        <v/>
      </c>
      <c r="AE4" s="15"/>
      <c r="AF4" s="14"/>
      <c r="AG4" s="14"/>
      <c r="AH4" s="15"/>
      <c r="AI4" s="14"/>
      <c r="AJ4" s="16"/>
      <c r="AK4" s="17"/>
      <c r="AL4" s="17"/>
      <c r="AM4" s="17"/>
      <c r="AN4" s="17"/>
      <c r="AO4" s="17"/>
      <c r="AP4" s="17"/>
      <c r="AQ4" s="17"/>
      <c r="AR4" s="17"/>
      <c r="AS4" s="17"/>
      <c r="AT4" s="17"/>
      <c r="AU4" s="17"/>
      <c r="AV4" s="17"/>
      <c r="AW4" s="17"/>
      <c r="AX4" s="17"/>
      <c r="AY4" s="17"/>
      <c r="AZ4" s="17"/>
      <c r="BA4" s="17"/>
      <c r="BB4" s="120">
        <f t="shared" ref="BB4:BB35" si="0">SUM(AK4:BA4)</f>
        <v>0</v>
      </c>
      <c r="BC4" s="120">
        <f>BB4-AO4</f>
        <v>0</v>
      </c>
    </row>
    <row r="5" spans="1:59" s="138" customFormat="1" ht="30" customHeight="1" x14ac:dyDescent="0.2">
      <c r="A5" s="136" t="e">
        <f>IF(#REF!="","",#REF!)</f>
        <v>#REF!</v>
      </c>
      <c r="B5" s="137" t="e">
        <f>IF(#REF!="","",#REF!)</f>
        <v>#REF!</v>
      </c>
      <c r="C5" s="137" t="e">
        <f>IF(#REF!="","",#REF!)</f>
        <v>#REF!</v>
      </c>
      <c r="D5" s="137" t="e">
        <f>IF(#REF!="","",#REF!)</f>
        <v>#REF!</v>
      </c>
      <c r="E5" s="139" t="e">
        <f>IF(#REF!="","",#REF!)</f>
        <v>#REF!</v>
      </c>
      <c r="F5" s="12"/>
      <c r="G5" s="78"/>
      <c r="H5" s="78"/>
      <c r="I5" s="224"/>
      <c r="J5" s="13"/>
      <c r="K5" s="224"/>
      <c r="L5" s="87"/>
      <c r="M5" s="87"/>
      <c r="N5" s="87"/>
      <c r="O5" s="88"/>
      <c r="P5" s="88"/>
      <c r="Q5" s="88"/>
      <c r="R5" s="89"/>
      <c r="S5" s="89"/>
      <c r="T5" s="89"/>
      <c r="U5" s="12"/>
      <c r="V5" s="12"/>
      <c r="W5" s="15"/>
      <c r="X5" s="77"/>
      <c r="Y5" s="12"/>
      <c r="Z5" s="77"/>
      <c r="AA5" s="14"/>
      <c r="AB5" s="15"/>
      <c r="AC5" s="15"/>
      <c r="AD5" s="119" t="str">
        <f>IF(AB5="","",(IF(AC5="",'1. Project Info &amp; Certifica'!$AH$5-'2. Occupancy Report'!AB5,AC5-AB5)))</f>
        <v/>
      </c>
      <c r="AE5" s="15"/>
      <c r="AF5" s="14"/>
      <c r="AG5" s="14"/>
      <c r="AH5" s="15"/>
      <c r="AI5" s="14"/>
      <c r="AJ5" s="16"/>
      <c r="AK5" s="17"/>
      <c r="AL5" s="17"/>
      <c r="AM5" s="17"/>
      <c r="AN5" s="17"/>
      <c r="AO5" s="17"/>
      <c r="AP5" s="17"/>
      <c r="AQ5" s="17"/>
      <c r="AR5" s="17"/>
      <c r="AS5" s="17"/>
      <c r="AT5" s="17"/>
      <c r="AU5" s="17"/>
      <c r="AV5" s="17"/>
      <c r="AW5" s="17"/>
      <c r="AX5" s="17"/>
      <c r="AY5" s="17"/>
      <c r="AZ5" s="17"/>
      <c r="BA5" s="17"/>
      <c r="BB5" s="120">
        <f t="shared" si="0"/>
        <v>0</v>
      </c>
      <c r="BC5" s="120">
        <f t="shared" ref="BC5:BC68" si="1">BB5-AO5</f>
        <v>0</v>
      </c>
    </row>
    <row r="6" spans="1:59" s="138" customFormat="1" ht="30" customHeight="1" x14ac:dyDescent="0.2">
      <c r="A6" s="136" t="e">
        <f>IF(#REF!="","",#REF!)</f>
        <v>#REF!</v>
      </c>
      <c r="B6" s="137" t="e">
        <f>IF(#REF!="","",#REF!)</f>
        <v>#REF!</v>
      </c>
      <c r="C6" s="137" t="e">
        <f>IF(#REF!="","",#REF!)</f>
        <v>#REF!</v>
      </c>
      <c r="D6" s="137" t="e">
        <f>IF(#REF!="","",#REF!)</f>
        <v>#REF!</v>
      </c>
      <c r="E6" s="139" t="e">
        <f>IF(#REF!="","",#REF!)</f>
        <v>#REF!</v>
      </c>
      <c r="F6" s="12"/>
      <c r="G6" s="78"/>
      <c r="H6" s="78"/>
      <c r="I6" s="224"/>
      <c r="J6" s="13"/>
      <c r="K6" s="224"/>
      <c r="L6" s="87"/>
      <c r="M6" s="87"/>
      <c r="N6" s="87"/>
      <c r="O6" s="88"/>
      <c r="P6" s="88"/>
      <c r="Q6" s="88"/>
      <c r="R6" s="89"/>
      <c r="S6" s="89"/>
      <c r="T6" s="89"/>
      <c r="U6" s="12"/>
      <c r="V6" s="12"/>
      <c r="W6" s="15"/>
      <c r="X6" s="77"/>
      <c r="Y6" s="12"/>
      <c r="Z6" s="77"/>
      <c r="AA6" s="14"/>
      <c r="AB6" s="15"/>
      <c r="AC6" s="15"/>
      <c r="AD6" s="119" t="str">
        <f>IF(AB6="","",(IF(AC6="",'1. Project Info &amp; Certifica'!$AH$5-'2. Occupancy Report'!AB6,AC6-AB6)))</f>
        <v/>
      </c>
      <c r="AE6" s="15"/>
      <c r="AF6" s="14"/>
      <c r="AG6" s="14"/>
      <c r="AH6" s="15"/>
      <c r="AI6" s="14"/>
      <c r="AJ6" s="16"/>
      <c r="AK6" s="17"/>
      <c r="AL6" s="17"/>
      <c r="AM6" s="17"/>
      <c r="AN6" s="17"/>
      <c r="AO6" s="17"/>
      <c r="AP6" s="17"/>
      <c r="AQ6" s="17"/>
      <c r="AR6" s="17"/>
      <c r="AS6" s="17"/>
      <c r="AT6" s="17"/>
      <c r="AU6" s="17"/>
      <c r="AV6" s="17"/>
      <c r="AW6" s="17"/>
      <c r="AX6" s="17"/>
      <c r="AY6" s="17"/>
      <c r="AZ6" s="17"/>
      <c r="BA6" s="17"/>
      <c r="BB6" s="120">
        <f t="shared" si="0"/>
        <v>0</v>
      </c>
      <c r="BC6" s="120">
        <f t="shared" si="1"/>
        <v>0</v>
      </c>
    </row>
    <row r="7" spans="1:59" s="138" customFormat="1" ht="30" customHeight="1" x14ac:dyDescent="0.2">
      <c r="A7" s="136" t="e">
        <f>IF(#REF!="","",#REF!)</f>
        <v>#REF!</v>
      </c>
      <c r="B7" s="137" t="e">
        <f>IF(#REF!="","",#REF!)</f>
        <v>#REF!</v>
      </c>
      <c r="C7" s="137" t="e">
        <f>IF(#REF!="","",#REF!)</f>
        <v>#REF!</v>
      </c>
      <c r="D7" s="137" t="e">
        <f>IF(#REF!="","",#REF!)</f>
        <v>#REF!</v>
      </c>
      <c r="E7" s="139" t="e">
        <f>IF(#REF!="","",#REF!)</f>
        <v>#REF!</v>
      </c>
      <c r="F7" s="12"/>
      <c r="G7" s="78"/>
      <c r="H7" s="78"/>
      <c r="I7" s="224"/>
      <c r="J7" s="13"/>
      <c r="K7" s="224"/>
      <c r="L7" s="87"/>
      <c r="M7" s="87"/>
      <c r="N7" s="87"/>
      <c r="O7" s="88"/>
      <c r="P7" s="88"/>
      <c r="Q7" s="88"/>
      <c r="R7" s="89"/>
      <c r="S7" s="89"/>
      <c r="T7" s="89"/>
      <c r="U7" s="12"/>
      <c r="V7" s="12"/>
      <c r="W7" s="15"/>
      <c r="X7" s="77"/>
      <c r="Y7" s="12"/>
      <c r="Z7" s="77"/>
      <c r="AA7" s="14"/>
      <c r="AB7" s="15"/>
      <c r="AC7" s="15"/>
      <c r="AD7" s="119" t="str">
        <f>IF(AB7="","",(IF(AC7="",'1. Project Info &amp; Certifica'!$AH$5-'2. Occupancy Report'!AB7,AC7-AB7)))</f>
        <v/>
      </c>
      <c r="AE7" s="15"/>
      <c r="AF7" s="14"/>
      <c r="AG7" s="14"/>
      <c r="AH7" s="15"/>
      <c r="AI7" s="14"/>
      <c r="AJ7" s="16"/>
      <c r="AK7" s="17"/>
      <c r="AL7" s="17"/>
      <c r="AM7" s="17"/>
      <c r="AN7" s="17"/>
      <c r="AO7" s="17"/>
      <c r="AP7" s="17"/>
      <c r="AQ7" s="17"/>
      <c r="AR7" s="17"/>
      <c r="AS7" s="17"/>
      <c r="AT7" s="17"/>
      <c r="AU7" s="17"/>
      <c r="AV7" s="17"/>
      <c r="AW7" s="17"/>
      <c r="AX7" s="17"/>
      <c r="AY7" s="17"/>
      <c r="AZ7" s="17"/>
      <c r="BA7" s="17"/>
      <c r="BB7" s="120">
        <f t="shared" si="0"/>
        <v>0</v>
      </c>
      <c r="BC7" s="120">
        <f t="shared" si="1"/>
        <v>0</v>
      </c>
    </row>
    <row r="8" spans="1:59" s="138" customFormat="1" ht="30" customHeight="1" x14ac:dyDescent="0.2">
      <c r="A8" s="136" t="e">
        <f>IF(#REF!="","",#REF!)</f>
        <v>#REF!</v>
      </c>
      <c r="B8" s="137" t="e">
        <f>IF(#REF!="","",#REF!)</f>
        <v>#REF!</v>
      </c>
      <c r="C8" s="137" t="e">
        <f>IF(#REF!="","",#REF!)</f>
        <v>#REF!</v>
      </c>
      <c r="D8" s="137" t="e">
        <f>IF(#REF!="","",#REF!)</f>
        <v>#REF!</v>
      </c>
      <c r="E8" s="139" t="e">
        <f>IF(#REF!="","",#REF!)</f>
        <v>#REF!</v>
      </c>
      <c r="F8" s="12"/>
      <c r="G8" s="78"/>
      <c r="H8" s="78"/>
      <c r="I8" s="224"/>
      <c r="J8" s="13"/>
      <c r="K8" s="224"/>
      <c r="L8" s="87"/>
      <c r="M8" s="87"/>
      <c r="N8" s="87"/>
      <c r="O8" s="88"/>
      <c r="P8" s="88"/>
      <c r="Q8" s="88"/>
      <c r="R8" s="89"/>
      <c r="S8" s="89"/>
      <c r="T8" s="89"/>
      <c r="U8" s="12"/>
      <c r="V8" s="12"/>
      <c r="W8" s="15"/>
      <c r="X8" s="77"/>
      <c r="Y8" s="12"/>
      <c r="Z8" s="77"/>
      <c r="AA8" s="14"/>
      <c r="AB8" s="15"/>
      <c r="AC8" s="15"/>
      <c r="AD8" s="119" t="str">
        <f>IF(AB8="","",(IF(AC8="",'1. Project Info &amp; Certifica'!$AH$5-'2. Occupancy Report'!AB8,AC8-AB8)))</f>
        <v/>
      </c>
      <c r="AE8" s="15"/>
      <c r="AF8" s="14"/>
      <c r="AG8" s="14"/>
      <c r="AH8" s="15"/>
      <c r="AI8" s="14"/>
      <c r="AJ8" s="16"/>
      <c r="AK8" s="17"/>
      <c r="AL8" s="17"/>
      <c r="AM8" s="17"/>
      <c r="AN8" s="17"/>
      <c r="AO8" s="17"/>
      <c r="AP8" s="17"/>
      <c r="AQ8" s="17"/>
      <c r="AR8" s="17"/>
      <c r="AS8" s="17"/>
      <c r="AT8" s="17"/>
      <c r="AU8" s="17"/>
      <c r="AV8" s="17"/>
      <c r="AW8" s="17"/>
      <c r="AX8" s="17"/>
      <c r="AY8" s="17"/>
      <c r="AZ8" s="17"/>
      <c r="BA8" s="17"/>
      <c r="BB8" s="120">
        <f t="shared" si="0"/>
        <v>0</v>
      </c>
      <c r="BC8" s="120">
        <f t="shared" si="1"/>
        <v>0</v>
      </c>
    </row>
    <row r="9" spans="1:59" s="138" customFormat="1" ht="30" customHeight="1" x14ac:dyDescent="0.2">
      <c r="A9" s="136" t="e">
        <f>IF(#REF!="","",#REF!)</f>
        <v>#REF!</v>
      </c>
      <c r="B9" s="137" t="e">
        <f>IF(#REF!="","",#REF!)</f>
        <v>#REF!</v>
      </c>
      <c r="C9" s="137" t="e">
        <f>IF(#REF!="","",#REF!)</f>
        <v>#REF!</v>
      </c>
      <c r="D9" s="137" t="e">
        <f>IF(#REF!="","",#REF!)</f>
        <v>#REF!</v>
      </c>
      <c r="E9" s="139" t="e">
        <f>IF(#REF!="","",#REF!)</f>
        <v>#REF!</v>
      </c>
      <c r="F9" s="12"/>
      <c r="G9" s="78"/>
      <c r="H9" s="78"/>
      <c r="I9" s="224"/>
      <c r="J9" s="13"/>
      <c r="K9" s="224"/>
      <c r="L9" s="87"/>
      <c r="M9" s="87"/>
      <c r="N9" s="87"/>
      <c r="O9" s="88"/>
      <c r="P9" s="88"/>
      <c r="Q9" s="88"/>
      <c r="R9" s="89"/>
      <c r="S9" s="89"/>
      <c r="T9" s="89"/>
      <c r="U9" s="12"/>
      <c r="V9" s="12"/>
      <c r="W9" s="15"/>
      <c r="X9" s="77"/>
      <c r="Y9" s="12"/>
      <c r="Z9" s="77"/>
      <c r="AA9" s="17"/>
      <c r="AB9" s="15"/>
      <c r="AC9" s="15"/>
      <c r="AD9" s="119" t="str">
        <f>IF(AB9="","",(IF(AC9="",'1. Project Info &amp; Certifica'!$AH$5-'2. Occupancy Report'!AB9,AC9-AB9)))</f>
        <v/>
      </c>
      <c r="AE9" s="15"/>
      <c r="AF9" s="14"/>
      <c r="AG9" s="14"/>
      <c r="AH9" s="15"/>
      <c r="AI9" s="14"/>
      <c r="AJ9" s="16"/>
      <c r="AK9" s="17"/>
      <c r="AL9" s="17"/>
      <c r="AM9" s="17"/>
      <c r="AN9" s="17"/>
      <c r="AO9" s="17"/>
      <c r="AP9" s="17"/>
      <c r="AQ9" s="17"/>
      <c r="AR9" s="17"/>
      <c r="AS9" s="17"/>
      <c r="AT9" s="17"/>
      <c r="AU9" s="17"/>
      <c r="AV9" s="17"/>
      <c r="AW9" s="17"/>
      <c r="AX9" s="17"/>
      <c r="AY9" s="17"/>
      <c r="AZ9" s="17"/>
      <c r="BA9" s="17"/>
      <c r="BB9" s="120">
        <f t="shared" si="0"/>
        <v>0</v>
      </c>
      <c r="BC9" s="120">
        <f t="shared" si="1"/>
        <v>0</v>
      </c>
    </row>
    <row r="10" spans="1:59" s="138" customFormat="1" ht="30" customHeight="1" x14ac:dyDescent="0.2">
      <c r="A10" s="136" t="e">
        <f>IF(#REF!="","",#REF!)</f>
        <v>#REF!</v>
      </c>
      <c r="B10" s="137" t="e">
        <f>IF(#REF!="","",#REF!)</f>
        <v>#REF!</v>
      </c>
      <c r="C10" s="137" t="e">
        <f>IF(#REF!="","",#REF!)</f>
        <v>#REF!</v>
      </c>
      <c r="D10" s="137" t="e">
        <f>IF(#REF!="","",#REF!)</f>
        <v>#REF!</v>
      </c>
      <c r="E10" s="139" t="e">
        <f>IF(#REF!="","",#REF!)</f>
        <v>#REF!</v>
      </c>
      <c r="F10" s="12"/>
      <c r="G10" s="78"/>
      <c r="H10" s="78"/>
      <c r="I10" s="224"/>
      <c r="J10" s="13"/>
      <c r="K10" s="224"/>
      <c r="L10" s="87"/>
      <c r="M10" s="87"/>
      <c r="N10" s="87"/>
      <c r="O10" s="88"/>
      <c r="P10" s="88"/>
      <c r="Q10" s="88"/>
      <c r="R10" s="89"/>
      <c r="S10" s="89"/>
      <c r="T10" s="89"/>
      <c r="U10" s="12"/>
      <c r="V10" s="12"/>
      <c r="W10" s="15"/>
      <c r="X10" s="77"/>
      <c r="Y10" s="12"/>
      <c r="Z10" s="77"/>
      <c r="AA10" s="14"/>
      <c r="AB10" s="15"/>
      <c r="AC10" s="15"/>
      <c r="AD10" s="119" t="str">
        <f>IF(AB10="","",(IF(AC10="",'1. Project Info &amp; Certifica'!$AH$5-'2. Occupancy Report'!AB10,AC10-AB10)))</f>
        <v/>
      </c>
      <c r="AE10" s="15"/>
      <c r="AF10" s="14"/>
      <c r="AG10" s="14"/>
      <c r="AH10" s="15"/>
      <c r="AI10" s="14"/>
      <c r="AJ10" s="16"/>
      <c r="AK10" s="17"/>
      <c r="AL10" s="17"/>
      <c r="AM10" s="17"/>
      <c r="AN10" s="17"/>
      <c r="AO10" s="17"/>
      <c r="AP10" s="17"/>
      <c r="AQ10" s="17"/>
      <c r="AR10" s="17"/>
      <c r="AS10" s="17"/>
      <c r="AT10" s="17"/>
      <c r="AU10" s="17"/>
      <c r="AV10" s="17"/>
      <c r="AW10" s="17"/>
      <c r="AX10" s="17"/>
      <c r="AY10" s="17"/>
      <c r="AZ10" s="17"/>
      <c r="BA10" s="17"/>
      <c r="BB10" s="120">
        <f t="shared" si="0"/>
        <v>0</v>
      </c>
      <c r="BC10" s="120">
        <f t="shared" si="1"/>
        <v>0</v>
      </c>
    </row>
    <row r="11" spans="1:59" s="138" customFormat="1" ht="30" customHeight="1" x14ac:dyDescent="0.2">
      <c r="A11" s="136" t="e">
        <f>IF(#REF!="","",#REF!)</f>
        <v>#REF!</v>
      </c>
      <c r="B11" s="137" t="e">
        <f>IF(#REF!="","",#REF!)</f>
        <v>#REF!</v>
      </c>
      <c r="C11" s="137" t="e">
        <f>IF(#REF!="","",#REF!)</f>
        <v>#REF!</v>
      </c>
      <c r="D11" s="137" t="e">
        <f>IF(#REF!="","",#REF!)</f>
        <v>#REF!</v>
      </c>
      <c r="E11" s="139" t="e">
        <f>IF(#REF!="","",#REF!)</f>
        <v>#REF!</v>
      </c>
      <c r="F11" s="12"/>
      <c r="G11" s="78"/>
      <c r="H11" s="78"/>
      <c r="I11" s="224"/>
      <c r="J11" s="13"/>
      <c r="K11" s="224"/>
      <c r="L11" s="87"/>
      <c r="M11" s="87"/>
      <c r="N11" s="87"/>
      <c r="O11" s="88"/>
      <c r="P11" s="88"/>
      <c r="Q11" s="88"/>
      <c r="R11" s="89"/>
      <c r="S11" s="89"/>
      <c r="T11" s="89"/>
      <c r="U11" s="12"/>
      <c r="V11" s="12"/>
      <c r="W11" s="15"/>
      <c r="X11" s="77"/>
      <c r="Y11" s="12"/>
      <c r="Z11" s="77"/>
      <c r="AA11" s="14"/>
      <c r="AB11" s="15"/>
      <c r="AC11" s="15"/>
      <c r="AD11" s="119" t="str">
        <f>IF(AB11="","",(IF(AC11="",'1. Project Info &amp; Certifica'!$AH$5-'2. Occupancy Report'!AB11,AC11-AB11)))</f>
        <v/>
      </c>
      <c r="AE11" s="15"/>
      <c r="AF11" s="14"/>
      <c r="AG11" s="14"/>
      <c r="AH11" s="15"/>
      <c r="AI11" s="14"/>
      <c r="AJ11" s="16"/>
      <c r="AK11" s="17"/>
      <c r="AL11" s="17"/>
      <c r="AM11" s="17"/>
      <c r="AN11" s="17"/>
      <c r="AO11" s="17"/>
      <c r="AP11" s="17"/>
      <c r="AQ11" s="17"/>
      <c r="AR11" s="17"/>
      <c r="AS11" s="17"/>
      <c r="AT11" s="17"/>
      <c r="AU11" s="17"/>
      <c r="AV11" s="17"/>
      <c r="AW11" s="17"/>
      <c r="AX11" s="17"/>
      <c r="AY11" s="17"/>
      <c r="AZ11" s="17"/>
      <c r="BA11" s="17"/>
      <c r="BB11" s="120">
        <f t="shared" si="0"/>
        <v>0</v>
      </c>
      <c r="BC11" s="120">
        <f t="shared" si="1"/>
        <v>0</v>
      </c>
    </row>
    <row r="12" spans="1:59" s="138" customFormat="1" ht="30" customHeight="1" x14ac:dyDescent="0.2">
      <c r="A12" s="136" t="e">
        <f>IF(#REF!="","",#REF!)</f>
        <v>#REF!</v>
      </c>
      <c r="B12" s="137" t="e">
        <f>IF(#REF!="","",#REF!)</f>
        <v>#REF!</v>
      </c>
      <c r="C12" s="137" t="e">
        <f>IF(#REF!="","",#REF!)</f>
        <v>#REF!</v>
      </c>
      <c r="D12" s="137" t="e">
        <f>IF(#REF!="","",#REF!)</f>
        <v>#REF!</v>
      </c>
      <c r="E12" s="139" t="e">
        <f>IF(#REF!="","",#REF!)</f>
        <v>#REF!</v>
      </c>
      <c r="F12" s="12"/>
      <c r="G12" s="78"/>
      <c r="H12" s="78"/>
      <c r="I12" s="224"/>
      <c r="J12" s="13"/>
      <c r="K12" s="224"/>
      <c r="L12" s="87"/>
      <c r="M12" s="87"/>
      <c r="N12" s="87"/>
      <c r="O12" s="88"/>
      <c r="P12" s="88"/>
      <c r="Q12" s="88"/>
      <c r="R12" s="89"/>
      <c r="S12" s="89"/>
      <c r="T12" s="89"/>
      <c r="U12" s="12"/>
      <c r="V12" s="12"/>
      <c r="W12" s="15"/>
      <c r="X12" s="77"/>
      <c r="Y12" s="12"/>
      <c r="Z12" s="77"/>
      <c r="AA12" s="14"/>
      <c r="AB12" s="15"/>
      <c r="AC12" s="15"/>
      <c r="AD12" s="119" t="str">
        <f>IF(AB12="","",(IF(AC12="",'1. Project Info &amp; Certifica'!$AH$5-'2. Occupancy Report'!AB12,AC12-AB12)))</f>
        <v/>
      </c>
      <c r="AE12" s="15"/>
      <c r="AF12" s="14"/>
      <c r="AG12" s="14"/>
      <c r="AH12" s="15"/>
      <c r="AI12" s="14"/>
      <c r="AJ12" s="16"/>
      <c r="AK12" s="17"/>
      <c r="AL12" s="17"/>
      <c r="AM12" s="17"/>
      <c r="AN12" s="17"/>
      <c r="AO12" s="17"/>
      <c r="AP12" s="17"/>
      <c r="AQ12" s="17"/>
      <c r="AR12" s="17"/>
      <c r="AS12" s="17"/>
      <c r="AT12" s="17"/>
      <c r="AU12" s="17"/>
      <c r="AV12" s="17"/>
      <c r="AW12" s="17"/>
      <c r="AX12" s="17"/>
      <c r="AY12" s="17"/>
      <c r="AZ12" s="17"/>
      <c r="BA12" s="17"/>
      <c r="BB12" s="120">
        <f t="shared" si="0"/>
        <v>0</v>
      </c>
      <c r="BC12" s="120">
        <f t="shared" si="1"/>
        <v>0</v>
      </c>
    </row>
    <row r="13" spans="1:59" s="138" customFormat="1" ht="30" customHeight="1" x14ac:dyDescent="0.2">
      <c r="A13" s="136" t="e">
        <f>IF(#REF!="","",#REF!)</f>
        <v>#REF!</v>
      </c>
      <c r="B13" s="137" t="e">
        <f>IF(#REF!="","",#REF!)</f>
        <v>#REF!</v>
      </c>
      <c r="C13" s="137" t="e">
        <f>IF(#REF!="","",#REF!)</f>
        <v>#REF!</v>
      </c>
      <c r="D13" s="137" t="e">
        <f>IF(#REF!="","",#REF!)</f>
        <v>#REF!</v>
      </c>
      <c r="E13" s="139" t="e">
        <f>IF(#REF!="","",#REF!)</f>
        <v>#REF!</v>
      </c>
      <c r="F13" s="12"/>
      <c r="G13" s="78"/>
      <c r="H13" s="78"/>
      <c r="I13" s="224"/>
      <c r="J13" s="13"/>
      <c r="K13" s="224"/>
      <c r="L13" s="87"/>
      <c r="M13" s="87"/>
      <c r="N13" s="87"/>
      <c r="O13" s="88"/>
      <c r="P13" s="88"/>
      <c r="Q13" s="88"/>
      <c r="R13" s="89"/>
      <c r="S13" s="89"/>
      <c r="T13" s="89"/>
      <c r="U13" s="12"/>
      <c r="V13" s="12"/>
      <c r="W13" s="15"/>
      <c r="X13" s="77"/>
      <c r="Y13" s="12"/>
      <c r="Z13" s="77"/>
      <c r="AA13" s="14"/>
      <c r="AB13" s="15"/>
      <c r="AC13" s="15"/>
      <c r="AD13" s="119" t="str">
        <f>IF(AB13="","",(IF(AC13="",'1. Project Info &amp; Certifica'!$AH$5-'2. Occupancy Report'!AB13,AC13-AB13)))</f>
        <v/>
      </c>
      <c r="AE13" s="15"/>
      <c r="AF13" s="14"/>
      <c r="AG13" s="14"/>
      <c r="AH13" s="15"/>
      <c r="AI13" s="14"/>
      <c r="AJ13" s="16"/>
      <c r="AK13" s="17"/>
      <c r="AL13" s="17"/>
      <c r="AM13" s="17"/>
      <c r="AN13" s="17"/>
      <c r="AO13" s="17"/>
      <c r="AP13" s="17"/>
      <c r="AQ13" s="17"/>
      <c r="AR13" s="17"/>
      <c r="AS13" s="17"/>
      <c r="AT13" s="17"/>
      <c r="AU13" s="17"/>
      <c r="AV13" s="17"/>
      <c r="AW13" s="17"/>
      <c r="AX13" s="17"/>
      <c r="AY13" s="17"/>
      <c r="AZ13" s="17"/>
      <c r="BA13" s="17"/>
      <c r="BB13" s="120">
        <f t="shared" si="0"/>
        <v>0</v>
      </c>
      <c r="BC13" s="120">
        <f t="shared" si="1"/>
        <v>0</v>
      </c>
    </row>
    <row r="14" spans="1:59" s="138" customFormat="1" ht="30" customHeight="1" x14ac:dyDescent="0.2">
      <c r="A14" s="136" t="e">
        <f>IF(#REF!="","",#REF!)</f>
        <v>#REF!</v>
      </c>
      <c r="B14" s="137" t="e">
        <f>IF(#REF!="","",#REF!)</f>
        <v>#REF!</v>
      </c>
      <c r="C14" s="137" t="e">
        <f>IF(#REF!="","",#REF!)</f>
        <v>#REF!</v>
      </c>
      <c r="D14" s="137" t="e">
        <f>IF(#REF!="","",#REF!)</f>
        <v>#REF!</v>
      </c>
      <c r="E14" s="139" t="e">
        <f>IF(#REF!="","",#REF!)</f>
        <v>#REF!</v>
      </c>
      <c r="F14" s="12"/>
      <c r="G14" s="78"/>
      <c r="H14" s="78"/>
      <c r="I14" s="224"/>
      <c r="J14" s="13"/>
      <c r="K14" s="224"/>
      <c r="L14" s="87"/>
      <c r="M14" s="87"/>
      <c r="N14" s="87"/>
      <c r="O14" s="88"/>
      <c r="P14" s="88"/>
      <c r="Q14" s="88"/>
      <c r="R14" s="89"/>
      <c r="S14" s="89"/>
      <c r="T14" s="89"/>
      <c r="U14" s="12"/>
      <c r="V14" s="12"/>
      <c r="W14" s="15"/>
      <c r="X14" s="77"/>
      <c r="Y14" s="12"/>
      <c r="Z14" s="77"/>
      <c r="AA14" s="17"/>
      <c r="AB14" s="15"/>
      <c r="AC14" s="15"/>
      <c r="AD14" s="119" t="str">
        <f>IF(AB14="","",(IF(AC14="",'1. Project Info &amp; Certifica'!$AH$5-'2. Occupancy Report'!AB14,AC14-AB14)))</f>
        <v/>
      </c>
      <c r="AE14" s="15"/>
      <c r="AF14" s="14"/>
      <c r="AG14" s="14"/>
      <c r="AH14" s="15"/>
      <c r="AI14" s="14"/>
      <c r="AJ14" s="16"/>
      <c r="AK14" s="17"/>
      <c r="AL14" s="17"/>
      <c r="AM14" s="17"/>
      <c r="AN14" s="17"/>
      <c r="AO14" s="17"/>
      <c r="AP14" s="17"/>
      <c r="AQ14" s="17"/>
      <c r="AR14" s="17"/>
      <c r="AS14" s="17"/>
      <c r="AT14" s="17"/>
      <c r="AU14" s="17"/>
      <c r="AV14" s="17"/>
      <c r="AW14" s="17"/>
      <c r="AX14" s="17"/>
      <c r="AY14" s="17"/>
      <c r="AZ14" s="17"/>
      <c r="BA14" s="17"/>
      <c r="BB14" s="120">
        <f t="shared" si="0"/>
        <v>0</v>
      </c>
      <c r="BC14" s="120">
        <f t="shared" si="1"/>
        <v>0</v>
      </c>
    </row>
    <row r="15" spans="1:59" s="138" customFormat="1" ht="30" customHeight="1" x14ac:dyDescent="0.2">
      <c r="A15" s="136" t="e">
        <f>IF(#REF!="","",#REF!)</f>
        <v>#REF!</v>
      </c>
      <c r="B15" s="137" t="e">
        <f>IF(#REF!="","",#REF!)</f>
        <v>#REF!</v>
      </c>
      <c r="C15" s="137" t="e">
        <f>IF(#REF!="","",#REF!)</f>
        <v>#REF!</v>
      </c>
      <c r="D15" s="137" t="e">
        <f>IF(#REF!="","",#REF!)</f>
        <v>#REF!</v>
      </c>
      <c r="E15" s="139" t="e">
        <f>IF(#REF!="","",#REF!)</f>
        <v>#REF!</v>
      </c>
      <c r="F15" s="12"/>
      <c r="G15" s="78"/>
      <c r="H15" s="78"/>
      <c r="I15" s="224"/>
      <c r="J15" s="13"/>
      <c r="K15" s="224"/>
      <c r="L15" s="87"/>
      <c r="M15" s="87"/>
      <c r="N15" s="87"/>
      <c r="O15" s="88"/>
      <c r="P15" s="88"/>
      <c r="Q15" s="88"/>
      <c r="R15" s="89"/>
      <c r="S15" s="89"/>
      <c r="T15" s="89"/>
      <c r="U15" s="12"/>
      <c r="V15" s="12"/>
      <c r="W15" s="15"/>
      <c r="X15" s="77"/>
      <c r="Y15" s="12"/>
      <c r="Z15" s="77"/>
      <c r="AA15" s="14"/>
      <c r="AB15" s="15"/>
      <c r="AC15" s="15"/>
      <c r="AD15" s="119" t="str">
        <f>IF(AB15="","",(IF(AC15="",'1. Project Info &amp; Certifica'!$AH$5-'2. Occupancy Report'!AB15,AC15-AB15)))</f>
        <v/>
      </c>
      <c r="AE15" s="15"/>
      <c r="AF15" s="14"/>
      <c r="AG15" s="14"/>
      <c r="AH15" s="15"/>
      <c r="AI15" s="14"/>
      <c r="AJ15" s="16"/>
      <c r="AK15" s="17"/>
      <c r="AL15" s="17"/>
      <c r="AM15" s="17"/>
      <c r="AN15" s="17"/>
      <c r="AO15" s="17"/>
      <c r="AP15" s="17"/>
      <c r="AQ15" s="17"/>
      <c r="AR15" s="17"/>
      <c r="AS15" s="17"/>
      <c r="AT15" s="17"/>
      <c r="AU15" s="17"/>
      <c r="AV15" s="17"/>
      <c r="AW15" s="17"/>
      <c r="AX15" s="17"/>
      <c r="AY15" s="17"/>
      <c r="AZ15" s="17"/>
      <c r="BA15" s="17"/>
      <c r="BB15" s="120">
        <f t="shared" si="0"/>
        <v>0</v>
      </c>
      <c r="BC15" s="120">
        <f t="shared" si="1"/>
        <v>0</v>
      </c>
    </row>
    <row r="16" spans="1:59" s="138" customFormat="1" ht="30" customHeight="1" x14ac:dyDescent="0.2">
      <c r="A16" s="136" t="e">
        <f>IF(#REF!="","",#REF!)</f>
        <v>#REF!</v>
      </c>
      <c r="B16" s="137" t="e">
        <f>IF(#REF!="","",#REF!)</f>
        <v>#REF!</v>
      </c>
      <c r="C16" s="137" t="e">
        <f>IF(#REF!="","",#REF!)</f>
        <v>#REF!</v>
      </c>
      <c r="D16" s="137" t="e">
        <f>IF(#REF!="","",#REF!)</f>
        <v>#REF!</v>
      </c>
      <c r="E16" s="139" t="e">
        <f>IF(#REF!="","",#REF!)</f>
        <v>#REF!</v>
      </c>
      <c r="F16" s="12"/>
      <c r="G16" s="78"/>
      <c r="H16" s="78"/>
      <c r="I16" s="224"/>
      <c r="J16" s="13"/>
      <c r="K16" s="224"/>
      <c r="L16" s="87"/>
      <c r="M16" s="87"/>
      <c r="N16" s="87"/>
      <c r="O16" s="88"/>
      <c r="P16" s="88"/>
      <c r="Q16" s="88"/>
      <c r="R16" s="89"/>
      <c r="S16" s="89"/>
      <c r="T16" s="89"/>
      <c r="U16" s="12"/>
      <c r="V16" s="12"/>
      <c r="W16" s="15"/>
      <c r="X16" s="77"/>
      <c r="Y16" s="12"/>
      <c r="Z16" s="77"/>
      <c r="AA16" s="14"/>
      <c r="AB16" s="15"/>
      <c r="AC16" s="15"/>
      <c r="AD16" s="119" t="str">
        <f>IF(AB16="","",(IF(AC16="",'1. Project Info &amp; Certifica'!$AH$5-'2. Occupancy Report'!AB16,AC16-AB16)))</f>
        <v/>
      </c>
      <c r="AE16" s="15"/>
      <c r="AF16" s="14"/>
      <c r="AG16" s="14"/>
      <c r="AH16" s="15"/>
      <c r="AI16" s="14"/>
      <c r="AJ16" s="16"/>
      <c r="AK16" s="17"/>
      <c r="AL16" s="17"/>
      <c r="AM16" s="17"/>
      <c r="AN16" s="17"/>
      <c r="AO16" s="17"/>
      <c r="AP16" s="17"/>
      <c r="AQ16" s="17"/>
      <c r="AR16" s="17"/>
      <c r="AS16" s="17"/>
      <c r="AT16" s="17"/>
      <c r="AU16" s="17"/>
      <c r="AV16" s="17"/>
      <c r="AW16" s="17"/>
      <c r="AX16" s="17"/>
      <c r="AY16" s="17"/>
      <c r="AZ16" s="17"/>
      <c r="BA16" s="17"/>
      <c r="BB16" s="120">
        <f t="shared" si="0"/>
        <v>0</v>
      </c>
      <c r="BC16" s="120">
        <f t="shared" si="1"/>
        <v>0</v>
      </c>
    </row>
    <row r="17" spans="1:73" s="138" customFormat="1" ht="30" customHeight="1" x14ac:dyDescent="0.2">
      <c r="A17" s="136" t="e">
        <f>IF(#REF!="","",#REF!)</f>
        <v>#REF!</v>
      </c>
      <c r="B17" s="137" t="e">
        <f>IF(#REF!="","",#REF!)</f>
        <v>#REF!</v>
      </c>
      <c r="C17" s="137" t="e">
        <f>IF(#REF!="","",#REF!)</f>
        <v>#REF!</v>
      </c>
      <c r="D17" s="137" t="e">
        <f>IF(#REF!="","",#REF!)</f>
        <v>#REF!</v>
      </c>
      <c r="E17" s="139" t="e">
        <f>IF(#REF!="","",#REF!)</f>
        <v>#REF!</v>
      </c>
      <c r="F17" s="12"/>
      <c r="G17" s="78"/>
      <c r="H17" s="78"/>
      <c r="I17" s="224"/>
      <c r="J17" s="13"/>
      <c r="K17" s="224"/>
      <c r="L17" s="87"/>
      <c r="M17" s="87"/>
      <c r="N17" s="87"/>
      <c r="O17" s="88"/>
      <c r="P17" s="88"/>
      <c r="Q17" s="88"/>
      <c r="R17" s="89"/>
      <c r="S17" s="89"/>
      <c r="T17" s="89"/>
      <c r="U17" s="12"/>
      <c r="V17" s="12"/>
      <c r="W17" s="15"/>
      <c r="X17" s="77"/>
      <c r="Y17" s="12"/>
      <c r="Z17" s="77"/>
      <c r="AA17" s="14"/>
      <c r="AB17" s="15"/>
      <c r="AC17" s="15"/>
      <c r="AD17" s="119" t="str">
        <f>IF(AB17="","",(IF(AC17="",'1. Project Info &amp; Certifica'!$AH$5-'2. Occupancy Report'!AB17,AC17-AB17)))</f>
        <v/>
      </c>
      <c r="AE17" s="15"/>
      <c r="AF17" s="14"/>
      <c r="AG17" s="14"/>
      <c r="AH17" s="15"/>
      <c r="AI17" s="14"/>
      <c r="AJ17" s="16"/>
      <c r="AK17" s="17"/>
      <c r="AL17" s="17"/>
      <c r="AM17" s="17"/>
      <c r="AN17" s="17"/>
      <c r="AO17" s="17"/>
      <c r="AP17" s="17"/>
      <c r="AQ17" s="17"/>
      <c r="AR17" s="17"/>
      <c r="AS17" s="17"/>
      <c r="AT17" s="17"/>
      <c r="AU17" s="17"/>
      <c r="AV17" s="17"/>
      <c r="AW17" s="17"/>
      <c r="AX17" s="17"/>
      <c r="AY17" s="17"/>
      <c r="AZ17" s="17"/>
      <c r="BA17" s="17"/>
      <c r="BB17" s="120">
        <f t="shared" si="0"/>
        <v>0</v>
      </c>
      <c r="BC17" s="120">
        <f t="shared" si="1"/>
        <v>0</v>
      </c>
    </row>
    <row r="18" spans="1:73" s="138" customFormat="1" ht="30" customHeight="1" x14ac:dyDescent="0.2">
      <c r="A18" s="136" t="e">
        <f>IF(#REF!="","",#REF!)</f>
        <v>#REF!</v>
      </c>
      <c r="B18" s="137" t="e">
        <f>IF(#REF!="","",#REF!)</f>
        <v>#REF!</v>
      </c>
      <c r="C18" s="137" t="e">
        <f>IF(#REF!="","",#REF!)</f>
        <v>#REF!</v>
      </c>
      <c r="D18" s="137" t="e">
        <f>IF(#REF!="","",#REF!)</f>
        <v>#REF!</v>
      </c>
      <c r="E18" s="139" t="e">
        <f>IF(#REF!="","",#REF!)</f>
        <v>#REF!</v>
      </c>
      <c r="F18" s="12"/>
      <c r="G18" s="78"/>
      <c r="H18" s="78"/>
      <c r="I18" s="224"/>
      <c r="J18" s="13"/>
      <c r="K18" s="224"/>
      <c r="L18" s="87"/>
      <c r="M18" s="87"/>
      <c r="N18" s="87"/>
      <c r="O18" s="88"/>
      <c r="P18" s="88"/>
      <c r="Q18" s="88"/>
      <c r="R18" s="89"/>
      <c r="S18" s="89"/>
      <c r="T18" s="89"/>
      <c r="U18" s="12"/>
      <c r="V18" s="12"/>
      <c r="W18" s="15"/>
      <c r="X18" s="77"/>
      <c r="Y18" s="12"/>
      <c r="Z18" s="77"/>
      <c r="AA18" s="14"/>
      <c r="AB18" s="15"/>
      <c r="AC18" s="15"/>
      <c r="AD18" s="119" t="str">
        <f>IF(AB18="","",(IF(AC18="",'1. Project Info &amp; Certifica'!$AH$5-'2. Occupancy Report'!AB18,AC18-AB18)))</f>
        <v/>
      </c>
      <c r="AE18" s="15"/>
      <c r="AF18" s="14"/>
      <c r="AG18" s="14"/>
      <c r="AH18" s="15"/>
      <c r="AI18" s="14"/>
      <c r="AJ18" s="16"/>
      <c r="AK18" s="17"/>
      <c r="AL18" s="17"/>
      <c r="AM18" s="17"/>
      <c r="AN18" s="17"/>
      <c r="AO18" s="17"/>
      <c r="AP18" s="17"/>
      <c r="AQ18" s="17"/>
      <c r="AR18" s="17"/>
      <c r="AS18" s="17"/>
      <c r="AT18" s="17"/>
      <c r="AU18" s="17"/>
      <c r="AV18" s="17"/>
      <c r="AW18" s="17"/>
      <c r="AX18" s="17"/>
      <c r="AY18" s="17"/>
      <c r="AZ18" s="17"/>
      <c r="BA18" s="17"/>
      <c r="BB18" s="120">
        <f t="shared" si="0"/>
        <v>0</v>
      </c>
      <c r="BC18" s="120">
        <f t="shared" si="1"/>
        <v>0</v>
      </c>
    </row>
    <row r="19" spans="1:73" s="138" customFormat="1" ht="30" customHeight="1" x14ac:dyDescent="0.2">
      <c r="A19" s="136" t="e">
        <f>IF(#REF!="","",#REF!)</f>
        <v>#REF!</v>
      </c>
      <c r="B19" s="137" t="e">
        <f>IF(#REF!="","",#REF!)</f>
        <v>#REF!</v>
      </c>
      <c r="C19" s="137" t="e">
        <f>IF(#REF!="","",#REF!)</f>
        <v>#REF!</v>
      </c>
      <c r="D19" s="137" t="e">
        <f>IF(#REF!="","",#REF!)</f>
        <v>#REF!</v>
      </c>
      <c r="E19" s="139" t="e">
        <f>IF(#REF!="","",#REF!)</f>
        <v>#REF!</v>
      </c>
      <c r="F19" s="12"/>
      <c r="G19" s="78"/>
      <c r="H19" s="78"/>
      <c r="I19" s="224"/>
      <c r="J19" s="13"/>
      <c r="K19" s="224"/>
      <c r="L19" s="87"/>
      <c r="M19" s="87"/>
      <c r="N19" s="87"/>
      <c r="O19" s="88"/>
      <c r="P19" s="88"/>
      <c r="Q19" s="88"/>
      <c r="R19" s="89"/>
      <c r="S19" s="89"/>
      <c r="T19" s="89"/>
      <c r="U19" s="12"/>
      <c r="V19" s="12"/>
      <c r="W19" s="15"/>
      <c r="X19" s="77"/>
      <c r="Y19" s="12"/>
      <c r="Z19" s="77"/>
      <c r="AA19" s="17"/>
      <c r="AB19" s="15"/>
      <c r="AC19" s="15"/>
      <c r="AD19" s="119" t="str">
        <f>IF(AB19="","",(IF(AC19="",'1. Project Info &amp; Certifica'!$AH$5-'2. Occupancy Report'!AB19,AC19-AB19)))</f>
        <v/>
      </c>
      <c r="AE19" s="15"/>
      <c r="AF19" s="14"/>
      <c r="AG19" s="14"/>
      <c r="AH19" s="15"/>
      <c r="AI19" s="14"/>
      <c r="AJ19" s="16"/>
      <c r="AK19" s="17"/>
      <c r="AL19" s="17"/>
      <c r="AM19" s="17"/>
      <c r="AN19" s="17"/>
      <c r="AO19" s="17"/>
      <c r="AP19" s="17"/>
      <c r="AQ19" s="17"/>
      <c r="AR19" s="17"/>
      <c r="AS19" s="17"/>
      <c r="AT19" s="17"/>
      <c r="AU19" s="17"/>
      <c r="AV19" s="17"/>
      <c r="AW19" s="17"/>
      <c r="AX19" s="17"/>
      <c r="AY19" s="17"/>
      <c r="AZ19" s="17"/>
      <c r="BA19" s="17"/>
      <c r="BB19" s="120">
        <f t="shared" si="0"/>
        <v>0</v>
      </c>
      <c r="BC19" s="120">
        <f t="shared" si="1"/>
        <v>0</v>
      </c>
      <c r="BU19" s="138" t="s">
        <v>166</v>
      </c>
    </row>
    <row r="20" spans="1:73" s="138" customFormat="1" ht="30" customHeight="1" x14ac:dyDescent="0.2">
      <c r="A20" s="136" t="e">
        <f>IF(#REF!="","",#REF!)</f>
        <v>#REF!</v>
      </c>
      <c r="B20" s="137" t="e">
        <f>IF(#REF!="","",#REF!)</f>
        <v>#REF!</v>
      </c>
      <c r="C20" s="137" t="e">
        <f>IF(#REF!="","",#REF!)</f>
        <v>#REF!</v>
      </c>
      <c r="D20" s="137" t="e">
        <f>IF(#REF!="","",#REF!)</f>
        <v>#REF!</v>
      </c>
      <c r="E20" s="139" t="e">
        <f>IF(#REF!="","",#REF!)</f>
        <v>#REF!</v>
      </c>
      <c r="F20" s="12"/>
      <c r="G20" s="78"/>
      <c r="H20" s="78"/>
      <c r="I20" s="224"/>
      <c r="J20" s="13"/>
      <c r="K20" s="224"/>
      <c r="L20" s="87"/>
      <c r="M20" s="87"/>
      <c r="N20" s="87"/>
      <c r="O20" s="88"/>
      <c r="P20" s="88"/>
      <c r="Q20" s="88"/>
      <c r="R20" s="89"/>
      <c r="S20" s="89"/>
      <c r="T20" s="89"/>
      <c r="U20" s="12"/>
      <c r="V20" s="12"/>
      <c r="W20" s="15"/>
      <c r="X20" s="77"/>
      <c r="Y20" s="12"/>
      <c r="Z20" s="77"/>
      <c r="AA20" s="14"/>
      <c r="AB20" s="15"/>
      <c r="AC20" s="15"/>
      <c r="AD20" s="119" t="str">
        <f>IF(AB20="","",(IF(AC20="",'1. Project Info &amp; Certifica'!$AH$5-'2. Occupancy Report'!AB20,AC20-AB20)))</f>
        <v/>
      </c>
      <c r="AE20" s="15"/>
      <c r="AF20" s="14"/>
      <c r="AG20" s="14"/>
      <c r="AH20" s="15"/>
      <c r="AI20" s="14"/>
      <c r="AJ20" s="16"/>
      <c r="AK20" s="17"/>
      <c r="AL20" s="17"/>
      <c r="AM20" s="17"/>
      <c r="AN20" s="17"/>
      <c r="AO20" s="17"/>
      <c r="AP20" s="17"/>
      <c r="AQ20" s="17"/>
      <c r="AR20" s="17"/>
      <c r="AS20" s="17"/>
      <c r="AT20" s="17"/>
      <c r="AU20" s="17"/>
      <c r="AV20" s="17"/>
      <c r="AW20" s="17"/>
      <c r="AX20" s="17"/>
      <c r="AY20" s="17"/>
      <c r="AZ20" s="17"/>
      <c r="BA20" s="17"/>
      <c r="BB20" s="120">
        <f t="shared" si="0"/>
        <v>0</v>
      </c>
      <c r="BC20" s="120">
        <f t="shared" si="1"/>
        <v>0</v>
      </c>
    </row>
    <row r="21" spans="1:73" s="138" customFormat="1" ht="30" customHeight="1" x14ac:dyDescent="0.2">
      <c r="A21" s="136" t="e">
        <f>IF(#REF!="","",#REF!)</f>
        <v>#REF!</v>
      </c>
      <c r="B21" s="137" t="e">
        <f>IF(#REF!="","",#REF!)</f>
        <v>#REF!</v>
      </c>
      <c r="C21" s="137" t="e">
        <f>IF(#REF!="","",#REF!)</f>
        <v>#REF!</v>
      </c>
      <c r="D21" s="137" t="e">
        <f>IF(#REF!="","",#REF!)</f>
        <v>#REF!</v>
      </c>
      <c r="E21" s="139" t="e">
        <f>IF(#REF!="","",#REF!)</f>
        <v>#REF!</v>
      </c>
      <c r="F21" s="12"/>
      <c r="G21" s="78"/>
      <c r="H21" s="78"/>
      <c r="I21" s="224"/>
      <c r="J21" s="13"/>
      <c r="K21" s="224"/>
      <c r="L21" s="87"/>
      <c r="M21" s="87"/>
      <c r="N21" s="87"/>
      <c r="O21" s="88"/>
      <c r="P21" s="88"/>
      <c r="Q21" s="88"/>
      <c r="R21" s="89"/>
      <c r="S21" s="89"/>
      <c r="T21" s="89"/>
      <c r="U21" s="12"/>
      <c r="V21" s="12"/>
      <c r="W21" s="15"/>
      <c r="X21" s="77"/>
      <c r="Y21" s="12"/>
      <c r="Z21" s="77"/>
      <c r="AA21" s="14"/>
      <c r="AB21" s="15"/>
      <c r="AC21" s="15"/>
      <c r="AD21" s="119" t="str">
        <f>IF(AB21="","",(IF(AC21="",'1. Project Info &amp; Certifica'!$AH$5-'2. Occupancy Report'!AB21,AC21-AB21)))</f>
        <v/>
      </c>
      <c r="AE21" s="15"/>
      <c r="AF21" s="14"/>
      <c r="AG21" s="14"/>
      <c r="AH21" s="15"/>
      <c r="AI21" s="14"/>
      <c r="AJ21" s="16"/>
      <c r="AK21" s="17"/>
      <c r="AL21" s="17"/>
      <c r="AM21" s="17"/>
      <c r="AN21" s="17"/>
      <c r="AO21" s="17"/>
      <c r="AP21" s="17"/>
      <c r="AQ21" s="17"/>
      <c r="AR21" s="17"/>
      <c r="AS21" s="17"/>
      <c r="AT21" s="17"/>
      <c r="AU21" s="17"/>
      <c r="AV21" s="17"/>
      <c r="AW21" s="17"/>
      <c r="AX21" s="17"/>
      <c r="AY21" s="17"/>
      <c r="AZ21" s="17"/>
      <c r="BA21" s="17"/>
      <c r="BB21" s="120">
        <f t="shared" si="0"/>
        <v>0</v>
      </c>
      <c r="BC21" s="120">
        <f t="shared" si="1"/>
        <v>0</v>
      </c>
    </row>
    <row r="22" spans="1:73" s="138" customFormat="1" ht="30" customHeight="1" x14ac:dyDescent="0.2">
      <c r="A22" s="136" t="e">
        <f>IF(#REF!="","",#REF!)</f>
        <v>#REF!</v>
      </c>
      <c r="B22" s="137" t="e">
        <f>IF(#REF!="","",#REF!)</f>
        <v>#REF!</v>
      </c>
      <c r="C22" s="137" t="e">
        <f>IF(#REF!="","",#REF!)</f>
        <v>#REF!</v>
      </c>
      <c r="D22" s="137" t="e">
        <f>IF(#REF!="","",#REF!)</f>
        <v>#REF!</v>
      </c>
      <c r="E22" s="139" t="e">
        <f>IF(#REF!="","",#REF!)</f>
        <v>#REF!</v>
      </c>
      <c r="F22" s="12"/>
      <c r="G22" s="78"/>
      <c r="H22" s="78"/>
      <c r="I22" s="224"/>
      <c r="J22" s="13"/>
      <c r="K22" s="224"/>
      <c r="L22" s="87"/>
      <c r="M22" s="87"/>
      <c r="N22" s="87"/>
      <c r="O22" s="88"/>
      <c r="P22" s="88"/>
      <c r="Q22" s="88"/>
      <c r="R22" s="89"/>
      <c r="S22" s="89"/>
      <c r="T22" s="89"/>
      <c r="U22" s="12"/>
      <c r="V22" s="12"/>
      <c r="W22" s="15"/>
      <c r="X22" s="77"/>
      <c r="Y22" s="12"/>
      <c r="Z22" s="77"/>
      <c r="AA22" s="14"/>
      <c r="AB22" s="15"/>
      <c r="AC22" s="15"/>
      <c r="AD22" s="119" t="str">
        <f>IF(AB22="","",(IF(AC22="",'1. Project Info &amp; Certifica'!$AH$5-'2. Occupancy Report'!AB22,AC22-AB22)))</f>
        <v/>
      </c>
      <c r="AE22" s="15"/>
      <c r="AF22" s="14"/>
      <c r="AG22" s="14"/>
      <c r="AH22" s="15"/>
      <c r="AI22" s="14"/>
      <c r="AJ22" s="16"/>
      <c r="AK22" s="17"/>
      <c r="AL22" s="17"/>
      <c r="AM22" s="17"/>
      <c r="AN22" s="17"/>
      <c r="AO22" s="17"/>
      <c r="AP22" s="17"/>
      <c r="AQ22" s="17"/>
      <c r="AR22" s="17"/>
      <c r="AS22" s="17"/>
      <c r="AT22" s="17"/>
      <c r="AU22" s="17"/>
      <c r="AV22" s="17"/>
      <c r="AW22" s="17"/>
      <c r="AX22" s="17"/>
      <c r="AY22" s="17"/>
      <c r="AZ22" s="17"/>
      <c r="BA22" s="17"/>
      <c r="BB22" s="120">
        <f t="shared" si="0"/>
        <v>0</v>
      </c>
      <c r="BC22" s="120">
        <f t="shared" si="1"/>
        <v>0</v>
      </c>
    </row>
    <row r="23" spans="1:73" s="138" customFormat="1" ht="30" customHeight="1" x14ac:dyDescent="0.2">
      <c r="A23" s="136" t="e">
        <f>IF(#REF!="","",#REF!)</f>
        <v>#REF!</v>
      </c>
      <c r="B23" s="137" t="e">
        <f>IF(#REF!="","",#REF!)</f>
        <v>#REF!</v>
      </c>
      <c r="C23" s="137" t="e">
        <f>IF(#REF!="","",#REF!)</f>
        <v>#REF!</v>
      </c>
      <c r="D23" s="137" t="e">
        <f>IF(#REF!="","",#REF!)</f>
        <v>#REF!</v>
      </c>
      <c r="E23" s="139" t="e">
        <f>IF(#REF!="","",#REF!)</f>
        <v>#REF!</v>
      </c>
      <c r="F23" s="12"/>
      <c r="G23" s="78"/>
      <c r="H23" s="78"/>
      <c r="I23" s="224"/>
      <c r="J23" s="13"/>
      <c r="K23" s="224"/>
      <c r="L23" s="87"/>
      <c r="M23" s="87"/>
      <c r="N23" s="87"/>
      <c r="O23" s="88"/>
      <c r="P23" s="88"/>
      <c r="Q23" s="88"/>
      <c r="R23" s="89"/>
      <c r="S23" s="89"/>
      <c r="T23" s="89"/>
      <c r="U23" s="12"/>
      <c r="V23" s="12"/>
      <c r="W23" s="15"/>
      <c r="X23" s="77"/>
      <c r="Y23" s="12"/>
      <c r="Z23" s="77"/>
      <c r="AA23" s="14"/>
      <c r="AB23" s="15"/>
      <c r="AC23" s="15"/>
      <c r="AD23" s="119" t="str">
        <f>IF(AB23="","",(IF(AC23="",'1. Project Info &amp; Certifica'!$AH$5-'2. Occupancy Report'!AB23,AC23-AB23)))</f>
        <v/>
      </c>
      <c r="AE23" s="15"/>
      <c r="AF23" s="14"/>
      <c r="AG23" s="14"/>
      <c r="AH23" s="15"/>
      <c r="AI23" s="14"/>
      <c r="AJ23" s="16"/>
      <c r="AK23" s="17"/>
      <c r="AL23" s="17"/>
      <c r="AM23" s="17"/>
      <c r="AN23" s="17"/>
      <c r="AO23" s="17"/>
      <c r="AP23" s="17"/>
      <c r="AQ23" s="17"/>
      <c r="AR23" s="17"/>
      <c r="AS23" s="17"/>
      <c r="AT23" s="17"/>
      <c r="AU23" s="17"/>
      <c r="AV23" s="17"/>
      <c r="AW23" s="17"/>
      <c r="AX23" s="17"/>
      <c r="AY23" s="17"/>
      <c r="AZ23" s="17"/>
      <c r="BA23" s="17"/>
      <c r="BB23" s="120">
        <f t="shared" si="0"/>
        <v>0</v>
      </c>
      <c r="BC23" s="120">
        <f t="shared" si="1"/>
        <v>0</v>
      </c>
    </row>
    <row r="24" spans="1:73" s="138" customFormat="1" ht="30" customHeight="1" x14ac:dyDescent="0.2">
      <c r="A24" s="136" t="e">
        <f>IF(#REF!="","",#REF!)</f>
        <v>#REF!</v>
      </c>
      <c r="B24" s="137" t="e">
        <f>IF(#REF!="","",#REF!)</f>
        <v>#REF!</v>
      </c>
      <c r="C24" s="137" t="e">
        <f>IF(#REF!="","",#REF!)</f>
        <v>#REF!</v>
      </c>
      <c r="D24" s="137" t="e">
        <f>IF(#REF!="","",#REF!)</f>
        <v>#REF!</v>
      </c>
      <c r="E24" s="139" t="e">
        <f>IF(#REF!="","",#REF!)</f>
        <v>#REF!</v>
      </c>
      <c r="F24" s="12"/>
      <c r="G24" s="78"/>
      <c r="H24" s="78"/>
      <c r="I24" s="224"/>
      <c r="J24" s="13"/>
      <c r="K24" s="224"/>
      <c r="L24" s="87"/>
      <c r="M24" s="87"/>
      <c r="N24" s="87"/>
      <c r="O24" s="88"/>
      <c r="P24" s="88"/>
      <c r="Q24" s="88"/>
      <c r="R24" s="89"/>
      <c r="S24" s="89"/>
      <c r="T24" s="89"/>
      <c r="U24" s="12"/>
      <c r="V24" s="12"/>
      <c r="W24" s="15"/>
      <c r="X24" s="77"/>
      <c r="Y24" s="12"/>
      <c r="Z24" s="77"/>
      <c r="AA24" s="17"/>
      <c r="AB24" s="15"/>
      <c r="AC24" s="15"/>
      <c r="AD24" s="119" t="str">
        <f>IF(AB24="","",(IF(AC24="",'1. Project Info &amp; Certifica'!$AH$5-'2. Occupancy Report'!AB24,AC24-AB24)))</f>
        <v/>
      </c>
      <c r="AE24" s="15"/>
      <c r="AF24" s="14"/>
      <c r="AG24" s="14"/>
      <c r="AH24" s="15"/>
      <c r="AI24" s="14"/>
      <c r="AJ24" s="16"/>
      <c r="AK24" s="17"/>
      <c r="AL24" s="17"/>
      <c r="AM24" s="17"/>
      <c r="AN24" s="17"/>
      <c r="AO24" s="17"/>
      <c r="AP24" s="17"/>
      <c r="AQ24" s="17"/>
      <c r="AR24" s="17"/>
      <c r="AS24" s="17"/>
      <c r="AT24" s="17"/>
      <c r="AU24" s="17"/>
      <c r="AV24" s="17"/>
      <c r="AW24" s="17"/>
      <c r="AX24" s="17"/>
      <c r="AY24" s="17"/>
      <c r="AZ24" s="17"/>
      <c r="BA24" s="17"/>
      <c r="BB24" s="120">
        <f t="shared" si="0"/>
        <v>0</v>
      </c>
      <c r="BC24" s="120">
        <f t="shared" si="1"/>
        <v>0</v>
      </c>
    </row>
    <row r="25" spans="1:73" s="138" customFormat="1" ht="30" customHeight="1" x14ac:dyDescent="0.2">
      <c r="A25" s="136" t="e">
        <f>IF(#REF!="","",#REF!)</f>
        <v>#REF!</v>
      </c>
      <c r="B25" s="137" t="e">
        <f>IF(#REF!="","",#REF!)</f>
        <v>#REF!</v>
      </c>
      <c r="C25" s="137" t="e">
        <f>IF(#REF!="","",#REF!)</f>
        <v>#REF!</v>
      </c>
      <c r="D25" s="137" t="e">
        <f>IF(#REF!="","",#REF!)</f>
        <v>#REF!</v>
      </c>
      <c r="E25" s="139" t="e">
        <f>IF(#REF!="","",#REF!)</f>
        <v>#REF!</v>
      </c>
      <c r="F25" s="12"/>
      <c r="G25" s="78"/>
      <c r="H25" s="78"/>
      <c r="I25" s="224"/>
      <c r="J25" s="13"/>
      <c r="K25" s="224"/>
      <c r="L25" s="87"/>
      <c r="M25" s="87"/>
      <c r="N25" s="87"/>
      <c r="O25" s="88"/>
      <c r="P25" s="88"/>
      <c r="Q25" s="88"/>
      <c r="R25" s="89"/>
      <c r="S25" s="89"/>
      <c r="T25" s="89"/>
      <c r="U25" s="12"/>
      <c r="V25" s="12"/>
      <c r="W25" s="15"/>
      <c r="X25" s="77"/>
      <c r="Y25" s="12"/>
      <c r="Z25" s="77"/>
      <c r="AA25" s="14"/>
      <c r="AB25" s="15"/>
      <c r="AC25" s="15"/>
      <c r="AD25" s="119" t="str">
        <f>IF(AB25="","",(IF(AC25="",'1. Project Info &amp; Certifica'!$AH$5-'2. Occupancy Report'!AB25,AC25-AB25)))</f>
        <v/>
      </c>
      <c r="AE25" s="15"/>
      <c r="AF25" s="14"/>
      <c r="AG25" s="14"/>
      <c r="AH25" s="15"/>
      <c r="AI25" s="14"/>
      <c r="AJ25" s="16"/>
      <c r="AK25" s="17"/>
      <c r="AL25" s="17"/>
      <c r="AM25" s="17"/>
      <c r="AN25" s="17"/>
      <c r="AO25" s="17"/>
      <c r="AP25" s="17"/>
      <c r="AQ25" s="17"/>
      <c r="AR25" s="17"/>
      <c r="AS25" s="17"/>
      <c r="AT25" s="17"/>
      <c r="AU25" s="17"/>
      <c r="AV25" s="17"/>
      <c r="AW25" s="17"/>
      <c r="AX25" s="17"/>
      <c r="AY25" s="17"/>
      <c r="AZ25" s="17"/>
      <c r="BA25" s="17"/>
      <c r="BB25" s="120">
        <f t="shared" si="0"/>
        <v>0</v>
      </c>
      <c r="BC25" s="120">
        <f t="shared" si="1"/>
        <v>0</v>
      </c>
    </row>
    <row r="26" spans="1:73" s="138" customFormat="1" ht="30" customHeight="1" x14ac:dyDescent="0.2">
      <c r="A26" s="136" t="e">
        <f>IF(#REF!="","",#REF!)</f>
        <v>#REF!</v>
      </c>
      <c r="B26" s="137" t="e">
        <f>IF(#REF!="","",#REF!)</f>
        <v>#REF!</v>
      </c>
      <c r="C26" s="137" t="e">
        <f>IF(#REF!="","",#REF!)</f>
        <v>#REF!</v>
      </c>
      <c r="D26" s="137" t="e">
        <f>IF(#REF!="","",#REF!)</f>
        <v>#REF!</v>
      </c>
      <c r="E26" s="139" t="e">
        <f>IF(#REF!="","",#REF!)</f>
        <v>#REF!</v>
      </c>
      <c r="F26" s="12"/>
      <c r="G26" s="78"/>
      <c r="H26" s="78"/>
      <c r="I26" s="224"/>
      <c r="J26" s="13"/>
      <c r="K26" s="224"/>
      <c r="L26" s="87"/>
      <c r="M26" s="87"/>
      <c r="N26" s="87"/>
      <c r="O26" s="88"/>
      <c r="P26" s="88"/>
      <c r="Q26" s="88"/>
      <c r="R26" s="89"/>
      <c r="S26" s="89"/>
      <c r="T26" s="89"/>
      <c r="U26" s="12"/>
      <c r="V26" s="12"/>
      <c r="W26" s="15"/>
      <c r="X26" s="77"/>
      <c r="Y26" s="12"/>
      <c r="Z26" s="77"/>
      <c r="AA26" s="14"/>
      <c r="AB26" s="15"/>
      <c r="AC26" s="15"/>
      <c r="AD26" s="119" t="str">
        <f>IF(AB26="","",(IF(AC26="",'1. Project Info &amp; Certifica'!$AH$5-'2. Occupancy Report'!AB26,AC26-AB26)))</f>
        <v/>
      </c>
      <c r="AE26" s="15"/>
      <c r="AF26" s="14"/>
      <c r="AG26" s="14"/>
      <c r="AH26" s="15"/>
      <c r="AI26" s="14"/>
      <c r="AJ26" s="16"/>
      <c r="AK26" s="17"/>
      <c r="AL26" s="17"/>
      <c r="AM26" s="17"/>
      <c r="AN26" s="17"/>
      <c r="AO26" s="17"/>
      <c r="AP26" s="17"/>
      <c r="AQ26" s="17"/>
      <c r="AR26" s="17"/>
      <c r="AS26" s="17"/>
      <c r="AT26" s="17"/>
      <c r="AU26" s="17"/>
      <c r="AV26" s="17"/>
      <c r="AW26" s="17"/>
      <c r="AX26" s="17"/>
      <c r="AY26" s="17"/>
      <c r="AZ26" s="17"/>
      <c r="BA26" s="17"/>
      <c r="BB26" s="120">
        <f t="shared" si="0"/>
        <v>0</v>
      </c>
      <c r="BC26" s="120">
        <f t="shared" si="1"/>
        <v>0</v>
      </c>
    </row>
    <row r="27" spans="1:73" s="138" customFormat="1" ht="30" customHeight="1" x14ac:dyDescent="0.2">
      <c r="A27" s="136" t="e">
        <f>IF(#REF!="","",#REF!)</f>
        <v>#REF!</v>
      </c>
      <c r="B27" s="137" t="e">
        <f>IF(#REF!="","",#REF!)</f>
        <v>#REF!</v>
      </c>
      <c r="C27" s="137" t="e">
        <f>IF(#REF!="","",#REF!)</f>
        <v>#REF!</v>
      </c>
      <c r="D27" s="137" t="e">
        <f>IF(#REF!="","",#REF!)</f>
        <v>#REF!</v>
      </c>
      <c r="E27" s="139" t="e">
        <f>IF(#REF!="","",#REF!)</f>
        <v>#REF!</v>
      </c>
      <c r="F27" s="12"/>
      <c r="G27" s="78"/>
      <c r="H27" s="78"/>
      <c r="I27" s="224"/>
      <c r="J27" s="13"/>
      <c r="K27" s="224"/>
      <c r="L27" s="87"/>
      <c r="M27" s="87"/>
      <c r="N27" s="87"/>
      <c r="O27" s="88"/>
      <c r="P27" s="88"/>
      <c r="Q27" s="88"/>
      <c r="R27" s="89"/>
      <c r="S27" s="89"/>
      <c r="T27" s="89"/>
      <c r="U27" s="12"/>
      <c r="V27" s="12"/>
      <c r="W27" s="15"/>
      <c r="X27" s="77"/>
      <c r="Y27" s="12"/>
      <c r="Z27" s="77"/>
      <c r="AA27" s="14"/>
      <c r="AB27" s="15"/>
      <c r="AC27" s="15"/>
      <c r="AD27" s="119" t="str">
        <f>IF(AB27="","",(IF(AC27="",'1. Project Info &amp; Certifica'!$AH$5-'2. Occupancy Report'!AB27,AC27-AB27)))</f>
        <v/>
      </c>
      <c r="AE27" s="15"/>
      <c r="AF27" s="14"/>
      <c r="AG27" s="14"/>
      <c r="AH27" s="15"/>
      <c r="AI27" s="14"/>
      <c r="AJ27" s="16"/>
      <c r="AK27" s="17"/>
      <c r="AL27" s="17"/>
      <c r="AM27" s="17"/>
      <c r="AN27" s="17"/>
      <c r="AO27" s="17"/>
      <c r="AP27" s="17"/>
      <c r="AQ27" s="17"/>
      <c r="AR27" s="17"/>
      <c r="AS27" s="17"/>
      <c r="AT27" s="17"/>
      <c r="AU27" s="17"/>
      <c r="AV27" s="17"/>
      <c r="AW27" s="17"/>
      <c r="AX27" s="17"/>
      <c r="AY27" s="17"/>
      <c r="AZ27" s="17"/>
      <c r="BA27" s="17"/>
      <c r="BB27" s="120">
        <f t="shared" si="0"/>
        <v>0</v>
      </c>
      <c r="BC27" s="120">
        <f t="shared" si="1"/>
        <v>0</v>
      </c>
    </row>
    <row r="28" spans="1:73" s="138" customFormat="1" ht="30" customHeight="1" x14ac:dyDescent="0.2">
      <c r="A28" s="136" t="e">
        <f>IF(#REF!="","",#REF!)</f>
        <v>#REF!</v>
      </c>
      <c r="B28" s="137" t="e">
        <f>IF(#REF!="","",#REF!)</f>
        <v>#REF!</v>
      </c>
      <c r="C28" s="137" t="e">
        <f>IF(#REF!="","",#REF!)</f>
        <v>#REF!</v>
      </c>
      <c r="D28" s="137" t="e">
        <f>IF(#REF!="","",#REF!)</f>
        <v>#REF!</v>
      </c>
      <c r="E28" s="139" t="e">
        <f>IF(#REF!="","",#REF!)</f>
        <v>#REF!</v>
      </c>
      <c r="F28" s="12"/>
      <c r="G28" s="78"/>
      <c r="H28" s="78"/>
      <c r="I28" s="224"/>
      <c r="J28" s="13"/>
      <c r="K28" s="224"/>
      <c r="L28" s="87"/>
      <c r="M28" s="87"/>
      <c r="N28" s="87"/>
      <c r="O28" s="88"/>
      <c r="P28" s="88"/>
      <c r="Q28" s="88"/>
      <c r="R28" s="89"/>
      <c r="S28" s="89"/>
      <c r="T28" s="89"/>
      <c r="U28" s="12"/>
      <c r="V28" s="12"/>
      <c r="W28" s="15"/>
      <c r="X28" s="77"/>
      <c r="Y28" s="12"/>
      <c r="Z28" s="77"/>
      <c r="AA28" s="14"/>
      <c r="AB28" s="15"/>
      <c r="AC28" s="15"/>
      <c r="AD28" s="119" t="str">
        <f>IF(AB28="","",(IF(AC28="",'1. Project Info &amp; Certifica'!$AH$5-'2. Occupancy Report'!AB28,AC28-AB28)))</f>
        <v/>
      </c>
      <c r="AE28" s="15"/>
      <c r="AF28" s="14"/>
      <c r="AG28" s="14"/>
      <c r="AH28" s="15"/>
      <c r="AI28" s="14"/>
      <c r="AJ28" s="16"/>
      <c r="AK28" s="17"/>
      <c r="AL28" s="17"/>
      <c r="AM28" s="17"/>
      <c r="AN28" s="17"/>
      <c r="AO28" s="17"/>
      <c r="AP28" s="17"/>
      <c r="AQ28" s="17"/>
      <c r="AR28" s="17"/>
      <c r="AS28" s="17"/>
      <c r="AT28" s="17"/>
      <c r="AU28" s="17"/>
      <c r="AV28" s="17"/>
      <c r="AW28" s="17"/>
      <c r="AX28" s="17"/>
      <c r="AY28" s="17"/>
      <c r="AZ28" s="17"/>
      <c r="BA28" s="17"/>
      <c r="BB28" s="120">
        <f t="shared" si="0"/>
        <v>0</v>
      </c>
      <c r="BC28" s="120">
        <f t="shared" si="1"/>
        <v>0</v>
      </c>
    </row>
    <row r="29" spans="1:73" s="138" customFormat="1" ht="30" customHeight="1" x14ac:dyDescent="0.2">
      <c r="A29" s="136" t="e">
        <f>IF(#REF!="","",#REF!)</f>
        <v>#REF!</v>
      </c>
      <c r="B29" s="137" t="e">
        <f>IF(#REF!="","",#REF!)</f>
        <v>#REF!</v>
      </c>
      <c r="C29" s="137" t="e">
        <f>IF(#REF!="","",#REF!)</f>
        <v>#REF!</v>
      </c>
      <c r="D29" s="137" t="e">
        <f>IF(#REF!="","",#REF!)</f>
        <v>#REF!</v>
      </c>
      <c r="E29" s="139" t="e">
        <f>IF(#REF!="","",#REF!)</f>
        <v>#REF!</v>
      </c>
      <c r="F29" s="12"/>
      <c r="G29" s="78"/>
      <c r="H29" s="78"/>
      <c r="I29" s="224"/>
      <c r="J29" s="13"/>
      <c r="K29" s="224"/>
      <c r="L29" s="87"/>
      <c r="M29" s="87"/>
      <c r="N29" s="87"/>
      <c r="O29" s="88"/>
      <c r="P29" s="88"/>
      <c r="Q29" s="88"/>
      <c r="R29" s="89"/>
      <c r="S29" s="89"/>
      <c r="T29" s="89"/>
      <c r="U29" s="12"/>
      <c r="V29" s="12"/>
      <c r="W29" s="15"/>
      <c r="X29" s="77"/>
      <c r="Y29" s="12"/>
      <c r="Z29" s="77"/>
      <c r="AA29" s="17"/>
      <c r="AB29" s="15"/>
      <c r="AC29" s="15"/>
      <c r="AD29" s="119" t="str">
        <f>IF(AB29="","",(IF(AC29="",'1. Project Info &amp; Certifica'!$AH$5-'2. Occupancy Report'!AB29,AC29-AB29)))</f>
        <v/>
      </c>
      <c r="AE29" s="15"/>
      <c r="AF29" s="14"/>
      <c r="AG29" s="14"/>
      <c r="AH29" s="15"/>
      <c r="AI29" s="14"/>
      <c r="AJ29" s="16"/>
      <c r="AK29" s="17"/>
      <c r="AL29" s="17"/>
      <c r="AM29" s="17"/>
      <c r="AN29" s="17"/>
      <c r="AO29" s="17"/>
      <c r="AP29" s="17"/>
      <c r="AQ29" s="17"/>
      <c r="AR29" s="17"/>
      <c r="AS29" s="17"/>
      <c r="AT29" s="17"/>
      <c r="AU29" s="17"/>
      <c r="AV29" s="17"/>
      <c r="AW29" s="17"/>
      <c r="AX29" s="17"/>
      <c r="AY29" s="17"/>
      <c r="AZ29" s="17"/>
      <c r="BA29" s="17"/>
      <c r="BB29" s="120">
        <f t="shared" si="0"/>
        <v>0</v>
      </c>
      <c r="BC29" s="120">
        <f t="shared" si="1"/>
        <v>0</v>
      </c>
    </row>
    <row r="30" spans="1:73" s="138" customFormat="1" ht="30" customHeight="1" x14ac:dyDescent="0.2">
      <c r="A30" s="136" t="e">
        <f>IF(#REF!="","",#REF!)</f>
        <v>#REF!</v>
      </c>
      <c r="B30" s="137" t="e">
        <f>IF(#REF!="","",#REF!)</f>
        <v>#REF!</v>
      </c>
      <c r="C30" s="137" t="e">
        <f>IF(#REF!="","",#REF!)</f>
        <v>#REF!</v>
      </c>
      <c r="D30" s="137" t="e">
        <f>IF(#REF!="","",#REF!)</f>
        <v>#REF!</v>
      </c>
      <c r="E30" s="139" t="e">
        <f>IF(#REF!="","",#REF!)</f>
        <v>#REF!</v>
      </c>
      <c r="F30" s="12"/>
      <c r="G30" s="78"/>
      <c r="H30" s="78"/>
      <c r="I30" s="224"/>
      <c r="J30" s="13"/>
      <c r="K30" s="224"/>
      <c r="L30" s="87"/>
      <c r="M30" s="87"/>
      <c r="N30" s="87"/>
      <c r="O30" s="88"/>
      <c r="P30" s="88"/>
      <c r="Q30" s="88"/>
      <c r="R30" s="89"/>
      <c r="S30" s="89"/>
      <c r="T30" s="89"/>
      <c r="U30" s="12"/>
      <c r="V30" s="12"/>
      <c r="W30" s="15"/>
      <c r="X30" s="77"/>
      <c r="Y30" s="12"/>
      <c r="Z30" s="77"/>
      <c r="AA30" s="14"/>
      <c r="AB30" s="15"/>
      <c r="AC30" s="15"/>
      <c r="AD30" s="119" t="str">
        <f>IF(AB30="","",(IF(AC30="",'1. Project Info &amp; Certifica'!$AH$5-'2. Occupancy Report'!AB30,AC30-AB30)))</f>
        <v/>
      </c>
      <c r="AE30" s="15"/>
      <c r="AF30" s="14"/>
      <c r="AG30" s="14"/>
      <c r="AH30" s="15"/>
      <c r="AI30" s="14"/>
      <c r="AJ30" s="16"/>
      <c r="AK30" s="17"/>
      <c r="AL30" s="17"/>
      <c r="AM30" s="17"/>
      <c r="AN30" s="17"/>
      <c r="AO30" s="17"/>
      <c r="AP30" s="17"/>
      <c r="AQ30" s="17"/>
      <c r="AR30" s="17"/>
      <c r="AS30" s="17"/>
      <c r="AT30" s="17"/>
      <c r="AU30" s="17"/>
      <c r="AV30" s="17"/>
      <c r="AW30" s="17"/>
      <c r="AX30" s="17"/>
      <c r="AY30" s="17"/>
      <c r="AZ30" s="17"/>
      <c r="BA30" s="17"/>
      <c r="BB30" s="120">
        <f t="shared" si="0"/>
        <v>0</v>
      </c>
      <c r="BC30" s="120">
        <f t="shared" si="1"/>
        <v>0</v>
      </c>
    </row>
    <row r="31" spans="1:73" s="138" customFormat="1" ht="30" customHeight="1" x14ac:dyDescent="0.2">
      <c r="A31" s="136" t="e">
        <f>IF(#REF!="","",#REF!)</f>
        <v>#REF!</v>
      </c>
      <c r="B31" s="137" t="e">
        <f>IF(#REF!="","",#REF!)</f>
        <v>#REF!</v>
      </c>
      <c r="C31" s="137" t="e">
        <f>IF(#REF!="","",#REF!)</f>
        <v>#REF!</v>
      </c>
      <c r="D31" s="137" t="e">
        <f>IF(#REF!="","",#REF!)</f>
        <v>#REF!</v>
      </c>
      <c r="E31" s="139" t="e">
        <f>IF(#REF!="","",#REF!)</f>
        <v>#REF!</v>
      </c>
      <c r="F31" s="12"/>
      <c r="G31" s="78"/>
      <c r="H31" s="78"/>
      <c r="I31" s="224"/>
      <c r="J31" s="13"/>
      <c r="K31" s="224"/>
      <c r="L31" s="87"/>
      <c r="M31" s="87"/>
      <c r="N31" s="87"/>
      <c r="O31" s="88"/>
      <c r="P31" s="88"/>
      <c r="Q31" s="88"/>
      <c r="R31" s="89"/>
      <c r="S31" s="89"/>
      <c r="T31" s="89"/>
      <c r="U31" s="12"/>
      <c r="V31" s="12"/>
      <c r="W31" s="15"/>
      <c r="X31" s="77"/>
      <c r="Y31" s="12"/>
      <c r="Z31" s="77"/>
      <c r="AA31" s="14"/>
      <c r="AB31" s="15"/>
      <c r="AC31" s="15"/>
      <c r="AD31" s="119" t="str">
        <f>IF(AB31="","",(IF(AC31="",'1. Project Info &amp; Certifica'!$AH$5-'2. Occupancy Report'!AB31,AC31-AB31)))</f>
        <v/>
      </c>
      <c r="AE31" s="15"/>
      <c r="AF31" s="14"/>
      <c r="AG31" s="14"/>
      <c r="AH31" s="15"/>
      <c r="AI31" s="14"/>
      <c r="AJ31" s="16"/>
      <c r="AK31" s="17"/>
      <c r="AL31" s="17"/>
      <c r="AM31" s="17"/>
      <c r="AN31" s="17"/>
      <c r="AO31" s="17"/>
      <c r="AP31" s="17"/>
      <c r="AQ31" s="17"/>
      <c r="AR31" s="17"/>
      <c r="AS31" s="17"/>
      <c r="AT31" s="17"/>
      <c r="AU31" s="17"/>
      <c r="AV31" s="17"/>
      <c r="AW31" s="17"/>
      <c r="AX31" s="17"/>
      <c r="AY31" s="17"/>
      <c r="AZ31" s="17"/>
      <c r="BA31" s="17"/>
      <c r="BB31" s="120">
        <f t="shared" si="0"/>
        <v>0</v>
      </c>
      <c r="BC31" s="120">
        <f t="shared" si="1"/>
        <v>0</v>
      </c>
    </row>
    <row r="32" spans="1:73" s="138" customFormat="1" ht="30" customHeight="1" x14ac:dyDescent="0.2">
      <c r="A32" s="136" t="e">
        <f>IF(#REF!="","",#REF!)</f>
        <v>#REF!</v>
      </c>
      <c r="B32" s="137" t="e">
        <f>IF(#REF!="","",#REF!)</f>
        <v>#REF!</v>
      </c>
      <c r="C32" s="137" t="e">
        <f>IF(#REF!="","",#REF!)</f>
        <v>#REF!</v>
      </c>
      <c r="D32" s="137" t="e">
        <f>IF(#REF!="","",#REF!)</f>
        <v>#REF!</v>
      </c>
      <c r="E32" s="139" t="e">
        <f>IF(#REF!="","",#REF!)</f>
        <v>#REF!</v>
      </c>
      <c r="F32" s="12"/>
      <c r="G32" s="78"/>
      <c r="H32" s="78"/>
      <c r="I32" s="224"/>
      <c r="J32" s="13"/>
      <c r="K32" s="224"/>
      <c r="L32" s="87"/>
      <c r="M32" s="87"/>
      <c r="N32" s="87"/>
      <c r="O32" s="88"/>
      <c r="P32" s="88"/>
      <c r="Q32" s="88"/>
      <c r="R32" s="89"/>
      <c r="S32" s="89"/>
      <c r="T32" s="89"/>
      <c r="U32" s="12"/>
      <c r="V32" s="12"/>
      <c r="W32" s="15"/>
      <c r="X32" s="77"/>
      <c r="Y32" s="12"/>
      <c r="Z32" s="77"/>
      <c r="AA32" s="14"/>
      <c r="AB32" s="15"/>
      <c r="AC32" s="15"/>
      <c r="AD32" s="119" t="str">
        <f>IF(AB32="","",(IF(AC32="",'1. Project Info &amp; Certifica'!$AH$5-'2. Occupancy Report'!AB32,AC32-AB32)))</f>
        <v/>
      </c>
      <c r="AE32" s="15"/>
      <c r="AF32" s="14"/>
      <c r="AG32" s="14"/>
      <c r="AH32" s="15"/>
      <c r="AI32" s="14"/>
      <c r="AJ32" s="16"/>
      <c r="AK32" s="17"/>
      <c r="AL32" s="17"/>
      <c r="AM32" s="17"/>
      <c r="AN32" s="17"/>
      <c r="AO32" s="17"/>
      <c r="AP32" s="17"/>
      <c r="AQ32" s="17"/>
      <c r="AR32" s="17"/>
      <c r="AS32" s="17"/>
      <c r="AT32" s="17"/>
      <c r="AU32" s="17"/>
      <c r="AV32" s="17"/>
      <c r="AW32" s="17"/>
      <c r="AX32" s="17"/>
      <c r="AY32" s="17"/>
      <c r="AZ32" s="17"/>
      <c r="BA32" s="17"/>
      <c r="BB32" s="120">
        <f t="shared" si="0"/>
        <v>0</v>
      </c>
      <c r="BC32" s="120">
        <f t="shared" si="1"/>
        <v>0</v>
      </c>
    </row>
    <row r="33" spans="1:55" s="138" customFormat="1" ht="30" customHeight="1" x14ac:dyDescent="0.2">
      <c r="A33" s="136" t="e">
        <f>IF(#REF!="","",#REF!)</f>
        <v>#REF!</v>
      </c>
      <c r="B33" s="137" t="e">
        <f>IF(#REF!="","",#REF!)</f>
        <v>#REF!</v>
      </c>
      <c r="C33" s="137" t="e">
        <f>IF(#REF!="","",#REF!)</f>
        <v>#REF!</v>
      </c>
      <c r="D33" s="137" t="e">
        <f>IF(#REF!="","",#REF!)</f>
        <v>#REF!</v>
      </c>
      <c r="E33" s="139" t="e">
        <f>IF(#REF!="","",#REF!)</f>
        <v>#REF!</v>
      </c>
      <c r="F33" s="12"/>
      <c r="G33" s="78"/>
      <c r="H33" s="78"/>
      <c r="I33" s="224"/>
      <c r="J33" s="13"/>
      <c r="K33" s="224"/>
      <c r="L33" s="87"/>
      <c r="M33" s="87"/>
      <c r="N33" s="87"/>
      <c r="O33" s="88"/>
      <c r="P33" s="88"/>
      <c r="Q33" s="88"/>
      <c r="R33" s="89"/>
      <c r="S33" s="89"/>
      <c r="T33" s="89"/>
      <c r="U33" s="12"/>
      <c r="V33" s="12"/>
      <c r="W33" s="15"/>
      <c r="X33" s="77"/>
      <c r="Y33" s="12"/>
      <c r="Z33" s="77"/>
      <c r="AA33" s="14"/>
      <c r="AB33" s="15"/>
      <c r="AC33" s="15"/>
      <c r="AD33" s="119" t="str">
        <f>IF(AB33="","",(IF(AC33="",'1. Project Info &amp; Certifica'!$AH$5-'2. Occupancy Report'!AB33,AC33-AB33)))</f>
        <v/>
      </c>
      <c r="AE33" s="15"/>
      <c r="AF33" s="14"/>
      <c r="AG33" s="14"/>
      <c r="AH33" s="15"/>
      <c r="AI33" s="14"/>
      <c r="AJ33" s="16"/>
      <c r="AK33" s="17"/>
      <c r="AL33" s="17"/>
      <c r="AM33" s="17"/>
      <c r="AN33" s="17"/>
      <c r="AO33" s="17"/>
      <c r="AP33" s="17"/>
      <c r="AQ33" s="17"/>
      <c r="AR33" s="17"/>
      <c r="AS33" s="17"/>
      <c r="AT33" s="17"/>
      <c r="AU33" s="17"/>
      <c r="AV33" s="17"/>
      <c r="AW33" s="17"/>
      <c r="AX33" s="17"/>
      <c r="AY33" s="17"/>
      <c r="AZ33" s="17"/>
      <c r="BA33" s="17"/>
      <c r="BB33" s="120">
        <f t="shared" si="0"/>
        <v>0</v>
      </c>
      <c r="BC33" s="120">
        <f t="shared" si="1"/>
        <v>0</v>
      </c>
    </row>
    <row r="34" spans="1:55" s="138" customFormat="1" ht="30" customHeight="1" x14ac:dyDescent="0.2">
      <c r="A34" s="136" t="e">
        <f>IF(#REF!="","",#REF!)</f>
        <v>#REF!</v>
      </c>
      <c r="B34" s="137" t="e">
        <f>IF(#REF!="","",#REF!)</f>
        <v>#REF!</v>
      </c>
      <c r="C34" s="137" t="e">
        <f>IF(#REF!="","",#REF!)</f>
        <v>#REF!</v>
      </c>
      <c r="D34" s="137" t="e">
        <f>IF(#REF!="","",#REF!)</f>
        <v>#REF!</v>
      </c>
      <c r="E34" s="139" t="e">
        <f>IF(#REF!="","",#REF!)</f>
        <v>#REF!</v>
      </c>
      <c r="F34" s="12"/>
      <c r="G34" s="78"/>
      <c r="H34" s="78"/>
      <c r="I34" s="224"/>
      <c r="J34" s="13"/>
      <c r="K34" s="224"/>
      <c r="L34" s="87"/>
      <c r="M34" s="87"/>
      <c r="N34" s="87"/>
      <c r="O34" s="88"/>
      <c r="P34" s="88"/>
      <c r="Q34" s="88"/>
      <c r="R34" s="89"/>
      <c r="S34" s="89"/>
      <c r="T34" s="89"/>
      <c r="U34" s="12"/>
      <c r="V34" s="12"/>
      <c r="W34" s="15"/>
      <c r="X34" s="77"/>
      <c r="Y34" s="12"/>
      <c r="Z34" s="77"/>
      <c r="AA34" s="17"/>
      <c r="AB34" s="15"/>
      <c r="AC34" s="15"/>
      <c r="AD34" s="119" t="str">
        <f>IF(AB34="","",(IF(AC34="",'1. Project Info &amp; Certifica'!$AH$5-'2. Occupancy Report'!AB34,AC34-AB34)))</f>
        <v/>
      </c>
      <c r="AE34" s="15"/>
      <c r="AF34" s="14"/>
      <c r="AG34" s="14"/>
      <c r="AH34" s="15"/>
      <c r="AI34" s="14"/>
      <c r="AJ34" s="16"/>
      <c r="AK34" s="17"/>
      <c r="AL34" s="17"/>
      <c r="AM34" s="17"/>
      <c r="AN34" s="17"/>
      <c r="AO34" s="17"/>
      <c r="AP34" s="17"/>
      <c r="AQ34" s="17"/>
      <c r="AR34" s="17"/>
      <c r="AS34" s="17"/>
      <c r="AT34" s="17"/>
      <c r="AU34" s="17"/>
      <c r="AV34" s="17"/>
      <c r="AW34" s="17"/>
      <c r="AX34" s="17"/>
      <c r="AY34" s="17"/>
      <c r="AZ34" s="17"/>
      <c r="BA34" s="17"/>
      <c r="BB34" s="120">
        <f t="shared" si="0"/>
        <v>0</v>
      </c>
      <c r="BC34" s="120">
        <f t="shared" si="1"/>
        <v>0</v>
      </c>
    </row>
    <row r="35" spans="1:55" s="138" customFormat="1" ht="30" customHeight="1" x14ac:dyDescent="0.2">
      <c r="A35" s="136" t="e">
        <f>IF(#REF!="","",#REF!)</f>
        <v>#REF!</v>
      </c>
      <c r="B35" s="137" t="e">
        <f>IF(#REF!="","",#REF!)</f>
        <v>#REF!</v>
      </c>
      <c r="C35" s="137" t="e">
        <f>IF(#REF!="","",#REF!)</f>
        <v>#REF!</v>
      </c>
      <c r="D35" s="137" t="e">
        <f>IF(#REF!="","",#REF!)</f>
        <v>#REF!</v>
      </c>
      <c r="E35" s="139" t="e">
        <f>IF(#REF!="","",#REF!)</f>
        <v>#REF!</v>
      </c>
      <c r="F35" s="12"/>
      <c r="G35" s="78"/>
      <c r="H35" s="78"/>
      <c r="I35" s="224"/>
      <c r="J35" s="13"/>
      <c r="K35" s="224"/>
      <c r="L35" s="87"/>
      <c r="M35" s="87"/>
      <c r="N35" s="87"/>
      <c r="O35" s="88"/>
      <c r="P35" s="88"/>
      <c r="Q35" s="88"/>
      <c r="R35" s="89"/>
      <c r="S35" s="89"/>
      <c r="T35" s="89"/>
      <c r="U35" s="12"/>
      <c r="V35" s="12"/>
      <c r="W35" s="15"/>
      <c r="X35" s="77"/>
      <c r="Y35" s="12"/>
      <c r="Z35" s="77"/>
      <c r="AA35" s="14"/>
      <c r="AB35" s="15"/>
      <c r="AC35" s="15"/>
      <c r="AD35" s="119" t="str">
        <f>IF(AB35="","",(IF(AC35="",'1. Project Info &amp; Certifica'!$AH$5-'2. Occupancy Report'!AB35,AC35-AB35)))</f>
        <v/>
      </c>
      <c r="AE35" s="15"/>
      <c r="AF35" s="14"/>
      <c r="AG35" s="14"/>
      <c r="AH35" s="15"/>
      <c r="AI35" s="14"/>
      <c r="AJ35" s="16"/>
      <c r="AK35" s="17"/>
      <c r="AL35" s="17"/>
      <c r="AM35" s="17"/>
      <c r="AN35" s="17"/>
      <c r="AO35" s="17"/>
      <c r="AP35" s="17"/>
      <c r="AQ35" s="17"/>
      <c r="AR35" s="17"/>
      <c r="AS35" s="17"/>
      <c r="AT35" s="17"/>
      <c r="AU35" s="17"/>
      <c r="AV35" s="17"/>
      <c r="AW35" s="17"/>
      <c r="AX35" s="17"/>
      <c r="AY35" s="17"/>
      <c r="AZ35" s="17"/>
      <c r="BA35" s="17"/>
      <c r="BB35" s="120">
        <f t="shared" si="0"/>
        <v>0</v>
      </c>
      <c r="BC35" s="120">
        <f t="shared" si="1"/>
        <v>0</v>
      </c>
    </row>
    <row r="36" spans="1:55" s="138" customFormat="1" ht="30" customHeight="1" x14ac:dyDescent="0.2">
      <c r="A36" s="136" t="e">
        <f>IF(#REF!="","",#REF!)</f>
        <v>#REF!</v>
      </c>
      <c r="B36" s="137" t="e">
        <f>IF(#REF!="","",#REF!)</f>
        <v>#REF!</v>
      </c>
      <c r="C36" s="137" t="e">
        <f>IF(#REF!="","",#REF!)</f>
        <v>#REF!</v>
      </c>
      <c r="D36" s="137" t="e">
        <f>IF(#REF!="","",#REF!)</f>
        <v>#REF!</v>
      </c>
      <c r="E36" s="139" t="e">
        <f>IF(#REF!="","",#REF!)</f>
        <v>#REF!</v>
      </c>
      <c r="F36" s="12"/>
      <c r="G36" s="78"/>
      <c r="H36" s="78"/>
      <c r="I36" s="224"/>
      <c r="J36" s="13"/>
      <c r="K36" s="224"/>
      <c r="L36" s="87"/>
      <c r="M36" s="87"/>
      <c r="N36" s="87"/>
      <c r="O36" s="88"/>
      <c r="P36" s="88"/>
      <c r="Q36" s="88"/>
      <c r="R36" s="89"/>
      <c r="S36" s="89"/>
      <c r="T36" s="89"/>
      <c r="U36" s="12"/>
      <c r="V36" s="12"/>
      <c r="W36" s="15"/>
      <c r="X36" s="77"/>
      <c r="Y36" s="12"/>
      <c r="Z36" s="77"/>
      <c r="AA36" s="14"/>
      <c r="AB36" s="15"/>
      <c r="AC36" s="15"/>
      <c r="AD36" s="119" t="str">
        <f>IF(AB36="","",(IF(AC36="",'1. Project Info &amp; Certifica'!$AH$5-'2. Occupancy Report'!AB36,AC36-AB36)))</f>
        <v/>
      </c>
      <c r="AE36" s="15"/>
      <c r="AF36" s="14"/>
      <c r="AG36" s="14"/>
      <c r="AH36" s="15"/>
      <c r="AI36" s="14"/>
      <c r="AJ36" s="16"/>
      <c r="AK36" s="17"/>
      <c r="AL36" s="17"/>
      <c r="AM36" s="17"/>
      <c r="AN36" s="17"/>
      <c r="AO36" s="17"/>
      <c r="AP36" s="17"/>
      <c r="AQ36" s="17"/>
      <c r="AR36" s="17"/>
      <c r="AS36" s="17"/>
      <c r="AT36" s="17"/>
      <c r="AU36" s="17"/>
      <c r="AV36" s="17"/>
      <c r="AW36" s="17"/>
      <c r="AX36" s="17"/>
      <c r="AY36" s="17"/>
      <c r="AZ36" s="17"/>
      <c r="BA36" s="17"/>
      <c r="BB36" s="120">
        <f t="shared" ref="BB36:BB67" si="2">SUM(AK36:BA36)</f>
        <v>0</v>
      </c>
      <c r="BC36" s="120">
        <f t="shared" si="1"/>
        <v>0</v>
      </c>
    </row>
    <row r="37" spans="1:55" s="138" customFormat="1" ht="30" customHeight="1" x14ac:dyDescent="0.2">
      <c r="A37" s="136" t="e">
        <f>IF(#REF!="","",#REF!)</f>
        <v>#REF!</v>
      </c>
      <c r="B37" s="137" t="e">
        <f>IF(#REF!="","",#REF!)</f>
        <v>#REF!</v>
      </c>
      <c r="C37" s="137" t="e">
        <f>IF(#REF!="","",#REF!)</f>
        <v>#REF!</v>
      </c>
      <c r="D37" s="137" t="e">
        <f>IF(#REF!="","",#REF!)</f>
        <v>#REF!</v>
      </c>
      <c r="E37" s="139" t="e">
        <f>IF(#REF!="","",#REF!)</f>
        <v>#REF!</v>
      </c>
      <c r="F37" s="12"/>
      <c r="G37" s="78"/>
      <c r="H37" s="78"/>
      <c r="I37" s="224"/>
      <c r="J37" s="13"/>
      <c r="K37" s="224"/>
      <c r="L37" s="87"/>
      <c r="M37" s="87"/>
      <c r="N37" s="87"/>
      <c r="O37" s="88"/>
      <c r="P37" s="88"/>
      <c r="Q37" s="88"/>
      <c r="R37" s="89"/>
      <c r="S37" s="89"/>
      <c r="T37" s="89"/>
      <c r="U37" s="12"/>
      <c r="V37" s="12"/>
      <c r="W37" s="15"/>
      <c r="X37" s="77"/>
      <c r="Y37" s="12"/>
      <c r="Z37" s="77"/>
      <c r="AA37" s="14"/>
      <c r="AB37" s="15"/>
      <c r="AC37" s="15"/>
      <c r="AD37" s="119" t="str">
        <f>IF(AB37="","",(IF(AC37="",'1. Project Info &amp; Certifica'!$AH$5-'2. Occupancy Report'!AB37,AC37-AB37)))</f>
        <v/>
      </c>
      <c r="AE37" s="15"/>
      <c r="AF37" s="14"/>
      <c r="AG37" s="14"/>
      <c r="AH37" s="15"/>
      <c r="AI37" s="14"/>
      <c r="AJ37" s="16"/>
      <c r="AK37" s="17"/>
      <c r="AL37" s="17"/>
      <c r="AM37" s="17"/>
      <c r="AN37" s="17"/>
      <c r="AO37" s="17"/>
      <c r="AP37" s="17"/>
      <c r="AQ37" s="17"/>
      <c r="AR37" s="17"/>
      <c r="AS37" s="17"/>
      <c r="AT37" s="17"/>
      <c r="AU37" s="17"/>
      <c r="AV37" s="17"/>
      <c r="AW37" s="17"/>
      <c r="AX37" s="17"/>
      <c r="AY37" s="17"/>
      <c r="AZ37" s="17"/>
      <c r="BA37" s="17"/>
      <c r="BB37" s="120">
        <f t="shared" si="2"/>
        <v>0</v>
      </c>
      <c r="BC37" s="120">
        <f t="shared" si="1"/>
        <v>0</v>
      </c>
    </row>
    <row r="38" spans="1:55" s="138" customFormat="1" ht="30" customHeight="1" x14ac:dyDescent="0.2">
      <c r="A38" s="136" t="e">
        <f>IF(#REF!="","",#REF!)</f>
        <v>#REF!</v>
      </c>
      <c r="B38" s="137" t="e">
        <f>IF(#REF!="","",#REF!)</f>
        <v>#REF!</v>
      </c>
      <c r="C38" s="137" t="e">
        <f>IF(#REF!="","",#REF!)</f>
        <v>#REF!</v>
      </c>
      <c r="D38" s="137" t="e">
        <f>IF(#REF!="","",#REF!)</f>
        <v>#REF!</v>
      </c>
      <c r="E38" s="139" t="e">
        <f>IF(#REF!="","",#REF!)</f>
        <v>#REF!</v>
      </c>
      <c r="F38" s="12"/>
      <c r="G38" s="78"/>
      <c r="H38" s="78"/>
      <c r="I38" s="224"/>
      <c r="J38" s="13"/>
      <c r="K38" s="224"/>
      <c r="L38" s="87"/>
      <c r="M38" s="87"/>
      <c r="N38" s="87"/>
      <c r="O38" s="88"/>
      <c r="P38" s="88"/>
      <c r="Q38" s="88"/>
      <c r="R38" s="89"/>
      <c r="S38" s="89"/>
      <c r="T38" s="89"/>
      <c r="U38" s="12"/>
      <c r="V38" s="12"/>
      <c r="W38" s="15"/>
      <c r="X38" s="77"/>
      <c r="Y38" s="12"/>
      <c r="Z38" s="77"/>
      <c r="AA38" s="14"/>
      <c r="AB38" s="15"/>
      <c r="AC38" s="15"/>
      <c r="AD38" s="119" t="str">
        <f>IF(AB38="","",(IF(AC38="",'1. Project Info &amp; Certifica'!$AH$5-'2. Occupancy Report'!AB38,AC38-AB38)))</f>
        <v/>
      </c>
      <c r="AE38" s="15"/>
      <c r="AF38" s="14"/>
      <c r="AG38" s="14"/>
      <c r="AH38" s="15"/>
      <c r="AI38" s="14"/>
      <c r="AJ38" s="16"/>
      <c r="AK38" s="17"/>
      <c r="AL38" s="17"/>
      <c r="AM38" s="17"/>
      <c r="AN38" s="17"/>
      <c r="AO38" s="17"/>
      <c r="AP38" s="17"/>
      <c r="AQ38" s="17"/>
      <c r="AR38" s="17"/>
      <c r="AS38" s="17"/>
      <c r="AT38" s="17"/>
      <c r="AU38" s="17"/>
      <c r="AV38" s="17"/>
      <c r="AW38" s="17"/>
      <c r="AX38" s="17"/>
      <c r="AY38" s="17"/>
      <c r="AZ38" s="17"/>
      <c r="BA38" s="17"/>
      <c r="BB38" s="120">
        <f t="shared" si="2"/>
        <v>0</v>
      </c>
      <c r="BC38" s="120">
        <f t="shared" si="1"/>
        <v>0</v>
      </c>
    </row>
    <row r="39" spans="1:55" s="138" customFormat="1" ht="30" customHeight="1" x14ac:dyDescent="0.2">
      <c r="A39" s="136" t="e">
        <f>IF(#REF!="","",#REF!)</f>
        <v>#REF!</v>
      </c>
      <c r="B39" s="137" t="e">
        <f>IF(#REF!="","",#REF!)</f>
        <v>#REF!</v>
      </c>
      <c r="C39" s="137" t="e">
        <f>IF(#REF!="","",#REF!)</f>
        <v>#REF!</v>
      </c>
      <c r="D39" s="137" t="e">
        <f>IF(#REF!="","",#REF!)</f>
        <v>#REF!</v>
      </c>
      <c r="E39" s="139" t="e">
        <f>IF(#REF!="","",#REF!)</f>
        <v>#REF!</v>
      </c>
      <c r="F39" s="12"/>
      <c r="G39" s="78"/>
      <c r="H39" s="78"/>
      <c r="I39" s="224"/>
      <c r="J39" s="13"/>
      <c r="K39" s="224"/>
      <c r="L39" s="87"/>
      <c r="M39" s="87"/>
      <c r="N39" s="87"/>
      <c r="O39" s="88"/>
      <c r="P39" s="88"/>
      <c r="Q39" s="88"/>
      <c r="R39" s="89"/>
      <c r="S39" s="89"/>
      <c r="T39" s="89"/>
      <c r="U39" s="12"/>
      <c r="V39" s="12"/>
      <c r="W39" s="15"/>
      <c r="X39" s="77"/>
      <c r="Y39" s="12"/>
      <c r="Z39" s="77"/>
      <c r="AA39" s="17"/>
      <c r="AB39" s="15"/>
      <c r="AC39" s="15"/>
      <c r="AD39" s="119" t="str">
        <f>IF(AB39="","",(IF(AC39="",'1. Project Info &amp; Certifica'!$AH$5-'2. Occupancy Report'!AB39,AC39-AB39)))</f>
        <v/>
      </c>
      <c r="AE39" s="15"/>
      <c r="AF39" s="14"/>
      <c r="AG39" s="14"/>
      <c r="AH39" s="15"/>
      <c r="AI39" s="14"/>
      <c r="AJ39" s="16"/>
      <c r="AK39" s="17"/>
      <c r="AL39" s="17"/>
      <c r="AM39" s="17"/>
      <c r="AN39" s="17"/>
      <c r="AO39" s="17"/>
      <c r="AP39" s="17"/>
      <c r="AQ39" s="17"/>
      <c r="AR39" s="17"/>
      <c r="AS39" s="17"/>
      <c r="AT39" s="17"/>
      <c r="AU39" s="17"/>
      <c r="AV39" s="17"/>
      <c r="AW39" s="17"/>
      <c r="AX39" s="17"/>
      <c r="AY39" s="17"/>
      <c r="AZ39" s="17"/>
      <c r="BA39" s="17"/>
      <c r="BB39" s="120">
        <f t="shared" si="2"/>
        <v>0</v>
      </c>
      <c r="BC39" s="120">
        <f t="shared" si="1"/>
        <v>0</v>
      </c>
    </row>
    <row r="40" spans="1:55" s="138" customFormat="1" ht="30" customHeight="1" x14ac:dyDescent="0.2">
      <c r="A40" s="136" t="e">
        <f>IF(#REF!="","",#REF!)</f>
        <v>#REF!</v>
      </c>
      <c r="B40" s="137" t="e">
        <f>IF(#REF!="","",#REF!)</f>
        <v>#REF!</v>
      </c>
      <c r="C40" s="137" t="e">
        <f>IF(#REF!="","",#REF!)</f>
        <v>#REF!</v>
      </c>
      <c r="D40" s="137" t="e">
        <f>IF(#REF!="","",#REF!)</f>
        <v>#REF!</v>
      </c>
      <c r="E40" s="139" t="e">
        <f>IF(#REF!="","",#REF!)</f>
        <v>#REF!</v>
      </c>
      <c r="F40" s="12"/>
      <c r="G40" s="78"/>
      <c r="H40" s="78"/>
      <c r="I40" s="224"/>
      <c r="J40" s="13"/>
      <c r="K40" s="224"/>
      <c r="L40" s="87"/>
      <c r="M40" s="87"/>
      <c r="N40" s="87"/>
      <c r="O40" s="88"/>
      <c r="P40" s="88"/>
      <c r="Q40" s="88"/>
      <c r="R40" s="89"/>
      <c r="S40" s="89"/>
      <c r="T40" s="89"/>
      <c r="U40" s="12"/>
      <c r="V40" s="12"/>
      <c r="W40" s="15"/>
      <c r="X40" s="77"/>
      <c r="Y40" s="12"/>
      <c r="Z40" s="77"/>
      <c r="AA40" s="14"/>
      <c r="AB40" s="15"/>
      <c r="AC40" s="15"/>
      <c r="AD40" s="119" t="str">
        <f>IF(AB40="","",(IF(AC40="",'1. Project Info &amp; Certifica'!$AH$5-'2. Occupancy Report'!AB40,AC40-AB40)))</f>
        <v/>
      </c>
      <c r="AE40" s="15"/>
      <c r="AF40" s="14"/>
      <c r="AG40" s="14"/>
      <c r="AH40" s="15"/>
      <c r="AI40" s="14"/>
      <c r="AJ40" s="16"/>
      <c r="AK40" s="17"/>
      <c r="AL40" s="17"/>
      <c r="AM40" s="17"/>
      <c r="AN40" s="17"/>
      <c r="AO40" s="17"/>
      <c r="AP40" s="17"/>
      <c r="AQ40" s="17"/>
      <c r="AR40" s="17"/>
      <c r="AS40" s="17"/>
      <c r="AT40" s="17"/>
      <c r="AU40" s="17"/>
      <c r="AV40" s="17"/>
      <c r="AW40" s="17"/>
      <c r="AX40" s="17"/>
      <c r="AY40" s="17"/>
      <c r="AZ40" s="17"/>
      <c r="BA40" s="17"/>
      <c r="BB40" s="120">
        <f t="shared" si="2"/>
        <v>0</v>
      </c>
      <c r="BC40" s="120">
        <f t="shared" si="1"/>
        <v>0</v>
      </c>
    </row>
    <row r="41" spans="1:55" s="138" customFormat="1" ht="30" customHeight="1" x14ac:dyDescent="0.2">
      <c r="A41" s="136" t="e">
        <f>IF(#REF!="","",#REF!)</f>
        <v>#REF!</v>
      </c>
      <c r="B41" s="137" t="e">
        <f>IF(#REF!="","",#REF!)</f>
        <v>#REF!</v>
      </c>
      <c r="C41" s="137" t="e">
        <f>IF(#REF!="","",#REF!)</f>
        <v>#REF!</v>
      </c>
      <c r="D41" s="137" t="e">
        <f>IF(#REF!="","",#REF!)</f>
        <v>#REF!</v>
      </c>
      <c r="E41" s="139" t="e">
        <f>IF(#REF!="","",#REF!)</f>
        <v>#REF!</v>
      </c>
      <c r="F41" s="12"/>
      <c r="G41" s="78"/>
      <c r="H41" s="78"/>
      <c r="I41" s="224"/>
      <c r="J41" s="13"/>
      <c r="K41" s="224"/>
      <c r="L41" s="87"/>
      <c r="M41" s="87"/>
      <c r="N41" s="87"/>
      <c r="O41" s="88"/>
      <c r="P41" s="88"/>
      <c r="Q41" s="88"/>
      <c r="R41" s="89"/>
      <c r="S41" s="89"/>
      <c r="T41" s="89"/>
      <c r="U41" s="12"/>
      <c r="V41" s="12"/>
      <c r="W41" s="15"/>
      <c r="X41" s="77"/>
      <c r="Y41" s="12"/>
      <c r="Z41" s="77"/>
      <c r="AA41" s="14"/>
      <c r="AB41" s="15"/>
      <c r="AC41" s="15"/>
      <c r="AD41" s="119" t="str">
        <f>IF(AB41="","",(IF(AC41="",'1. Project Info &amp; Certifica'!$AH$5-'2. Occupancy Report'!AB41,AC41-AB41)))</f>
        <v/>
      </c>
      <c r="AE41" s="15"/>
      <c r="AF41" s="14"/>
      <c r="AG41" s="14"/>
      <c r="AH41" s="15"/>
      <c r="AI41" s="14"/>
      <c r="AJ41" s="16"/>
      <c r="AK41" s="17"/>
      <c r="AL41" s="17"/>
      <c r="AM41" s="17"/>
      <c r="AN41" s="17"/>
      <c r="AO41" s="17"/>
      <c r="AP41" s="17"/>
      <c r="AQ41" s="17"/>
      <c r="AR41" s="17"/>
      <c r="AS41" s="17"/>
      <c r="AT41" s="17"/>
      <c r="AU41" s="17"/>
      <c r="AV41" s="17"/>
      <c r="AW41" s="17"/>
      <c r="AX41" s="17"/>
      <c r="AY41" s="17"/>
      <c r="AZ41" s="17"/>
      <c r="BA41" s="17"/>
      <c r="BB41" s="120">
        <f t="shared" si="2"/>
        <v>0</v>
      </c>
      <c r="BC41" s="120">
        <f t="shared" si="1"/>
        <v>0</v>
      </c>
    </row>
    <row r="42" spans="1:55" s="138" customFormat="1" ht="30" customHeight="1" x14ac:dyDescent="0.2">
      <c r="A42" s="136" t="e">
        <f>IF(#REF!="","",#REF!)</f>
        <v>#REF!</v>
      </c>
      <c r="B42" s="137" t="e">
        <f>IF(#REF!="","",#REF!)</f>
        <v>#REF!</v>
      </c>
      <c r="C42" s="137" t="e">
        <f>IF(#REF!="","",#REF!)</f>
        <v>#REF!</v>
      </c>
      <c r="D42" s="137" t="e">
        <f>IF(#REF!="","",#REF!)</f>
        <v>#REF!</v>
      </c>
      <c r="E42" s="139" t="e">
        <f>IF(#REF!="","",#REF!)</f>
        <v>#REF!</v>
      </c>
      <c r="F42" s="12"/>
      <c r="G42" s="78"/>
      <c r="H42" s="78"/>
      <c r="I42" s="224"/>
      <c r="J42" s="13"/>
      <c r="K42" s="224"/>
      <c r="L42" s="87"/>
      <c r="M42" s="87"/>
      <c r="N42" s="87"/>
      <c r="O42" s="88"/>
      <c r="P42" s="88"/>
      <c r="Q42" s="88"/>
      <c r="R42" s="89"/>
      <c r="S42" s="89"/>
      <c r="T42" s="89"/>
      <c r="U42" s="12"/>
      <c r="V42" s="12"/>
      <c r="W42" s="15"/>
      <c r="X42" s="77"/>
      <c r="Y42" s="12"/>
      <c r="Z42" s="77"/>
      <c r="AA42" s="14"/>
      <c r="AB42" s="15"/>
      <c r="AC42" s="15"/>
      <c r="AD42" s="119" t="str">
        <f>IF(AB42="","",(IF(AC42="",'1. Project Info &amp; Certifica'!$AH$5-'2. Occupancy Report'!AB42,AC42-AB42)))</f>
        <v/>
      </c>
      <c r="AE42" s="15"/>
      <c r="AF42" s="14"/>
      <c r="AG42" s="14"/>
      <c r="AH42" s="15"/>
      <c r="AI42" s="14"/>
      <c r="AJ42" s="16"/>
      <c r="AK42" s="17"/>
      <c r="AL42" s="17"/>
      <c r="AM42" s="17"/>
      <c r="AN42" s="17"/>
      <c r="AO42" s="17"/>
      <c r="AP42" s="17"/>
      <c r="AQ42" s="17"/>
      <c r="AR42" s="17"/>
      <c r="AS42" s="17"/>
      <c r="AT42" s="17"/>
      <c r="AU42" s="17"/>
      <c r="AV42" s="17"/>
      <c r="AW42" s="17"/>
      <c r="AX42" s="17"/>
      <c r="AY42" s="17"/>
      <c r="AZ42" s="17"/>
      <c r="BA42" s="17"/>
      <c r="BB42" s="120">
        <f t="shared" si="2"/>
        <v>0</v>
      </c>
      <c r="BC42" s="120">
        <f t="shared" si="1"/>
        <v>0</v>
      </c>
    </row>
    <row r="43" spans="1:55" s="138" customFormat="1" ht="30" customHeight="1" x14ac:dyDescent="0.2">
      <c r="A43" s="136" t="e">
        <f>IF(#REF!="","",#REF!)</f>
        <v>#REF!</v>
      </c>
      <c r="B43" s="137" t="e">
        <f>IF(#REF!="","",#REF!)</f>
        <v>#REF!</v>
      </c>
      <c r="C43" s="137" t="e">
        <f>IF(#REF!="","",#REF!)</f>
        <v>#REF!</v>
      </c>
      <c r="D43" s="137" t="e">
        <f>IF(#REF!="","",#REF!)</f>
        <v>#REF!</v>
      </c>
      <c r="E43" s="139" t="e">
        <f>IF(#REF!="","",#REF!)</f>
        <v>#REF!</v>
      </c>
      <c r="F43" s="12"/>
      <c r="G43" s="78"/>
      <c r="H43" s="78"/>
      <c r="I43" s="224"/>
      <c r="J43" s="13"/>
      <c r="K43" s="224"/>
      <c r="L43" s="87"/>
      <c r="M43" s="87"/>
      <c r="N43" s="87"/>
      <c r="O43" s="88"/>
      <c r="P43" s="88"/>
      <c r="Q43" s="88"/>
      <c r="R43" s="89"/>
      <c r="S43" s="89"/>
      <c r="T43" s="89"/>
      <c r="U43" s="12"/>
      <c r="V43" s="12"/>
      <c r="W43" s="15"/>
      <c r="X43" s="77"/>
      <c r="Y43" s="12"/>
      <c r="Z43" s="77"/>
      <c r="AA43" s="14"/>
      <c r="AB43" s="15"/>
      <c r="AC43" s="15"/>
      <c r="AD43" s="119" t="str">
        <f>IF(AB43="","",(IF(AC43="",'1. Project Info &amp; Certifica'!$AH$5-'2. Occupancy Report'!AB43,AC43-AB43)))</f>
        <v/>
      </c>
      <c r="AE43" s="15"/>
      <c r="AF43" s="14"/>
      <c r="AG43" s="14"/>
      <c r="AH43" s="15"/>
      <c r="AI43" s="14"/>
      <c r="AJ43" s="16"/>
      <c r="AK43" s="17"/>
      <c r="AL43" s="17"/>
      <c r="AM43" s="17"/>
      <c r="AN43" s="17"/>
      <c r="AO43" s="17"/>
      <c r="AP43" s="17"/>
      <c r="AQ43" s="17"/>
      <c r="AR43" s="17"/>
      <c r="AS43" s="17"/>
      <c r="AT43" s="17"/>
      <c r="AU43" s="17"/>
      <c r="AV43" s="17"/>
      <c r="AW43" s="17"/>
      <c r="AX43" s="17"/>
      <c r="AY43" s="17"/>
      <c r="AZ43" s="17"/>
      <c r="BA43" s="17"/>
      <c r="BB43" s="120">
        <f t="shared" si="2"/>
        <v>0</v>
      </c>
      <c r="BC43" s="120">
        <f t="shared" si="1"/>
        <v>0</v>
      </c>
    </row>
    <row r="44" spans="1:55" s="138" customFormat="1" ht="30" customHeight="1" x14ac:dyDescent="0.2">
      <c r="A44" s="136" t="e">
        <f>IF(#REF!="","",#REF!)</f>
        <v>#REF!</v>
      </c>
      <c r="B44" s="137" t="e">
        <f>IF(#REF!="","",#REF!)</f>
        <v>#REF!</v>
      </c>
      <c r="C44" s="137" t="e">
        <f>IF(#REF!="","",#REF!)</f>
        <v>#REF!</v>
      </c>
      <c r="D44" s="137" t="e">
        <f>IF(#REF!="","",#REF!)</f>
        <v>#REF!</v>
      </c>
      <c r="E44" s="139" t="e">
        <f>IF(#REF!="","",#REF!)</f>
        <v>#REF!</v>
      </c>
      <c r="F44" s="12"/>
      <c r="G44" s="78"/>
      <c r="H44" s="78"/>
      <c r="I44" s="224"/>
      <c r="J44" s="13"/>
      <c r="K44" s="224"/>
      <c r="L44" s="87"/>
      <c r="M44" s="87"/>
      <c r="N44" s="87"/>
      <c r="O44" s="88"/>
      <c r="P44" s="88"/>
      <c r="Q44" s="88"/>
      <c r="R44" s="89"/>
      <c r="S44" s="89"/>
      <c r="T44" s="89"/>
      <c r="U44" s="12"/>
      <c r="V44" s="12"/>
      <c r="W44" s="15"/>
      <c r="X44" s="77"/>
      <c r="Y44" s="12"/>
      <c r="Z44" s="77"/>
      <c r="AA44" s="17"/>
      <c r="AB44" s="15"/>
      <c r="AC44" s="15"/>
      <c r="AD44" s="119" t="str">
        <f>IF(AB44="","",(IF(AC44="",'1. Project Info &amp; Certifica'!$AH$5-'2. Occupancy Report'!AB44,AC44-AB44)))</f>
        <v/>
      </c>
      <c r="AE44" s="15"/>
      <c r="AF44" s="14"/>
      <c r="AG44" s="14"/>
      <c r="AH44" s="15"/>
      <c r="AI44" s="14"/>
      <c r="AJ44" s="16"/>
      <c r="AK44" s="17"/>
      <c r="AL44" s="17"/>
      <c r="AM44" s="17"/>
      <c r="AN44" s="17"/>
      <c r="AO44" s="17"/>
      <c r="AP44" s="17"/>
      <c r="AQ44" s="17"/>
      <c r="AR44" s="17"/>
      <c r="AS44" s="17"/>
      <c r="AT44" s="17"/>
      <c r="AU44" s="17"/>
      <c r="AV44" s="17"/>
      <c r="AW44" s="17"/>
      <c r="AX44" s="17"/>
      <c r="AY44" s="17"/>
      <c r="AZ44" s="17"/>
      <c r="BA44" s="17"/>
      <c r="BB44" s="120">
        <f t="shared" si="2"/>
        <v>0</v>
      </c>
      <c r="BC44" s="120">
        <f t="shared" si="1"/>
        <v>0</v>
      </c>
    </row>
    <row r="45" spans="1:55" s="138" customFormat="1" ht="30" customHeight="1" x14ac:dyDescent="0.2">
      <c r="A45" s="136" t="e">
        <f>IF(#REF!="","",#REF!)</f>
        <v>#REF!</v>
      </c>
      <c r="B45" s="137" t="e">
        <f>IF(#REF!="","",#REF!)</f>
        <v>#REF!</v>
      </c>
      <c r="C45" s="137" t="e">
        <f>IF(#REF!="","",#REF!)</f>
        <v>#REF!</v>
      </c>
      <c r="D45" s="137" t="e">
        <f>IF(#REF!="","",#REF!)</f>
        <v>#REF!</v>
      </c>
      <c r="E45" s="139" t="e">
        <f>IF(#REF!="","",#REF!)</f>
        <v>#REF!</v>
      </c>
      <c r="F45" s="12"/>
      <c r="G45" s="78"/>
      <c r="H45" s="78"/>
      <c r="I45" s="224"/>
      <c r="J45" s="13"/>
      <c r="K45" s="224"/>
      <c r="L45" s="87"/>
      <c r="M45" s="87"/>
      <c r="N45" s="87"/>
      <c r="O45" s="88"/>
      <c r="P45" s="88"/>
      <c r="Q45" s="88"/>
      <c r="R45" s="89"/>
      <c r="S45" s="89"/>
      <c r="T45" s="89"/>
      <c r="U45" s="12"/>
      <c r="V45" s="12"/>
      <c r="W45" s="15"/>
      <c r="X45" s="77"/>
      <c r="Y45" s="12"/>
      <c r="Z45" s="77"/>
      <c r="AA45" s="14"/>
      <c r="AB45" s="15"/>
      <c r="AC45" s="15"/>
      <c r="AD45" s="119" t="str">
        <f>IF(AB45="","",(IF(AC45="",'1. Project Info &amp; Certifica'!$AH$5-'2. Occupancy Report'!AB45,AC45-AB45)))</f>
        <v/>
      </c>
      <c r="AE45" s="15"/>
      <c r="AF45" s="14"/>
      <c r="AG45" s="14"/>
      <c r="AH45" s="15"/>
      <c r="AI45" s="14"/>
      <c r="AJ45" s="16"/>
      <c r="AK45" s="17"/>
      <c r="AL45" s="17"/>
      <c r="AM45" s="17"/>
      <c r="AN45" s="17"/>
      <c r="AO45" s="17"/>
      <c r="AP45" s="17"/>
      <c r="AQ45" s="17"/>
      <c r="AR45" s="17"/>
      <c r="AS45" s="17"/>
      <c r="AT45" s="17"/>
      <c r="AU45" s="17"/>
      <c r="AV45" s="17"/>
      <c r="AW45" s="17"/>
      <c r="AX45" s="17"/>
      <c r="AY45" s="17"/>
      <c r="AZ45" s="17"/>
      <c r="BA45" s="17"/>
      <c r="BB45" s="120">
        <f t="shared" si="2"/>
        <v>0</v>
      </c>
      <c r="BC45" s="120">
        <f t="shared" si="1"/>
        <v>0</v>
      </c>
    </row>
    <row r="46" spans="1:55" s="138" customFormat="1" ht="30" customHeight="1" x14ac:dyDescent="0.2">
      <c r="A46" s="136" t="e">
        <f>IF(#REF!="","",#REF!)</f>
        <v>#REF!</v>
      </c>
      <c r="B46" s="137" t="e">
        <f>IF(#REF!="","",#REF!)</f>
        <v>#REF!</v>
      </c>
      <c r="C46" s="137" t="e">
        <f>IF(#REF!="","",#REF!)</f>
        <v>#REF!</v>
      </c>
      <c r="D46" s="137" t="e">
        <f>IF(#REF!="","",#REF!)</f>
        <v>#REF!</v>
      </c>
      <c r="E46" s="139" t="e">
        <f>IF(#REF!="","",#REF!)</f>
        <v>#REF!</v>
      </c>
      <c r="F46" s="12"/>
      <c r="G46" s="78"/>
      <c r="H46" s="78"/>
      <c r="I46" s="224"/>
      <c r="J46" s="13"/>
      <c r="K46" s="224"/>
      <c r="L46" s="87"/>
      <c r="M46" s="87"/>
      <c r="N46" s="87"/>
      <c r="O46" s="88"/>
      <c r="P46" s="88"/>
      <c r="Q46" s="88"/>
      <c r="R46" s="89"/>
      <c r="S46" s="89"/>
      <c r="T46" s="89"/>
      <c r="U46" s="12"/>
      <c r="V46" s="12"/>
      <c r="W46" s="15"/>
      <c r="X46" s="77"/>
      <c r="Y46" s="12"/>
      <c r="Z46" s="77"/>
      <c r="AA46" s="14"/>
      <c r="AB46" s="15"/>
      <c r="AC46" s="15"/>
      <c r="AD46" s="119" t="str">
        <f>IF(AB46="","",(IF(AC46="",'1. Project Info &amp; Certifica'!$AH$5-'2. Occupancy Report'!AB46,AC46-AB46)))</f>
        <v/>
      </c>
      <c r="AE46" s="15"/>
      <c r="AF46" s="14"/>
      <c r="AG46" s="14"/>
      <c r="AH46" s="15"/>
      <c r="AI46" s="14"/>
      <c r="AJ46" s="16"/>
      <c r="AK46" s="17"/>
      <c r="AL46" s="17"/>
      <c r="AM46" s="17"/>
      <c r="AN46" s="17"/>
      <c r="AO46" s="17"/>
      <c r="AP46" s="17"/>
      <c r="AQ46" s="17"/>
      <c r="AR46" s="17"/>
      <c r="AS46" s="17"/>
      <c r="AT46" s="17"/>
      <c r="AU46" s="17"/>
      <c r="AV46" s="17"/>
      <c r="AW46" s="17"/>
      <c r="AX46" s="17"/>
      <c r="AY46" s="17"/>
      <c r="AZ46" s="17"/>
      <c r="BA46" s="17"/>
      <c r="BB46" s="120">
        <f t="shared" si="2"/>
        <v>0</v>
      </c>
      <c r="BC46" s="120">
        <f t="shared" si="1"/>
        <v>0</v>
      </c>
    </row>
    <row r="47" spans="1:55" s="138" customFormat="1" ht="30" customHeight="1" x14ac:dyDescent="0.2">
      <c r="A47" s="136" t="e">
        <f>IF(#REF!="","",#REF!)</f>
        <v>#REF!</v>
      </c>
      <c r="B47" s="137" t="e">
        <f>IF(#REF!="","",#REF!)</f>
        <v>#REF!</v>
      </c>
      <c r="C47" s="137" t="e">
        <f>IF(#REF!="","",#REF!)</f>
        <v>#REF!</v>
      </c>
      <c r="D47" s="137" t="e">
        <f>IF(#REF!="","",#REF!)</f>
        <v>#REF!</v>
      </c>
      <c r="E47" s="139" t="e">
        <f>IF(#REF!="","",#REF!)</f>
        <v>#REF!</v>
      </c>
      <c r="F47" s="12"/>
      <c r="G47" s="78"/>
      <c r="H47" s="78"/>
      <c r="I47" s="224"/>
      <c r="J47" s="13"/>
      <c r="K47" s="224"/>
      <c r="L47" s="87"/>
      <c r="M47" s="87"/>
      <c r="N47" s="87"/>
      <c r="O47" s="88"/>
      <c r="P47" s="88"/>
      <c r="Q47" s="88"/>
      <c r="R47" s="89"/>
      <c r="S47" s="89"/>
      <c r="T47" s="89"/>
      <c r="U47" s="12"/>
      <c r="V47" s="12"/>
      <c r="W47" s="15"/>
      <c r="X47" s="77"/>
      <c r="Y47" s="12"/>
      <c r="Z47" s="77"/>
      <c r="AA47" s="14"/>
      <c r="AB47" s="15"/>
      <c r="AC47" s="15"/>
      <c r="AD47" s="119" t="str">
        <f>IF(AB47="","",(IF(AC47="",'1. Project Info &amp; Certifica'!$AH$5-'2. Occupancy Report'!AB47,AC47-AB47)))</f>
        <v/>
      </c>
      <c r="AE47" s="15"/>
      <c r="AF47" s="14"/>
      <c r="AG47" s="14"/>
      <c r="AH47" s="15"/>
      <c r="AI47" s="14"/>
      <c r="AJ47" s="16"/>
      <c r="AK47" s="17"/>
      <c r="AL47" s="17"/>
      <c r="AM47" s="17"/>
      <c r="AN47" s="17"/>
      <c r="AO47" s="17"/>
      <c r="AP47" s="17"/>
      <c r="AQ47" s="17"/>
      <c r="AR47" s="17"/>
      <c r="AS47" s="17"/>
      <c r="AT47" s="17"/>
      <c r="AU47" s="17"/>
      <c r="AV47" s="17"/>
      <c r="AW47" s="17"/>
      <c r="AX47" s="17"/>
      <c r="AY47" s="17"/>
      <c r="AZ47" s="17"/>
      <c r="BA47" s="17"/>
      <c r="BB47" s="120">
        <f t="shared" si="2"/>
        <v>0</v>
      </c>
      <c r="BC47" s="120">
        <f t="shared" si="1"/>
        <v>0</v>
      </c>
    </row>
    <row r="48" spans="1:55" s="138" customFormat="1" ht="30" customHeight="1" x14ac:dyDescent="0.2">
      <c r="A48" s="136" t="e">
        <f>IF(#REF!="","",#REF!)</f>
        <v>#REF!</v>
      </c>
      <c r="B48" s="137" t="e">
        <f>IF(#REF!="","",#REF!)</f>
        <v>#REF!</v>
      </c>
      <c r="C48" s="137" t="e">
        <f>IF(#REF!="","",#REF!)</f>
        <v>#REF!</v>
      </c>
      <c r="D48" s="137" t="e">
        <f>IF(#REF!="","",#REF!)</f>
        <v>#REF!</v>
      </c>
      <c r="E48" s="139" t="e">
        <f>IF(#REF!="","",#REF!)</f>
        <v>#REF!</v>
      </c>
      <c r="F48" s="12"/>
      <c r="G48" s="78"/>
      <c r="H48" s="78"/>
      <c r="I48" s="224"/>
      <c r="J48" s="13"/>
      <c r="K48" s="224"/>
      <c r="L48" s="87"/>
      <c r="M48" s="87"/>
      <c r="N48" s="87"/>
      <c r="O48" s="88"/>
      <c r="P48" s="88"/>
      <c r="Q48" s="88"/>
      <c r="R48" s="89"/>
      <c r="S48" s="89"/>
      <c r="T48" s="89"/>
      <c r="U48" s="12"/>
      <c r="V48" s="12"/>
      <c r="W48" s="15"/>
      <c r="X48" s="77"/>
      <c r="Y48" s="12"/>
      <c r="Z48" s="77"/>
      <c r="AA48" s="14"/>
      <c r="AB48" s="15"/>
      <c r="AC48" s="15"/>
      <c r="AD48" s="119" t="str">
        <f>IF(AB48="","",(IF(AC48="",'1. Project Info &amp; Certifica'!$AH$5-'2. Occupancy Report'!AB48,AC48-AB48)))</f>
        <v/>
      </c>
      <c r="AE48" s="15"/>
      <c r="AF48" s="14"/>
      <c r="AG48" s="14"/>
      <c r="AH48" s="15"/>
      <c r="AI48" s="14"/>
      <c r="AJ48" s="16"/>
      <c r="AK48" s="17"/>
      <c r="AL48" s="17"/>
      <c r="AM48" s="17"/>
      <c r="AN48" s="17"/>
      <c r="AO48" s="17"/>
      <c r="AP48" s="17"/>
      <c r="AQ48" s="17"/>
      <c r="AR48" s="17"/>
      <c r="AS48" s="17"/>
      <c r="AT48" s="17"/>
      <c r="AU48" s="17"/>
      <c r="AV48" s="17"/>
      <c r="AW48" s="17"/>
      <c r="AX48" s="17"/>
      <c r="AY48" s="17"/>
      <c r="AZ48" s="17"/>
      <c r="BA48" s="17"/>
      <c r="BB48" s="120">
        <f t="shared" si="2"/>
        <v>0</v>
      </c>
      <c r="BC48" s="120">
        <f t="shared" si="1"/>
        <v>0</v>
      </c>
    </row>
    <row r="49" spans="1:55" s="138" customFormat="1" ht="30" customHeight="1" x14ac:dyDescent="0.2">
      <c r="A49" s="136" t="e">
        <f>IF(#REF!="","",#REF!)</f>
        <v>#REF!</v>
      </c>
      <c r="B49" s="137" t="e">
        <f>IF(#REF!="","",#REF!)</f>
        <v>#REF!</v>
      </c>
      <c r="C49" s="137" t="e">
        <f>IF(#REF!="","",#REF!)</f>
        <v>#REF!</v>
      </c>
      <c r="D49" s="137" t="e">
        <f>IF(#REF!="","",#REF!)</f>
        <v>#REF!</v>
      </c>
      <c r="E49" s="139" t="e">
        <f>IF(#REF!="","",#REF!)</f>
        <v>#REF!</v>
      </c>
      <c r="F49" s="12"/>
      <c r="G49" s="78"/>
      <c r="H49" s="78"/>
      <c r="I49" s="224"/>
      <c r="J49" s="13"/>
      <c r="K49" s="224"/>
      <c r="L49" s="87"/>
      <c r="M49" s="87"/>
      <c r="N49" s="87"/>
      <c r="O49" s="88"/>
      <c r="P49" s="88"/>
      <c r="Q49" s="88"/>
      <c r="R49" s="89"/>
      <c r="S49" s="89"/>
      <c r="T49" s="89"/>
      <c r="U49" s="12"/>
      <c r="V49" s="12"/>
      <c r="W49" s="15"/>
      <c r="X49" s="77"/>
      <c r="Y49" s="12"/>
      <c r="Z49" s="77"/>
      <c r="AA49" s="17"/>
      <c r="AB49" s="15"/>
      <c r="AC49" s="15"/>
      <c r="AD49" s="119" t="str">
        <f>IF(AB49="","",(IF(AC49="",'1. Project Info &amp; Certifica'!$AH$5-'2. Occupancy Report'!AB49,AC49-AB49)))</f>
        <v/>
      </c>
      <c r="AE49" s="15"/>
      <c r="AF49" s="14"/>
      <c r="AG49" s="14"/>
      <c r="AH49" s="15"/>
      <c r="AI49" s="14"/>
      <c r="AJ49" s="16"/>
      <c r="AK49" s="17"/>
      <c r="AL49" s="17"/>
      <c r="AM49" s="17"/>
      <c r="AN49" s="17"/>
      <c r="AO49" s="17"/>
      <c r="AP49" s="17"/>
      <c r="AQ49" s="17"/>
      <c r="AR49" s="17"/>
      <c r="AS49" s="17"/>
      <c r="AT49" s="17"/>
      <c r="AU49" s="17"/>
      <c r="AV49" s="17"/>
      <c r="AW49" s="17"/>
      <c r="AX49" s="17"/>
      <c r="AY49" s="17"/>
      <c r="AZ49" s="17"/>
      <c r="BA49" s="17"/>
      <c r="BB49" s="120">
        <f t="shared" si="2"/>
        <v>0</v>
      </c>
      <c r="BC49" s="120">
        <f t="shared" si="1"/>
        <v>0</v>
      </c>
    </row>
    <row r="50" spans="1:55" s="138" customFormat="1" ht="30" customHeight="1" x14ac:dyDescent="0.2">
      <c r="A50" s="136" t="e">
        <f>IF(#REF!="","",#REF!)</f>
        <v>#REF!</v>
      </c>
      <c r="B50" s="137" t="e">
        <f>IF(#REF!="","",#REF!)</f>
        <v>#REF!</v>
      </c>
      <c r="C50" s="137" t="e">
        <f>IF(#REF!="","",#REF!)</f>
        <v>#REF!</v>
      </c>
      <c r="D50" s="137" t="e">
        <f>IF(#REF!="","",#REF!)</f>
        <v>#REF!</v>
      </c>
      <c r="E50" s="139" t="e">
        <f>IF(#REF!="","",#REF!)</f>
        <v>#REF!</v>
      </c>
      <c r="F50" s="12"/>
      <c r="G50" s="78"/>
      <c r="H50" s="78"/>
      <c r="I50" s="224"/>
      <c r="J50" s="13"/>
      <c r="K50" s="224"/>
      <c r="L50" s="87"/>
      <c r="M50" s="87"/>
      <c r="N50" s="87"/>
      <c r="O50" s="88"/>
      <c r="P50" s="88"/>
      <c r="Q50" s="88"/>
      <c r="R50" s="89"/>
      <c r="S50" s="89"/>
      <c r="T50" s="89"/>
      <c r="U50" s="12"/>
      <c r="V50" s="12"/>
      <c r="W50" s="15"/>
      <c r="X50" s="77"/>
      <c r="Y50" s="12"/>
      <c r="Z50" s="77"/>
      <c r="AA50" s="14"/>
      <c r="AB50" s="15"/>
      <c r="AC50" s="15"/>
      <c r="AD50" s="119" t="str">
        <f>IF(AB50="","",(IF(AC50="",'1. Project Info &amp; Certifica'!$AH$5-'2. Occupancy Report'!AB50,AC50-AB50)))</f>
        <v/>
      </c>
      <c r="AE50" s="15"/>
      <c r="AF50" s="14"/>
      <c r="AG50" s="14"/>
      <c r="AH50" s="15"/>
      <c r="AI50" s="14"/>
      <c r="AJ50" s="16"/>
      <c r="AK50" s="17"/>
      <c r="AL50" s="17"/>
      <c r="AM50" s="17"/>
      <c r="AN50" s="17"/>
      <c r="AO50" s="17"/>
      <c r="AP50" s="17"/>
      <c r="AQ50" s="17"/>
      <c r="AR50" s="17"/>
      <c r="AS50" s="17"/>
      <c r="AT50" s="17"/>
      <c r="AU50" s="17"/>
      <c r="AV50" s="17"/>
      <c r="AW50" s="17"/>
      <c r="AX50" s="17"/>
      <c r="AY50" s="17"/>
      <c r="AZ50" s="17"/>
      <c r="BA50" s="17"/>
      <c r="BB50" s="120">
        <f t="shared" si="2"/>
        <v>0</v>
      </c>
      <c r="BC50" s="120">
        <f t="shared" si="1"/>
        <v>0</v>
      </c>
    </row>
    <row r="51" spans="1:55" s="138" customFormat="1" ht="30" customHeight="1" x14ac:dyDescent="0.2">
      <c r="A51" s="136" t="e">
        <f>IF(#REF!="","",#REF!)</f>
        <v>#REF!</v>
      </c>
      <c r="B51" s="137" t="e">
        <f>IF(#REF!="","",#REF!)</f>
        <v>#REF!</v>
      </c>
      <c r="C51" s="137" t="e">
        <f>IF(#REF!="","",#REF!)</f>
        <v>#REF!</v>
      </c>
      <c r="D51" s="137" t="e">
        <f>IF(#REF!="","",#REF!)</f>
        <v>#REF!</v>
      </c>
      <c r="E51" s="139" t="e">
        <f>IF(#REF!="","",#REF!)</f>
        <v>#REF!</v>
      </c>
      <c r="F51" s="12"/>
      <c r="G51" s="78"/>
      <c r="H51" s="78"/>
      <c r="I51" s="224"/>
      <c r="J51" s="13"/>
      <c r="K51" s="224"/>
      <c r="L51" s="87"/>
      <c r="M51" s="87"/>
      <c r="N51" s="87"/>
      <c r="O51" s="88"/>
      <c r="P51" s="88"/>
      <c r="Q51" s="88"/>
      <c r="R51" s="89"/>
      <c r="S51" s="89"/>
      <c r="T51" s="89"/>
      <c r="U51" s="12"/>
      <c r="V51" s="12"/>
      <c r="W51" s="15"/>
      <c r="X51" s="77"/>
      <c r="Y51" s="12"/>
      <c r="Z51" s="77"/>
      <c r="AA51" s="14"/>
      <c r="AB51" s="15"/>
      <c r="AC51" s="15"/>
      <c r="AD51" s="119" t="str">
        <f>IF(AB51="","",(IF(AC51="",'1. Project Info &amp; Certifica'!$AH$5-'2. Occupancy Report'!AB51,AC51-AB51)))</f>
        <v/>
      </c>
      <c r="AE51" s="15"/>
      <c r="AF51" s="14"/>
      <c r="AG51" s="14"/>
      <c r="AH51" s="15"/>
      <c r="AI51" s="14"/>
      <c r="AJ51" s="16"/>
      <c r="AK51" s="17"/>
      <c r="AL51" s="17"/>
      <c r="AM51" s="17"/>
      <c r="AN51" s="17"/>
      <c r="AO51" s="17"/>
      <c r="AP51" s="17"/>
      <c r="AQ51" s="17"/>
      <c r="AR51" s="17"/>
      <c r="AS51" s="17"/>
      <c r="AT51" s="17"/>
      <c r="AU51" s="17"/>
      <c r="AV51" s="17"/>
      <c r="AW51" s="17"/>
      <c r="AX51" s="17"/>
      <c r="AY51" s="17"/>
      <c r="AZ51" s="17"/>
      <c r="BA51" s="17"/>
      <c r="BB51" s="120">
        <f t="shared" si="2"/>
        <v>0</v>
      </c>
      <c r="BC51" s="120">
        <f t="shared" si="1"/>
        <v>0</v>
      </c>
    </row>
    <row r="52" spans="1:55" s="138" customFormat="1" ht="30" customHeight="1" x14ac:dyDescent="0.2">
      <c r="A52" s="136" t="e">
        <f>IF(#REF!="","",#REF!)</f>
        <v>#REF!</v>
      </c>
      <c r="B52" s="137" t="e">
        <f>IF(#REF!="","",#REF!)</f>
        <v>#REF!</v>
      </c>
      <c r="C52" s="137" t="e">
        <f>IF(#REF!="","",#REF!)</f>
        <v>#REF!</v>
      </c>
      <c r="D52" s="137" t="e">
        <f>IF(#REF!="","",#REF!)</f>
        <v>#REF!</v>
      </c>
      <c r="E52" s="139" t="e">
        <f>IF(#REF!="","",#REF!)</f>
        <v>#REF!</v>
      </c>
      <c r="F52" s="12"/>
      <c r="G52" s="78"/>
      <c r="H52" s="78"/>
      <c r="I52" s="224"/>
      <c r="J52" s="13"/>
      <c r="K52" s="224"/>
      <c r="L52" s="87"/>
      <c r="M52" s="87"/>
      <c r="N52" s="87"/>
      <c r="O52" s="88"/>
      <c r="P52" s="88"/>
      <c r="Q52" s="88"/>
      <c r="R52" s="89"/>
      <c r="S52" s="89"/>
      <c r="T52" s="89"/>
      <c r="U52" s="12"/>
      <c r="V52" s="12"/>
      <c r="W52" s="15"/>
      <c r="X52" s="77"/>
      <c r="Y52" s="12"/>
      <c r="Z52" s="77"/>
      <c r="AA52" s="14"/>
      <c r="AB52" s="15"/>
      <c r="AC52" s="15"/>
      <c r="AD52" s="119" t="str">
        <f>IF(AB52="","",(IF(AC52="",'1. Project Info &amp; Certifica'!$AH$5-'2. Occupancy Report'!AB52,AC52-AB52)))</f>
        <v/>
      </c>
      <c r="AE52" s="15"/>
      <c r="AF52" s="14"/>
      <c r="AG52" s="14"/>
      <c r="AH52" s="15"/>
      <c r="AI52" s="14"/>
      <c r="AJ52" s="16"/>
      <c r="AK52" s="17"/>
      <c r="AL52" s="17"/>
      <c r="AM52" s="17"/>
      <c r="AN52" s="17"/>
      <c r="AO52" s="17"/>
      <c r="AP52" s="17"/>
      <c r="AQ52" s="17"/>
      <c r="AR52" s="17"/>
      <c r="AS52" s="17"/>
      <c r="AT52" s="17"/>
      <c r="AU52" s="17"/>
      <c r="AV52" s="17"/>
      <c r="AW52" s="17"/>
      <c r="AX52" s="17"/>
      <c r="AY52" s="17"/>
      <c r="AZ52" s="17"/>
      <c r="BA52" s="17"/>
      <c r="BB52" s="120">
        <f t="shared" si="2"/>
        <v>0</v>
      </c>
      <c r="BC52" s="120">
        <f t="shared" si="1"/>
        <v>0</v>
      </c>
    </row>
    <row r="53" spans="1:55" s="138" customFormat="1" ht="30" customHeight="1" x14ac:dyDescent="0.2">
      <c r="A53" s="136" t="e">
        <f>IF(#REF!="","",#REF!)</f>
        <v>#REF!</v>
      </c>
      <c r="B53" s="137" t="e">
        <f>IF(#REF!="","",#REF!)</f>
        <v>#REF!</v>
      </c>
      <c r="C53" s="137" t="e">
        <f>IF(#REF!="","",#REF!)</f>
        <v>#REF!</v>
      </c>
      <c r="D53" s="137" t="e">
        <f>IF(#REF!="","",#REF!)</f>
        <v>#REF!</v>
      </c>
      <c r="E53" s="139" t="e">
        <f>IF(#REF!="","",#REF!)</f>
        <v>#REF!</v>
      </c>
      <c r="F53" s="12"/>
      <c r="G53" s="78"/>
      <c r="H53" s="78"/>
      <c r="I53" s="224"/>
      <c r="J53" s="13"/>
      <c r="K53" s="224"/>
      <c r="L53" s="87"/>
      <c r="M53" s="87"/>
      <c r="N53" s="87"/>
      <c r="O53" s="88"/>
      <c r="P53" s="88"/>
      <c r="Q53" s="88"/>
      <c r="R53" s="89"/>
      <c r="S53" s="89"/>
      <c r="T53" s="89"/>
      <c r="U53" s="12"/>
      <c r="V53" s="12"/>
      <c r="W53" s="15"/>
      <c r="X53" s="77"/>
      <c r="Y53" s="12"/>
      <c r="Z53" s="77"/>
      <c r="AA53" s="14"/>
      <c r="AB53" s="15"/>
      <c r="AC53" s="15"/>
      <c r="AD53" s="119" t="str">
        <f>IF(AB53="","",(IF(AC53="",'1. Project Info &amp; Certifica'!$AH$5-'2. Occupancy Report'!AB53,AC53-AB53)))</f>
        <v/>
      </c>
      <c r="AE53" s="15"/>
      <c r="AF53" s="14"/>
      <c r="AG53" s="14"/>
      <c r="AH53" s="15"/>
      <c r="AI53" s="14"/>
      <c r="AJ53" s="16"/>
      <c r="AK53" s="17"/>
      <c r="AL53" s="17"/>
      <c r="AM53" s="17"/>
      <c r="AN53" s="17"/>
      <c r="AO53" s="17"/>
      <c r="AP53" s="17"/>
      <c r="AQ53" s="17"/>
      <c r="AR53" s="17"/>
      <c r="AS53" s="17"/>
      <c r="AT53" s="17"/>
      <c r="AU53" s="17"/>
      <c r="AV53" s="17"/>
      <c r="AW53" s="17"/>
      <c r="AX53" s="17"/>
      <c r="AY53" s="17"/>
      <c r="AZ53" s="17"/>
      <c r="BA53" s="17"/>
      <c r="BB53" s="120">
        <f t="shared" si="2"/>
        <v>0</v>
      </c>
      <c r="BC53" s="120">
        <f t="shared" si="1"/>
        <v>0</v>
      </c>
    </row>
    <row r="54" spans="1:55" s="138" customFormat="1" ht="30" customHeight="1" x14ac:dyDescent="0.2">
      <c r="A54" s="136" t="e">
        <f>IF(#REF!="","",#REF!)</f>
        <v>#REF!</v>
      </c>
      <c r="B54" s="137" t="e">
        <f>IF(#REF!="","",#REF!)</f>
        <v>#REF!</v>
      </c>
      <c r="C54" s="137" t="e">
        <f>IF(#REF!="","",#REF!)</f>
        <v>#REF!</v>
      </c>
      <c r="D54" s="137" t="e">
        <f>IF(#REF!="","",#REF!)</f>
        <v>#REF!</v>
      </c>
      <c r="E54" s="139" t="e">
        <f>IF(#REF!="","",#REF!)</f>
        <v>#REF!</v>
      </c>
      <c r="F54" s="12"/>
      <c r="G54" s="78"/>
      <c r="H54" s="78"/>
      <c r="I54" s="224"/>
      <c r="J54" s="13"/>
      <c r="K54" s="224"/>
      <c r="L54" s="87"/>
      <c r="M54" s="87"/>
      <c r="N54" s="87"/>
      <c r="O54" s="88"/>
      <c r="P54" s="88"/>
      <c r="Q54" s="88"/>
      <c r="R54" s="89"/>
      <c r="S54" s="89"/>
      <c r="T54" s="89"/>
      <c r="U54" s="12"/>
      <c r="V54" s="12"/>
      <c r="W54" s="15"/>
      <c r="X54" s="77"/>
      <c r="Y54" s="12"/>
      <c r="Z54" s="77"/>
      <c r="AA54" s="17"/>
      <c r="AB54" s="15"/>
      <c r="AC54" s="15"/>
      <c r="AD54" s="119" t="str">
        <f>IF(AB54="","",(IF(AC54="",'1. Project Info &amp; Certifica'!$AH$5-'2. Occupancy Report'!AB54,AC54-AB54)))</f>
        <v/>
      </c>
      <c r="AE54" s="15"/>
      <c r="AF54" s="14"/>
      <c r="AG54" s="14"/>
      <c r="AH54" s="15"/>
      <c r="AI54" s="14"/>
      <c r="AJ54" s="16"/>
      <c r="AK54" s="17"/>
      <c r="AL54" s="17"/>
      <c r="AM54" s="17"/>
      <c r="AN54" s="17"/>
      <c r="AO54" s="17"/>
      <c r="AP54" s="17"/>
      <c r="AQ54" s="17"/>
      <c r="AR54" s="17"/>
      <c r="AS54" s="17"/>
      <c r="AT54" s="17"/>
      <c r="AU54" s="17"/>
      <c r="AV54" s="17"/>
      <c r="AW54" s="17"/>
      <c r="AX54" s="17"/>
      <c r="AY54" s="17"/>
      <c r="AZ54" s="17"/>
      <c r="BA54" s="17"/>
      <c r="BB54" s="120">
        <f t="shared" si="2"/>
        <v>0</v>
      </c>
      <c r="BC54" s="120">
        <f t="shared" si="1"/>
        <v>0</v>
      </c>
    </row>
    <row r="55" spans="1:55" s="138" customFormat="1" ht="30" customHeight="1" x14ac:dyDescent="0.2">
      <c r="A55" s="136" t="e">
        <f>IF(#REF!="","",#REF!)</f>
        <v>#REF!</v>
      </c>
      <c r="B55" s="137" t="e">
        <f>IF(#REF!="","",#REF!)</f>
        <v>#REF!</v>
      </c>
      <c r="C55" s="137" t="e">
        <f>IF(#REF!="","",#REF!)</f>
        <v>#REF!</v>
      </c>
      <c r="D55" s="137" t="e">
        <f>IF(#REF!="","",#REF!)</f>
        <v>#REF!</v>
      </c>
      <c r="E55" s="139" t="e">
        <f>IF(#REF!="","",#REF!)</f>
        <v>#REF!</v>
      </c>
      <c r="F55" s="12"/>
      <c r="G55" s="78"/>
      <c r="H55" s="78"/>
      <c r="I55" s="224"/>
      <c r="J55" s="13"/>
      <c r="K55" s="224"/>
      <c r="L55" s="87"/>
      <c r="M55" s="87"/>
      <c r="N55" s="87"/>
      <c r="O55" s="88"/>
      <c r="P55" s="88"/>
      <c r="Q55" s="88"/>
      <c r="R55" s="89"/>
      <c r="S55" s="89"/>
      <c r="T55" s="89"/>
      <c r="U55" s="12"/>
      <c r="V55" s="12"/>
      <c r="W55" s="15"/>
      <c r="X55" s="77"/>
      <c r="Y55" s="12"/>
      <c r="Z55" s="77"/>
      <c r="AA55" s="14"/>
      <c r="AB55" s="15"/>
      <c r="AC55" s="15"/>
      <c r="AD55" s="119" t="str">
        <f>IF(AB55="","",(IF(AC55="",'1. Project Info &amp; Certifica'!$AH$5-'2. Occupancy Report'!AB55,AC55-AB55)))</f>
        <v/>
      </c>
      <c r="AE55" s="15"/>
      <c r="AF55" s="14"/>
      <c r="AG55" s="14"/>
      <c r="AH55" s="15"/>
      <c r="AI55" s="14"/>
      <c r="AJ55" s="16"/>
      <c r="AK55" s="17"/>
      <c r="AL55" s="17"/>
      <c r="AM55" s="17"/>
      <c r="AN55" s="17"/>
      <c r="AO55" s="17"/>
      <c r="AP55" s="17"/>
      <c r="AQ55" s="17"/>
      <c r="AR55" s="17"/>
      <c r="AS55" s="17"/>
      <c r="AT55" s="17"/>
      <c r="AU55" s="17"/>
      <c r="AV55" s="17"/>
      <c r="AW55" s="17"/>
      <c r="AX55" s="17"/>
      <c r="AY55" s="17"/>
      <c r="AZ55" s="17"/>
      <c r="BA55" s="17"/>
      <c r="BB55" s="120">
        <f t="shared" si="2"/>
        <v>0</v>
      </c>
      <c r="BC55" s="120">
        <f t="shared" si="1"/>
        <v>0</v>
      </c>
    </row>
    <row r="56" spans="1:55" s="138" customFormat="1" ht="30" customHeight="1" x14ac:dyDescent="0.2">
      <c r="A56" s="136" t="e">
        <f>IF(#REF!="","",#REF!)</f>
        <v>#REF!</v>
      </c>
      <c r="B56" s="137" t="e">
        <f>IF(#REF!="","",#REF!)</f>
        <v>#REF!</v>
      </c>
      <c r="C56" s="137" t="e">
        <f>IF(#REF!="","",#REF!)</f>
        <v>#REF!</v>
      </c>
      <c r="D56" s="137" t="e">
        <f>IF(#REF!="","",#REF!)</f>
        <v>#REF!</v>
      </c>
      <c r="E56" s="139" t="e">
        <f>IF(#REF!="","",#REF!)</f>
        <v>#REF!</v>
      </c>
      <c r="F56" s="12"/>
      <c r="G56" s="78"/>
      <c r="H56" s="78"/>
      <c r="I56" s="224"/>
      <c r="J56" s="13"/>
      <c r="K56" s="224"/>
      <c r="L56" s="87"/>
      <c r="M56" s="87"/>
      <c r="N56" s="87"/>
      <c r="O56" s="88"/>
      <c r="P56" s="88"/>
      <c r="Q56" s="88"/>
      <c r="R56" s="89"/>
      <c r="S56" s="89"/>
      <c r="T56" s="89"/>
      <c r="U56" s="12"/>
      <c r="V56" s="12"/>
      <c r="W56" s="15"/>
      <c r="X56" s="77"/>
      <c r="Y56" s="12"/>
      <c r="Z56" s="77"/>
      <c r="AA56" s="14"/>
      <c r="AB56" s="15"/>
      <c r="AC56" s="15"/>
      <c r="AD56" s="119" t="str">
        <f>IF(AB56="","",(IF(AC56="",'1. Project Info &amp; Certifica'!$AH$5-'2. Occupancy Report'!AB56,AC56-AB56)))</f>
        <v/>
      </c>
      <c r="AE56" s="15"/>
      <c r="AF56" s="14"/>
      <c r="AG56" s="14"/>
      <c r="AH56" s="15"/>
      <c r="AI56" s="14"/>
      <c r="AJ56" s="16"/>
      <c r="AK56" s="17"/>
      <c r="AL56" s="17"/>
      <c r="AM56" s="17"/>
      <c r="AN56" s="17"/>
      <c r="AO56" s="17"/>
      <c r="AP56" s="17"/>
      <c r="AQ56" s="17"/>
      <c r="AR56" s="17"/>
      <c r="AS56" s="17"/>
      <c r="AT56" s="17"/>
      <c r="AU56" s="17"/>
      <c r="AV56" s="17"/>
      <c r="AW56" s="17"/>
      <c r="AX56" s="17"/>
      <c r="AY56" s="17"/>
      <c r="AZ56" s="17"/>
      <c r="BA56" s="17"/>
      <c r="BB56" s="120">
        <f t="shared" si="2"/>
        <v>0</v>
      </c>
      <c r="BC56" s="120">
        <f t="shared" si="1"/>
        <v>0</v>
      </c>
    </row>
    <row r="57" spans="1:55" s="138" customFormat="1" ht="30" customHeight="1" x14ac:dyDescent="0.2">
      <c r="A57" s="136" t="e">
        <f>IF(#REF!="","",#REF!)</f>
        <v>#REF!</v>
      </c>
      <c r="B57" s="137" t="e">
        <f>IF(#REF!="","",#REF!)</f>
        <v>#REF!</v>
      </c>
      <c r="C57" s="137" t="e">
        <f>IF(#REF!="","",#REF!)</f>
        <v>#REF!</v>
      </c>
      <c r="D57" s="137" t="e">
        <f>IF(#REF!="","",#REF!)</f>
        <v>#REF!</v>
      </c>
      <c r="E57" s="139" t="e">
        <f>IF(#REF!="","",#REF!)</f>
        <v>#REF!</v>
      </c>
      <c r="F57" s="12"/>
      <c r="G57" s="78"/>
      <c r="H57" s="78"/>
      <c r="I57" s="224"/>
      <c r="J57" s="13"/>
      <c r="K57" s="224"/>
      <c r="L57" s="87"/>
      <c r="M57" s="87"/>
      <c r="N57" s="87"/>
      <c r="O57" s="88"/>
      <c r="P57" s="88"/>
      <c r="Q57" s="88"/>
      <c r="R57" s="89"/>
      <c r="S57" s="89"/>
      <c r="T57" s="89"/>
      <c r="U57" s="12"/>
      <c r="V57" s="12"/>
      <c r="W57" s="15"/>
      <c r="X57" s="77"/>
      <c r="Y57" s="12"/>
      <c r="Z57" s="77"/>
      <c r="AA57" s="14"/>
      <c r="AB57" s="15"/>
      <c r="AC57" s="15"/>
      <c r="AD57" s="119" t="str">
        <f>IF(AB57="","",(IF(AC57="",'1. Project Info &amp; Certifica'!$AH$5-'2. Occupancy Report'!AB57,AC57-AB57)))</f>
        <v/>
      </c>
      <c r="AE57" s="15"/>
      <c r="AF57" s="14"/>
      <c r="AG57" s="14"/>
      <c r="AH57" s="15"/>
      <c r="AI57" s="14"/>
      <c r="AJ57" s="16"/>
      <c r="AK57" s="17"/>
      <c r="AL57" s="17"/>
      <c r="AM57" s="17"/>
      <c r="AN57" s="17"/>
      <c r="AO57" s="17"/>
      <c r="AP57" s="17"/>
      <c r="AQ57" s="17"/>
      <c r="AR57" s="17"/>
      <c r="AS57" s="17"/>
      <c r="AT57" s="17"/>
      <c r="AU57" s="17"/>
      <c r="AV57" s="17"/>
      <c r="AW57" s="17"/>
      <c r="AX57" s="17"/>
      <c r="AY57" s="17"/>
      <c r="AZ57" s="17"/>
      <c r="BA57" s="17"/>
      <c r="BB57" s="120">
        <f t="shared" si="2"/>
        <v>0</v>
      </c>
      <c r="BC57" s="120">
        <f t="shared" si="1"/>
        <v>0</v>
      </c>
    </row>
    <row r="58" spans="1:55" s="138" customFormat="1" ht="30" customHeight="1" x14ac:dyDescent="0.2">
      <c r="A58" s="136" t="e">
        <f>IF(#REF!="","",#REF!)</f>
        <v>#REF!</v>
      </c>
      <c r="B58" s="137" t="e">
        <f>IF(#REF!="","",#REF!)</f>
        <v>#REF!</v>
      </c>
      <c r="C58" s="137" t="e">
        <f>IF(#REF!="","",#REF!)</f>
        <v>#REF!</v>
      </c>
      <c r="D58" s="137" t="e">
        <f>IF(#REF!="","",#REF!)</f>
        <v>#REF!</v>
      </c>
      <c r="E58" s="139" t="e">
        <f>IF(#REF!="","",#REF!)</f>
        <v>#REF!</v>
      </c>
      <c r="F58" s="12"/>
      <c r="G58" s="78"/>
      <c r="H58" s="78"/>
      <c r="I58" s="224"/>
      <c r="J58" s="13"/>
      <c r="K58" s="224"/>
      <c r="L58" s="87"/>
      <c r="M58" s="87"/>
      <c r="N58" s="87"/>
      <c r="O58" s="88"/>
      <c r="P58" s="88"/>
      <c r="Q58" s="88"/>
      <c r="R58" s="89"/>
      <c r="S58" s="89"/>
      <c r="T58" s="89"/>
      <c r="U58" s="12"/>
      <c r="V58" s="12"/>
      <c r="W58" s="15"/>
      <c r="X58" s="77"/>
      <c r="Y58" s="12"/>
      <c r="Z58" s="77"/>
      <c r="AA58" s="14"/>
      <c r="AB58" s="15"/>
      <c r="AC58" s="15"/>
      <c r="AD58" s="119" t="str">
        <f>IF(AB58="","",(IF(AC58="",'1. Project Info &amp; Certifica'!$AH$5-'2. Occupancy Report'!AB58,AC58-AB58)))</f>
        <v/>
      </c>
      <c r="AE58" s="15"/>
      <c r="AF58" s="14"/>
      <c r="AG58" s="14"/>
      <c r="AH58" s="15"/>
      <c r="AI58" s="14"/>
      <c r="AJ58" s="16"/>
      <c r="AK58" s="17"/>
      <c r="AL58" s="17"/>
      <c r="AM58" s="17"/>
      <c r="AN58" s="17"/>
      <c r="AO58" s="17"/>
      <c r="AP58" s="17"/>
      <c r="AQ58" s="17"/>
      <c r="AR58" s="17"/>
      <c r="AS58" s="17"/>
      <c r="AT58" s="17"/>
      <c r="AU58" s="17"/>
      <c r="AV58" s="17"/>
      <c r="AW58" s="17"/>
      <c r="AX58" s="17"/>
      <c r="AY58" s="17"/>
      <c r="AZ58" s="17"/>
      <c r="BA58" s="17"/>
      <c r="BB58" s="120">
        <f t="shared" si="2"/>
        <v>0</v>
      </c>
      <c r="BC58" s="120">
        <f t="shared" si="1"/>
        <v>0</v>
      </c>
    </row>
    <row r="59" spans="1:55" s="138" customFormat="1" ht="30" customHeight="1" x14ac:dyDescent="0.2">
      <c r="A59" s="136" t="e">
        <f>IF(#REF!="","",#REF!)</f>
        <v>#REF!</v>
      </c>
      <c r="B59" s="137" t="e">
        <f>IF(#REF!="","",#REF!)</f>
        <v>#REF!</v>
      </c>
      <c r="C59" s="137" t="e">
        <f>IF(#REF!="","",#REF!)</f>
        <v>#REF!</v>
      </c>
      <c r="D59" s="137" t="e">
        <f>IF(#REF!="","",#REF!)</f>
        <v>#REF!</v>
      </c>
      <c r="E59" s="139" t="e">
        <f>IF(#REF!="","",#REF!)</f>
        <v>#REF!</v>
      </c>
      <c r="F59" s="12"/>
      <c r="G59" s="78"/>
      <c r="H59" s="78"/>
      <c r="I59" s="224"/>
      <c r="J59" s="13"/>
      <c r="K59" s="224"/>
      <c r="L59" s="87"/>
      <c r="M59" s="87"/>
      <c r="N59" s="87"/>
      <c r="O59" s="88"/>
      <c r="P59" s="88"/>
      <c r="Q59" s="88"/>
      <c r="R59" s="89"/>
      <c r="S59" s="89"/>
      <c r="T59" s="89"/>
      <c r="U59" s="12"/>
      <c r="V59" s="12"/>
      <c r="W59" s="15"/>
      <c r="X59" s="77"/>
      <c r="Y59" s="12"/>
      <c r="Z59" s="77"/>
      <c r="AA59" s="17"/>
      <c r="AB59" s="15"/>
      <c r="AC59" s="15"/>
      <c r="AD59" s="119" t="str">
        <f>IF(AB59="","",(IF(AC59="",'1. Project Info &amp; Certifica'!$AH$5-'2. Occupancy Report'!AB59,AC59-AB59)))</f>
        <v/>
      </c>
      <c r="AE59" s="15"/>
      <c r="AF59" s="14"/>
      <c r="AG59" s="14"/>
      <c r="AH59" s="15"/>
      <c r="AI59" s="14"/>
      <c r="AJ59" s="16"/>
      <c r="AK59" s="17"/>
      <c r="AL59" s="17"/>
      <c r="AM59" s="17"/>
      <c r="AN59" s="17"/>
      <c r="AO59" s="17"/>
      <c r="AP59" s="17"/>
      <c r="AQ59" s="17"/>
      <c r="AR59" s="17"/>
      <c r="AS59" s="17"/>
      <c r="AT59" s="17"/>
      <c r="AU59" s="17"/>
      <c r="AV59" s="17"/>
      <c r="AW59" s="17"/>
      <c r="AX59" s="17"/>
      <c r="AY59" s="17"/>
      <c r="AZ59" s="17"/>
      <c r="BA59" s="17"/>
      <c r="BB59" s="120">
        <f t="shared" si="2"/>
        <v>0</v>
      </c>
      <c r="BC59" s="120">
        <f t="shared" si="1"/>
        <v>0</v>
      </c>
    </row>
    <row r="60" spans="1:55" s="138" customFormat="1" ht="30" customHeight="1" x14ac:dyDescent="0.2">
      <c r="A60" s="136" t="e">
        <f>IF(#REF!="","",#REF!)</f>
        <v>#REF!</v>
      </c>
      <c r="B60" s="137" t="e">
        <f>IF(#REF!="","",#REF!)</f>
        <v>#REF!</v>
      </c>
      <c r="C60" s="137" t="e">
        <f>IF(#REF!="","",#REF!)</f>
        <v>#REF!</v>
      </c>
      <c r="D60" s="137" t="e">
        <f>IF(#REF!="","",#REF!)</f>
        <v>#REF!</v>
      </c>
      <c r="E60" s="139" t="e">
        <f>IF(#REF!="","",#REF!)</f>
        <v>#REF!</v>
      </c>
      <c r="F60" s="12"/>
      <c r="G60" s="78"/>
      <c r="H60" s="78"/>
      <c r="I60" s="224"/>
      <c r="J60" s="13"/>
      <c r="K60" s="224"/>
      <c r="L60" s="87"/>
      <c r="M60" s="87"/>
      <c r="N60" s="87"/>
      <c r="O60" s="88"/>
      <c r="P60" s="88"/>
      <c r="Q60" s="88"/>
      <c r="R60" s="89"/>
      <c r="S60" s="89"/>
      <c r="T60" s="89"/>
      <c r="U60" s="12"/>
      <c r="V60" s="12"/>
      <c r="W60" s="15"/>
      <c r="X60" s="77"/>
      <c r="Y60" s="12"/>
      <c r="Z60" s="77"/>
      <c r="AA60" s="14"/>
      <c r="AB60" s="15"/>
      <c r="AC60" s="15"/>
      <c r="AD60" s="119" t="str">
        <f>IF(AB60="","",(IF(AC60="",'1. Project Info &amp; Certifica'!$AH$5-'2. Occupancy Report'!AB60,AC60-AB60)))</f>
        <v/>
      </c>
      <c r="AE60" s="15"/>
      <c r="AF60" s="14"/>
      <c r="AG60" s="14"/>
      <c r="AH60" s="15"/>
      <c r="AI60" s="14"/>
      <c r="AJ60" s="16"/>
      <c r="AK60" s="17"/>
      <c r="AL60" s="17"/>
      <c r="AM60" s="17"/>
      <c r="AN60" s="17"/>
      <c r="AO60" s="17"/>
      <c r="AP60" s="17"/>
      <c r="AQ60" s="17"/>
      <c r="AR60" s="17"/>
      <c r="AS60" s="17"/>
      <c r="AT60" s="17"/>
      <c r="AU60" s="17"/>
      <c r="AV60" s="17"/>
      <c r="AW60" s="17"/>
      <c r="AX60" s="17"/>
      <c r="AY60" s="17"/>
      <c r="AZ60" s="17"/>
      <c r="BA60" s="17"/>
      <c r="BB60" s="120">
        <f t="shared" si="2"/>
        <v>0</v>
      </c>
      <c r="BC60" s="120">
        <f t="shared" si="1"/>
        <v>0</v>
      </c>
    </row>
    <row r="61" spans="1:55" s="138" customFormat="1" ht="30" customHeight="1" x14ac:dyDescent="0.2">
      <c r="A61" s="136" t="e">
        <f>IF(#REF!="","",#REF!)</f>
        <v>#REF!</v>
      </c>
      <c r="B61" s="137" t="e">
        <f>IF(#REF!="","",#REF!)</f>
        <v>#REF!</v>
      </c>
      <c r="C61" s="137" t="e">
        <f>IF(#REF!="","",#REF!)</f>
        <v>#REF!</v>
      </c>
      <c r="D61" s="137" t="e">
        <f>IF(#REF!="","",#REF!)</f>
        <v>#REF!</v>
      </c>
      <c r="E61" s="139" t="e">
        <f>IF(#REF!="","",#REF!)</f>
        <v>#REF!</v>
      </c>
      <c r="F61" s="12"/>
      <c r="G61" s="78"/>
      <c r="H61" s="78"/>
      <c r="I61" s="224"/>
      <c r="J61" s="13"/>
      <c r="K61" s="224"/>
      <c r="L61" s="87"/>
      <c r="M61" s="87"/>
      <c r="N61" s="87"/>
      <c r="O61" s="88"/>
      <c r="P61" s="88"/>
      <c r="Q61" s="88"/>
      <c r="R61" s="89"/>
      <c r="S61" s="89"/>
      <c r="T61" s="89"/>
      <c r="U61" s="12"/>
      <c r="V61" s="12"/>
      <c r="W61" s="15"/>
      <c r="X61" s="77"/>
      <c r="Y61" s="12"/>
      <c r="Z61" s="77"/>
      <c r="AA61" s="14"/>
      <c r="AB61" s="15"/>
      <c r="AC61" s="15"/>
      <c r="AD61" s="119" t="str">
        <f>IF(AB61="","",(IF(AC61="",'1. Project Info &amp; Certifica'!$AH$5-'2. Occupancy Report'!AB61,AC61-AB61)))</f>
        <v/>
      </c>
      <c r="AE61" s="15"/>
      <c r="AF61" s="14"/>
      <c r="AG61" s="14"/>
      <c r="AH61" s="15"/>
      <c r="AI61" s="14"/>
      <c r="AJ61" s="16"/>
      <c r="AK61" s="17"/>
      <c r="AL61" s="17"/>
      <c r="AM61" s="17"/>
      <c r="AN61" s="17"/>
      <c r="AO61" s="17"/>
      <c r="AP61" s="17"/>
      <c r="AQ61" s="17"/>
      <c r="AR61" s="17"/>
      <c r="AS61" s="17"/>
      <c r="AT61" s="17"/>
      <c r="AU61" s="17"/>
      <c r="AV61" s="17"/>
      <c r="AW61" s="17"/>
      <c r="AX61" s="17"/>
      <c r="AY61" s="17"/>
      <c r="AZ61" s="17"/>
      <c r="BA61" s="17"/>
      <c r="BB61" s="120">
        <f t="shared" si="2"/>
        <v>0</v>
      </c>
      <c r="BC61" s="120">
        <f t="shared" si="1"/>
        <v>0</v>
      </c>
    </row>
    <row r="62" spans="1:55" s="138" customFormat="1" ht="30" customHeight="1" x14ac:dyDescent="0.2">
      <c r="A62" s="136" t="e">
        <f>IF(#REF!="","",#REF!)</f>
        <v>#REF!</v>
      </c>
      <c r="B62" s="137" t="e">
        <f>IF(#REF!="","",#REF!)</f>
        <v>#REF!</v>
      </c>
      <c r="C62" s="137" t="e">
        <f>IF(#REF!="","",#REF!)</f>
        <v>#REF!</v>
      </c>
      <c r="D62" s="137" t="e">
        <f>IF(#REF!="","",#REF!)</f>
        <v>#REF!</v>
      </c>
      <c r="E62" s="139" t="e">
        <f>IF(#REF!="","",#REF!)</f>
        <v>#REF!</v>
      </c>
      <c r="F62" s="12"/>
      <c r="G62" s="78"/>
      <c r="H62" s="78"/>
      <c r="I62" s="224"/>
      <c r="J62" s="13"/>
      <c r="K62" s="224"/>
      <c r="L62" s="87"/>
      <c r="M62" s="87"/>
      <c r="N62" s="87"/>
      <c r="O62" s="88"/>
      <c r="P62" s="88"/>
      <c r="Q62" s="88"/>
      <c r="R62" s="89"/>
      <c r="S62" s="89"/>
      <c r="T62" s="89"/>
      <c r="U62" s="12"/>
      <c r="V62" s="12"/>
      <c r="W62" s="15"/>
      <c r="X62" s="77"/>
      <c r="Y62" s="12"/>
      <c r="Z62" s="77"/>
      <c r="AA62" s="14"/>
      <c r="AB62" s="15"/>
      <c r="AC62" s="15"/>
      <c r="AD62" s="119" t="str">
        <f>IF(AB62="","",(IF(AC62="",'1. Project Info &amp; Certifica'!$AH$5-'2. Occupancy Report'!AB62,AC62-AB62)))</f>
        <v/>
      </c>
      <c r="AE62" s="15"/>
      <c r="AF62" s="14"/>
      <c r="AG62" s="14"/>
      <c r="AH62" s="15"/>
      <c r="AI62" s="14"/>
      <c r="AJ62" s="16"/>
      <c r="AK62" s="17"/>
      <c r="AL62" s="17"/>
      <c r="AM62" s="17"/>
      <c r="AN62" s="17"/>
      <c r="AO62" s="17"/>
      <c r="AP62" s="17"/>
      <c r="AQ62" s="17"/>
      <c r="AR62" s="17"/>
      <c r="AS62" s="17"/>
      <c r="AT62" s="17"/>
      <c r="AU62" s="17"/>
      <c r="AV62" s="17"/>
      <c r="AW62" s="17"/>
      <c r="AX62" s="17"/>
      <c r="AY62" s="17"/>
      <c r="AZ62" s="17"/>
      <c r="BA62" s="17"/>
      <c r="BB62" s="120">
        <f t="shared" si="2"/>
        <v>0</v>
      </c>
      <c r="BC62" s="120">
        <f t="shared" si="1"/>
        <v>0</v>
      </c>
    </row>
    <row r="63" spans="1:55" s="138" customFormat="1" ht="30" customHeight="1" x14ac:dyDescent="0.2">
      <c r="A63" s="136" t="e">
        <f>IF(#REF!="","",#REF!)</f>
        <v>#REF!</v>
      </c>
      <c r="B63" s="137" t="e">
        <f>IF(#REF!="","",#REF!)</f>
        <v>#REF!</v>
      </c>
      <c r="C63" s="137" t="e">
        <f>IF(#REF!="","",#REF!)</f>
        <v>#REF!</v>
      </c>
      <c r="D63" s="137" t="e">
        <f>IF(#REF!="","",#REF!)</f>
        <v>#REF!</v>
      </c>
      <c r="E63" s="139" t="e">
        <f>IF(#REF!="","",#REF!)</f>
        <v>#REF!</v>
      </c>
      <c r="F63" s="12"/>
      <c r="G63" s="78"/>
      <c r="H63" s="78"/>
      <c r="I63" s="224"/>
      <c r="J63" s="13"/>
      <c r="K63" s="224"/>
      <c r="L63" s="87"/>
      <c r="M63" s="87"/>
      <c r="N63" s="87"/>
      <c r="O63" s="88"/>
      <c r="P63" s="88"/>
      <c r="Q63" s="88"/>
      <c r="R63" s="89"/>
      <c r="S63" s="89"/>
      <c r="T63" s="89"/>
      <c r="U63" s="12"/>
      <c r="V63" s="12"/>
      <c r="W63" s="15"/>
      <c r="X63" s="77"/>
      <c r="Y63" s="12"/>
      <c r="Z63" s="77"/>
      <c r="AA63" s="14"/>
      <c r="AB63" s="15"/>
      <c r="AC63" s="15"/>
      <c r="AD63" s="119" t="str">
        <f>IF(AB63="","",(IF(AC63="",'1. Project Info &amp; Certifica'!$AH$5-'2. Occupancy Report'!AB63,AC63-AB63)))</f>
        <v/>
      </c>
      <c r="AE63" s="15"/>
      <c r="AF63" s="14"/>
      <c r="AG63" s="14"/>
      <c r="AH63" s="15"/>
      <c r="AI63" s="14"/>
      <c r="AJ63" s="16"/>
      <c r="AK63" s="17"/>
      <c r="AL63" s="17"/>
      <c r="AM63" s="17"/>
      <c r="AN63" s="17"/>
      <c r="AO63" s="17"/>
      <c r="AP63" s="17"/>
      <c r="AQ63" s="17"/>
      <c r="AR63" s="17"/>
      <c r="AS63" s="17"/>
      <c r="AT63" s="17"/>
      <c r="AU63" s="17"/>
      <c r="AV63" s="17"/>
      <c r="AW63" s="17"/>
      <c r="AX63" s="17"/>
      <c r="AY63" s="17"/>
      <c r="AZ63" s="17"/>
      <c r="BA63" s="17"/>
      <c r="BB63" s="120">
        <f t="shared" si="2"/>
        <v>0</v>
      </c>
      <c r="BC63" s="120">
        <f t="shared" si="1"/>
        <v>0</v>
      </c>
    </row>
    <row r="64" spans="1:55" s="138" customFormat="1" ht="30" customHeight="1" x14ac:dyDescent="0.2">
      <c r="A64" s="136" t="e">
        <f>IF(#REF!="","",#REF!)</f>
        <v>#REF!</v>
      </c>
      <c r="B64" s="137" t="e">
        <f>IF(#REF!="","",#REF!)</f>
        <v>#REF!</v>
      </c>
      <c r="C64" s="137" t="e">
        <f>IF(#REF!="","",#REF!)</f>
        <v>#REF!</v>
      </c>
      <c r="D64" s="137" t="e">
        <f>IF(#REF!="","",#REF!)</f>
        <v>#REF!</v>
      </c>
      <c r="E64" s="139" t="e">
        <f>IF(#REF!="","",#REF!)</f>
        <v>#REF!</v>
      </c>
      <c r="F64" s="12"/>
      <c r="G64" s="78"/>
      <c r="H64" s="78"/>
      <c r="I64" s="224"/>
      <c r="J64" s="13"/>
      <c r="K64" s="224"/>
      <c r="L64" s="87"/>
      <c r="M64" s="87"/>
      <c r="N64" s="87"/>
      <c r="O64" s="88"/>
      <c r="P64" s="88"/>
      <c r="Q64" s="88"/>
      <c r="R64" s="89"/>
      <c r="S64" s="89"/>
      <c r="T64" s="89"/>
      <c r="U64" s="12"/>
      <c r="V64" s="12"/>
      <c r="W64" s="15"/>
      <c r="X64" s="77"/>
      <c r="Y64" s="12"/>
      <c r="Z64" s="77"/>
      <c r="AA64" s="17"/>
      <c r="AB64" s="15"/>
      <c r="AC64" s="15"/>
      <c r="AD64" s="119" t="str">
        <f>IF(AB64="","",(IF(AC64="",'1. Project Info &amp; Certifica'!$AH$5-'2. Occupancy Report'!AB64,AC64-AB64)))</f>
        <v/>
      </c>
      <c r="AE64" s="15"/>
      <c r="AF64" s="14"/>
      <c r="AG64" s="14"/>
      <c r="AH64" s="15"/>
      <c r="AI64" s="14"/>
      <c r="AJ64" s="16"/>
      <c r="AK64" s="17"/>
      <c r="AL64" s="17"/>
      <c r="AM64" s="17"/>
      <c r="AN64" s="17"/>
      <c r="AO64" s="17"/>
      <c r="AP64" s="17"/>
      <c r="AQ64" s="17"/>
      <c r="AR64" s="17"/>
      <c r="AS64" s="17"/>
      <c r="AT64" s="17"/>
      <c r="AU64" s="17"/>
      <c r="AV64" s="17"/>
      <c r="AW64" s="17"/>
      <c r="AX64" s="17"/>
      <c r="AY64" s="17"/>
      <c r="AZ64" s="17"/>
      <c r="BA64" s="17"/>
      <c r="BB64" s="120">
        <f t="shared" si="2"/>
        <v>0</v>
      </c>
      <c r="BC64" s="120">
        <f t="shared" si="1"/>
        <v>0</v>
      </c>
    </row>
    <row r="65" spans="1:55" s="138" customFormat="1" ht="30" customHeight="1" x14ac:dyDescent="0.2">
      <c r="A65" s="136" t="e">
        <f>IF(#REF!="","",#REF!)</f>
        <v>#REF!</v>
      </c>
      <c r="B65" s="137" t="e">
        <f>IF(#REF!="","",#REF!)</f>
        <v>#REF!</v>
      </c>
      <c r="C65" s="137" t="e">
        <f>IF(#REF!="","",#REF!)</f>
        <v>#REF!</v>
      </c>
      <c r="D65" s="137" t="e">
        <f>IF(#REF!="","",#REF!)</f>
        <v>#REF!</v>
      </c>
      <c r="E65" s="139" t="e">
        <f>IF(#REF!="","",#REF!)</f>
        <v>#REF!</v>
      </c>
      <c r="F65" s="12"/>
      <c r="G65" s="78"/>
      <c r="H65" s="78"/>
      <c r="I65" s="224"/>
      <c r="J65" s="13"/>
      <c r="K65" s="224"/>
      <c r="L65" s="87"/>
      <c r="M65" s="87"/>
      <c r="N65" s="87"/>
      <c r="O65" s="88"/>
      <c r="P65" s="88"/>
      <c r="Q65" s="88"/>
      <c r="R65" s="89"/>
      <c r="S65" s="89"/>
      <c r="T65" s="89"/>
      <c r="U65" s="12"/>
      <c r="V65" s="12"/>
      <c r="W65" s="15"/>
      <c r="X65" s="77"/>
      <c r="Y65" s="12"/>
      <c r="Z65" s="77"/>
      <c r="AA65" s="14"/>
      <c r="AB65" s="15"/>
      <c r="AC65" s="15"/>
      <c r="AD65" s="119" t="str">
        <f>IF(AB65="","",(IF(AC65="",'1. Project Info &amp; Certifica'!$AH$5-'2. Occupancy Report'!AB65,AC65-AB65)))</f>
        <v/>
      </c>
      <c r="AE65" s="15"/>
      <c r="AF65" s="14"/>
      <c r="AG65" s="14"/>
      <c r="AH65" s="15"/>
      <c r="AI65" s="14"/>
      <c r="AJ65" s="16"/>
      <c r="AK65" s="17"/>
      <c r="AL65" s="17"/>
      <c r="AM65" s="17"/>
      <c r="AN65" s="17"/>
      <c r="AO65" s="17"/>
      <c r="AP65" s="17"/>
      <c r="AQ65" s="17"/>
      <c r="AR65" s="17"/>
      <c r="AS65" s="17"/>
      <c r="AT65" s="17"/>
      <c r="AU65" s="17"/>
      <c r="AV65" s="17"/>
      <c r="AW65" s="17"/>
      <c r="AX65" s="17"/>
      <c r="AY65" s="17"/>
      <c r="AZ65" s="17"/>
      <c r="BA65" s="17"/>
      <c r="BB65" s="120">
        <f t="shared" si="2"/>
        <v>0</v>
      </c>
      <c r="BC65" s="120">
        <f t="shared" si="1"/>
        <v>0</v>
      </c>
    </row>
    <row r="66" spans="1:55" s="138" customFormat="1" ht="30" customHeight="1" x14ac:dyDescent="0.2">
      <c r="A66" s="136" t="e">
        <f>IF(#REF!="","",#REF!)</f>
        <v>#REF!</v>
      </c>
      <c r="B66" s="137" t="e">
        <f>IF(#REF!="","",#REF!)</f>
        <v>#REF!</v>
      </c>
      <c r="C66" s="137" t="e">
        <f>IF(#REF!="","",#REF!)</f>
        <v>#REF!</v>
      </c>
      <c r="D66" s="137" t="e">
        <f>IF(#REF!="","",#REF!)</f>
        <v>#REF!</v>
      </c>
      <c r="E66" s="139" t="e">
        <f>IF(#REF!="","",#REF!)</f>
        <v>#REF!</v>
      </c>
      <c r="F66" s="12"/>
      <c r="G66" s="78"/>
      <c r="H66" s="78"/>
      <c r="I66" s="224"/>
      <c r="J66" s="13"/>
      <c r="K66" s="224"/>
      <c r="L66" s="87"/>
      <c r="M66" s="87"/>
      <c r="N66" s="87"/>
      <c r="O66" s="88"/>
      <c r="P66" s="88"/>
      <c r="Q66" s="88"/>
      <c r="R66" s="89"/>
      <c r="S66" s="89"/>
      <c r="T66" s="89"/>
      <c r="U66" s="12"/>
      <c r="V66" s="12"/>
      <c r="W66" s="15"/>
      <c r="X66" s="77"/>
      <c r="Y66" s="12"/>
      <c r="Z66" s="77"/>
      <c r="AA66" s="14"/>
      <c r="AB66" s="15"/>
      <c r="AC66" s="15"/>
      <c r="AD66" s="119" t="str">
        <f>IF(AB66="","",(IF(AC66="",'1. Project Info &amp; Certifica'!$AH$5-'2. Occupancy Report'!AB66,AC66-AB66)))</f>
        <v/>
      </c>
      <c r="AE66" s="15"/>
      <c r="AF66" s="14"/>
      <c r="AG66" s="14"/>
      <c r="AH66" s="15"/>
      <c r="AI66" s="14"/>
      <c r="AJ66" s="16"/>
      <c r="AK66" s="17"/>
      <c r="AL66" s="17"/>
      <c r="AM66" s="17"/>
      <c r="AN66" s="17"/>
      <c r="AO66" s="17"/>
      <c r="AP66" s="17"/>
      <c r="AQ66" s="17"/>
      <c r="AR66" s="17"/>
      <c r="AS66" s="17"/>
      <c r="AT66" s="17"/>
      <c r="AU66" s="17"/>
      <c r="AV66" s="17"/>
      <c r="AW66" s="17"/>
      <c r="AX66" s="17"/>
      <c r="AY66" s="17"/>
      <c r="AZ66" s="17"/>
      <c r="BA66" s="17"/>
      <c r="BB66" s="120">
        <f t="shared" si="2"/>
        <v>0</v>
      </c>
      <c r="BC66" s="120">
        <f t="shared" si="1"/>
        <v>0</v>
      </c>
    </row>
    <row r="67" spans="1:55" s="138" customFormat="1" ht="30" customHeight="1" x14ac:dyDescent="0.2">
      <c r="A67" s="136" t="e">
        <f>IF(#REF!="","",#REF!)</f>
        <v>#REF!</v>
      </c>
      <c r="B67" s="137" t="e">
        <f>IF(#REF!="","",#REF!)</f>
        <v>#REF!</v>
      </c>
      <c r="C67" s="137" t="e">
        <f>IF(#REF!="","",#REF!)</f>
        <v>#REF!</v>
      </c>
      <c r="D67" s="137" t="e">
        <f>IF(#REF!="","",#REF!)</f>
        <v>#REF!</v>
      </c>
      <c r="E67" s="139" t="e">
        <f>IF(#REF!="","",#REF!)</f>
        <v>#REF!</v>
      </c>
      <c r="F67" s="12"/>
      <c r="G67" s="78"/>
      <c r="H67" s="78"/>
      <c r="I67" s="224"/>
      <c r="J67" s="13"/>
      <c r="K67" s="224"/>
      <c r="L67" s="87"/>
      <c r="M67" s="87"/>
      <c r="N67" s="87"/>
      <c r="O67" s="88"/>
      <c r="P67" s="88"/>
      <c r="Q67" s="88"/>
      <c r="R67" s="89"/>
      <c r="S67" s="89"/>
      <c r="T67" s="89"/>
      <c r="U67" s="12"/>
      <c r="V67" s="12"/>
      <c r="W67" s="15"/>
      <c r="X67" s="77"/>
      <c r="Y67" s="12"/>
      <c r="Z67" s="77"/>
      <c r="AA67" s="14"/>
      <c r="AB67" s="15"/>
      <c r="AC67" s="15"/>
      <c r="AD67" s="119" t="str">
        <f>IF(AB67="","",(IF(AC67="",'1. Project Info &amp; Certifica'!$AH$5-'2. Occupancy Report'!AB67,AC67-AB67)))</f>
        <v/>
      </c>
      <c r="AE67" s="15"/>
      <c r="AF67" s="14"/>
      <c r="AG67" s="14"/>
      <c r="AH67" s="15"/>
      <c r="AI67" s="14"/>
      <c r="AJ67" s="16"/>
      <c r="AK67" s="17"/>
      <c r="AL67" s="17"/>
      <c r="AM67" s="17"/>
      <c r="AN67" s="17"/>
      <c r="AO67" s="17"/>
      <c r="AP67" s="17"/>
      <c r="AQ67" s="17"/>
      <c r="AR67" s="17"/>
      <c r="AS67" s="17"/>
      <c r="AT67" s="17"/>
      <c r="AU67" s="17"/>
      <c r="AV67" s="17"/>
      <c r="AW67" s="17"/>
      <c r="AX67" s="17"/>
      <c r="AY67" s="17"/>
      <c r="AZ67" s="17"/>
      <c r="BA67" s="17"/>
      <c r="BB67" s="120">
        <f t="shared" si="2"/>
        <v>0</v>
      </c>
      <c r="BC67" s="120">
        <f t="shared" si="1"/>
        <v>0</v>
      </c>
    </row>
    <row r="68" spans="1:55" s="138" customFormat="1" ht="30" customHeight="1" x14ac:dyDescent="0.2">
      <c r="A68" s="136" t="e">
        <f>IF(#REF!="","",#REF!)</f>
        <v>#REF!</v>
      </c>
      <c r="B68" s="137" t="e">
        <f>IF(#REF!="","",#REF!)</f>
        <v>#REF!</v>
      </c>
      <c r="C68" s="137" t="e">
        <f>IF(#REF!="","",#REF!)</f>
        <v>#REF!</v>
      </c>
      <c r="D68" s="137" t="e">
        <f>IF(#REF!="","",#REF!)</f>
        <v>#REF!</v>
      </c>
      <c r="E68" s="139" t="e">
        <f>IF(#REF!="","",#REF!)</f>
        <v>#REF!</v>
      </c>
      <c r="F68" s="12"/>
      <c r="G68" s="78"/>
      <c r="H68" s="78"/>
      <c r="I68" s="224"/>
      <c r="J68" s="13"/>
      <c r="K68" s="224"/>
      <c r="L68" s="87"/>
      <c r="M68" s="87"/>
      <c r="N68" s="87"/>
      <c r="O68" s="88"/>
      <c r="P68" s="88"/>
      <c r="Q68" s="88"/>
      <c r="R68" s="89"/>
      <c r="S68" s="89"/>
      <c r="T68" s="89"/>
      <c r="U68" s="12"/>
      <c r="V68" s="12"/>
      <c r="W68" s="15"/>
      <c r="X68" s="77"/>
      <c r="Y68" s="12"/>
      <c r="Z68" s="77"/>
      <c r="AA68" s="14"/>
      <c r="AB68" s="15"/>
      <c r="AC68" s="15"/>
      <c r="AD68" s="119" t="str">
        <f>IF(AB68="","",(IF(AC68="",'1. Project Info &amp; Certifica'!$AH$5-'2. Occupancy Report'!AB68,AC68-AB68)))</f>
        <v/>
      </c>
      <c r="AE68" s="15"/>
      <c r="AF68" s="14"/>
      <c r="AG68" s="14"/>
      <c r="AH68" s="15"/>
      <c r="AI68" s="14"/>
      <c r="AJ68" s="16"/>
      <c r="AK68" s="17"/>
      <c r="AL68" s="17"/>
      <c r="AM68" s="17"/>
      <c r="AN68" s="17"/>
      <c r="AO68" s="17"/>
      <c r="AP68" s="17"/>
      <c r="AQ68" s="17"/>
      <c r="AR68" s="17"/>
      <c r="AS68" s="17"/>
      <c r="AT68" s="17"/>
      <c r="AU68" s="17"/>
      <c r="AV68" s="17"/>
      <c r="AW68" s="17"/>
      <c r="AX68" s="17"/>
      <c r="AY68" s="17"/>
      <c r="AZ68" s="17"/>
      <c r="BA68" s="17"/>
      <c r="BB68" s="120">
        <f t="shared" ref="BB68:BB99" si="3">SUM(AK68:BA68)</f>
        <v>0</v>
      </c>
      <c r="BC68" s="120">
        <f t="shared" si="1"/>
        <v>0</v>
      </c>
    </row>
    <row r="69" spans="1:55" s="138" customFormat="1" ht="30" customHeight="1" x14ac:dyDescent="0.2">
      <c r="A69" s="136" t="e">
        <f>IF(#REF!="","",#REF!)</f>
        <v>#REF!</v>
      </c>
      <c r="B69" s="137" t="e">
        <f>IF(#REF!="","",#REF!)</f>
        <v>#REF!</v>
      </c>
      <c r="C69" s="137" t="e">
        <f>IF(#REF!="","",#REF!)</f>
        <v>#REF!</v>
      </c>
      <c r="D69" s="137" t="e">
        <f>IF(#REF!="","",#REF!)</f>
        <v>#REF!</v>
      </c>
      <c r="E69" s="139" t="e">
        <f>IF(#REF!="","",#REF!)</f>
        <v>#REF!</v>
      </c>
      <c r="F69" s="12"/>
      <c r="G69" s="78"/>
      <c r="H69" s="78"/>
      <c r="I69" s="224"/>
      <c r="J69" s="13"/>
      <c r="K69" s="224"/>
      <c r="L69" s="87"/>
      <c r="M69" s="87"/>
      <c r="N69" s="87"/>
      <c r="O69" s="88"/>
      <c r="P69" s="88"/>
      <c r="Q69" s="88"/>
      <c r="R69" s="89"/>
      <c r="S69" s="89"/>
      <c r="T69" s="89"/>
      <c r="U69" s="12"/>
      <c r="V69" s="12"/>
      <c r="W69" s="15"/>
      <c r="X69" s="77"/>
      <c r="Y69" s="12"/>
      <c r="Z69" s="77"/>
      <c r="AA69" s="17"/>
      <c r="AB69" s="15"/>
      <c r="AC69" s="15"/>
      <c r="AD69" s="119" t="str">
        <f>IF(AB69="","",(IF(AC69="",'1. Project Info &amp; Certifica'!$AH$5-'2. Occupancy Report'!AB69,AC69-AB69)))</f>
        <v/>
      </c>
      <c r="AE69" s="15"/>
      <c r="AF69" s="14"/>
      <c r="AG69" s="14"/>
      <c r="AH69" s="15"/>
      <c r="AI69" s="14"/>
      <c r="AJ69" s="16"/>
      <c r="AK69" s="17"/>
      <c r="AL69" s="17"/>
      <c r="AM69" s="17"/>
      <c r="AN69" s="17"/>
      <c r="AO69" s="17"/>
      <c r="AP69" s="17"/>
      <c r="AQ69" s="17"/>
      <c r="AR69" s="17"/>
      <c r="AS69" s="17"/>
      <c r="AT69" s="17"/>
      <c r="AU69" s="17"/>
      <c r="AV69" s="17"/>
      <c r="AW69" s="17"/>
      <c r="AX69" s="17"/>
      <c r="AY69" s="17"/>
      <c r="AZ69" s="17"/>
      <c r="BA69" s="17"/>
      <c r="BB69" s="120">
        <f t="shared" si="3"/>
        <v>0</v>
      </c>
      <c r="BC69" s="120">
        <f t="shared" ref="BC69:BC132" si="4">BB69-AO69</f>
        <v>0</v>
      </c>
    </row>
    <row r="70" spans="1:55" s="138" customFormat="1" ht="30" customHeight="1" x14ac:dyDescent="0.2">
      <c r="A70" s="136" t="e">
        <f>IF(#REF!="","",#REF!)</f>
        <v>#REF!</v>
      </c>
      <c r="B70" s="137" t="e">
        <f>IF(#REF!="","",#REF!)</f>
        <v>#REF!</v>
      </c>
      <c r="C70" s="137" t="e">
        <f>IF(#REF!="","",#REF!)</f>
        <v>#REF!</v>
      </c>
      <c r="D70" s="137" t="e">
        <f>IF(#REF!="","",#REF!)</f>
        <v>#REF!</v>
      </c>
      <c r="E70" s="139" t="e">
        <f>IF(#REF!="","",#REF!)</f>
        <v>#REF!</v>
      </c>
      <c r="F70" s="12"/>
      <c r="G70" s="78"/>
      <c r="H70" s="78"/>
      <c r="I70" s="224"/>
      <c r="J70" s="13"/>
      <c r="K70" s="224"/>
      <c r="L70" s="87"/>
      <c r="M70" s="87"/>
      <c r="N70" s="87"/>
      <c r="O70" s="88"/>
      <c r="P70" s="88"/>
      <c r="Q70" s="88"/>
      <c r="R70" s="89"/>
      <c r="S70" s="89"/>
      <c r="T70" s="89"/>
      <c r="U70" s="12"/>
      <c r="V70" s="12"/>
      <c r="W70" s="15"/>
      <c r="X70" s="77"/>
      <c r="Y70" s="12"/>
      <c r="Z70" s="77"/>
      <c r="AA70" s="14"/>
      <c r="AB70" s="15"/>
      <c r="AC70" s="15"/>
      <c r="AD70" s="119" t="str">
        <f>IF(AB70="","",(IF(AC70="",'1. Project Info &amp; Certifica'!$AH$5-'2. Occupancy Report'!AB70,AC70-AB70)))</f>
        <v/>
      </c>
      <c r="AE70" s="15"/>
      <c r="AF70" s="14"/>
      <c r="AG70" s="14"/>
      <c r="AH70" s="15"/>
      <c r="AI70" s="14"/>
      <c r="AJ70" s="16"/>
      <c r="AK70" s="17"/>
      <c r="AL70" s="17"/>
      <c r="AM70" s="17"/>
      <c r="AN70" s="17"/>
      <c r="AO70" s="17"/>
      <c r="AP70" s="17"/>
      <c r="AQ70" s="17"/>
      <c r="AR70" s="17"/>
      <c r="AS70" s="17"/>
      <c r="AT70" s="17"/>
      <c r="AU70" s="17"/>
      <c r="AV70" s="17"/>
      <c r="AW70" s="17"/>
      <c r="AX70" s="17"/>
      <c r="AY70" s="17"/>
      <c r="AZ70" s="17"/>
      <c r="BA70" s="17"/>
      <c r="BB70" s="120">
        <f t="shared" si="3"/>
        <v>0</v>
      </c>
      <c r="BC70" s="120">
        <f t="shared" si="4"/>
        <v>0</v>
      </c>
    </row>
    <row r="71" spans="1:55" s="138" customFormat="1" ht="30" customHeight="1" x14ac:dyDescent="0.2">
      <c r="A71" s="136" t="e">
        <f>IF(#REF!="","",#REF!)</f>
        <v>#REF!</v>
      </c>
      <c r="B71" s="137" t="e">
        <f>IF(#REF!="","",#REF!)</f>
        <v>#REF!</v>
      </c>
      <c r="C71" s="137" t="e">
        <f>IF(#REF!="","",#REF!)</f>
        <v>#REF!</v>
      </c>
      <c r="D71" s="137" t="e">
        <f>IF(#REF!="","",#REF!)</f>
        <v>#REF!</v>
      </c>
      <c r="E71" s="139" t="e">
        <f>IF(#REF!="","",#REF!)</f>
        <v>#REF!</v>
      </c>
      <c r="F71" s="12"/>
      <c r="G71" s="78"/>
      <c r="H71" s="78"/>
      <c r="I71" s="224"/>
      <c r="J71" s="13"/>
      <c r="K71" s="224"/>
      <c r="L71" s="87"/>
      <c r="M71" s="87"/>
      <c r="N71" s="87"/>
      <c r="O71" s="88"/>
      <c r="P71" s="88"/>
      <c r="Q71" s="88"/>
      <c r="R71" s="89"/>
      <c r="S71" s="89"/>
      <c r="T71" s="89"/>
      <c r="U71" s="12"/>
      <c r="V71" s="12"/>
      <c r="W71" s="15"/>
      <c r="X71" s="77"/>
      <c r="Y71" s="12"/>
      <c r="Z71" s="77"/>
      <c r="AA71" s="14"/>
      <c r="AB71" s="15"/>
      <c r="AC71" s="15"/>
      <c r="AD71" s="119" t="str">
        <f>IF(AB71="","",(IF(AC71="",'1. Project Info &amp; Certifica'!$AH$5-'2. Occupancy Report'!AB71,AC71-AB71)))</f>
        <v/>
      </c>
      <c r="AE71" s="15"/>
      <c r="AF71" s="14"/>
      <c r="AG71" s="14"/>
      <c r="AH71" s="15"/>
      <c r="AI71" s="14"/>
      <c r="AJ71" s="16"/>
      <c r="AK71" s="17"/>
      <c r="AL71" s="17"/>
      <c r="AM71" s="17"/>
      <c r="AN71" s="17"/>
      <c r="AO71" s="17"/>
      <c r="AP71" s="17"/>
      <c r="AQ71" s="17"/>
      <c r="AR71" s="17"/>
      <c r="AS71" s="17"/>
      <c r="AT71" s="17"/>
      <c r="AU71" s="17"/>
      <c r="AV71" s="17"/>
      <c r="AW71" s="17"/>
      <c r="AX71" s="17"/>
      <c r="AY71" s="17"/>
      <c r="AZ71" s="17"/>
      <c r="BA71" s="17"/>
      <c r="BB71" s="120">
        <f t="shared" si="3"/>
        <v>0</v>
      </c>
      <c r="BC71" s="120">
        <f t="shared" si="4"/>
        <v>0</v>
      </c>
    </row>
    <row r="72" spans="1:55" s="138" customFormat="1" ht="30" customHeight="1" x14ac:dyDescent="0.2">
      <c r="A72" s="136" t="e">
        <f>IF(#REF!="","",#REF!)</f>
        <v>#REF!</v>
      </c>
      <c r="B72" s="137" t="e">
        <f>IF(#REF!="","",#REF!)</f>
        <v>#REF!</v>
      </c>
      <c r="C72" s="137" t="e">
        <f>IF(#REF!="","",#REF!)</f>
        <v>#REF!</v>
      </c>
      <c r="D72" s="137" t="e">
        <f>IF(#REF!="","",#REF!)</f>
        <v>#REF!</v>
      </c>
      <c r="E72" s="139" t="e">
        <f>IF(#REF!="","",#REF!)</f>
        <v>#REF!</v>
      </c>
      <c r="F72" s="12"/>
      <c r="G72" s="78"/>
      <c r="H72" s="78"/>
      <c r="I72" s="224"/>
      <c r="J72" s="13"/>
      <c r="K72" s="224"/>
      <c r="L72" s="87"/>
      <c r="M72" s="87"/>
      <c r="N72" s="87"/>
      <c r="O72" s="88"/>
      <c r="P72" s="88"/>
      <c r="Q72" s="88"/>
      <c r="R72" s="89"/>
      <c r="S72" s="89"/>
      <c r="T72" s="89"/>
      <c r="U72" s="12"/>
      <c r="V72" s="12"/>
      <c r="W72" s="15"/>
      <c r="X72" s="77"/>
      <c r="Y72" s="12"/>
      <c r="Z72" s="77"/>
      <c r="AA72" s="14"/>
      <c r="AB72" s="15"/>
      <c r="AC72" s="15"/>
      <c r="AD72" s="119" t="str">
        <f>IF(AB72="","",(IF(AC72="",'1. Project Info &amp; Certifica'!$AH$5-'2. Occupancy Report'!AB72,AC72-AB72)))</f>
        <v/>
      </c>
      <c r="AE72" s="15"/>
      <c r="AF72" s="14"/>
      <c r="AG72" s="14"/>
      <c r="AH72" s="15"/>
      <c r="AI72" s="14"/>
      <c r="AJ72" s="16"/>
      <c r="AK72" s="17"/>
      <c r="AL72" s="17"/>
      <c r="AM72" s="17"/>
      <c r="AN72" s="17"/>
      <c r="AO72" s="17"/>
      <c r="AP72" s="17"/>
      <c r="AQ72" s="17"/>
      <c r="AR72" s="17"/>
      <c r="AS72" s="17"/>
      <c r="AT72" s="17"/>
      <c r="AU72" s="17"/>
      <c r="AV72" s="17"/>
      <c r="AW72" s="17"/>
      <c r="AX72" s="17"/>
      <c r="AY72" s="17"/>
      <c r="AZ72" s="17"/>
      <c r="BA72" s="17"/>
      <c r="BB72" s="120">
        <f t="shared" si="3"/>
        <v>0</v>
      </c>
      <c r="BC72" s="120">
        <f t="shared" si="4"/>
        <v>0</v>
      </c>
    </row>
    <row r="73" spans="1:55" s="138" customFormat="1" ht="30" customHeight="1" x14ac:dyDescent="0.2">
      <c r="A73" s="136" t="e">
        <f>IF(#REF!="","",#REF!)</f>
        <v>#REF!</v>
      </c>
      <c r="B73" s="137" t="e">
        <f>IF(#REF!="","",#REF!)</f>
        <v>#REF!</v>
      </c>
      <c r="C73" s="137" t="e">
        <f>IF(#REF!="","",#REF!)</f>
        <v>#REF!</v>
      </c>
      <c r="D73" s="137" t="e">
        <f>IF(#REF!="","",#REF!)</f>
        <v>#REF!</v>
      </c>
      <c r="E73" s="139" t="e">
        <f>IF(#REF!="","",#REF!)</f>
        <v>#REF!</v>
      </c>
      <c r="F73" s="12"/>
      <c r="G73" s="78"/>
      <c r="H73" s="78"/>
      <c r="I73" s="224"/>
      <c r="J73" s="13"/>
      <c r="K73" s="224"/>
      <c r="L73" s="87"/>
      <c r="M73" s="87"/>
      <c r="N73" s="87"/>
      <c r="O73" s="88"/>
      <c r="P73" s="88"/>
      <c r="Q73" s="88"/>
      <c r="R73" s="89"/>
      <c r="S73" s="89"/>
      <c r="T73" s="89"/>
      <c r="U73" s="12"/>
      <c r="V73" s="12"/>
      <c r="W73" s="15"/>
      <c r="X73" s="77"/>
      <c r="Y73" s="12"/>
      <c r="Z73" s="77"/>
      <c r="AA73" s="14"/>
      <c r="AB73" s="15"/>
      <c r="AC73" s="15"/>
      <c r="AD73" s="119" t="str">
        <f>IF(AB73="","",(IF(AC73="",'1. Project Info &amp; Certifica'!$AH$5-'2. Occupancy Report'!AB73,AC73-AB73)))</f>
        <v/>
      </c>
      <c r="AE73" s="15"/>
      <c r="AF73" s="14"/>
      <c r="AG73" s="14"/>
      <c r="AH73" s="15"/>
      <c r="AI73" s="14"/>
      <c r="AJ73" s="16"/>
      <c r="AK73" s="17"/>
      <c r="AL73" s="17"/>
      <c r="AM73" s="17"/>
      <c r="AN73" s="17"/>
      <c r="AO73" s="17"/>
      <c r="AP73" s="17"/>
      <c r="AQ73" s="17"/>
      <c r="AR73" s="17"/>
      <c r="AS73" s="17"/>
      <c r="AT73" s="17"/>
      <c r="AU73" s="17"/>
      <c r="AV73" s="17"/>
      <c r="AW73" s="17"/>
      <c r="AX73" s="17"/>
      <c r="AY73" s="17"/>
      <c r="AZ73" s="17"/>
      <c r="BA73" s="17"/>
      <c r="BB73" s="120">
        <f t="shared" si="3"/>
        <v>0</v>
      </c>
      <c r="BC73" s="120">
        <f t="shared" si="4"/>
        <v>0</v>
      </c>
    </row>
    <row r="74" spans="1:55" s="138" customFormat="1" ht="30" customHeight="1" x14ac:dyDescent="0.2">
      <c r="A74" s="136" t="e">
        <f>IF(#REF!="","",#REF!)</f>
        <v>#REF!</v>
      </c>
      <c r="B74" s="137" t="e">
        <f>IF(#REF!="","",#REF!)</f>
        <v>#REF!</v>
      </c>
      <c r="C74" s="137" t="e">
        <f>IF(#REF!="","",#REF!)</f>
        <v>#REF!</v>
      </c>
      <c r="D74" s="137" t="e">
        <f>IF(#REF!="","",#REF!)</f>
        <v>#REF!</v>
      </c>
      <c r="E74" s="139" t="e">
        <f>IF(#REF!="","",#REF!)</f>
        <v>#REF!</v>
      </c>
      <c r="F74" s="12"/>
      <c r="G74" s="78"/>
      <c r="H74" s="78"/>
      <c r="I74" s="224"/>
      <c r="J74" s="13"/>
      <c r="K74" s="224"/>
      <c r="L74" s="87"/>
      <c r="M74" s="87"/>
      <c r="N74" s="87"/>
      <c r="O74" s="88"/>
      <c r="P74" s="88"/>
      <c r="Q74" s="88"/>
      <c r="R74" s="89"/>
      <c r="S74" s="89"/>
      <c r="T74" s="89"/>
      <c r="U74" s="12"/>
      <c r="V74" s="12"/>
      <c r="W74" s="15"/>
      <c r="X74" s="77"/>
      <c r="Y74" s="12"/>
      <c r="Z74" s="77"/>
      <c r="AA74" s="17"/>
      <c r="AB74" s="15"/>
      <c r="AC74" s="15"/>
      <c r="AD74" s="119" t="str">
        <f>IF(AB74="","",(IF(AC74="",'1. Project Info &amp; Certifica'!$AH$5-'2. Occupancy Report'!AB74,AC74-AB74)))</f>
        <v/>
      </c>
      <c r="AE74" s="15"/>
      <c r="AF74" s="14"/>
      <c r="AG74" s="14"/>
      <c r="AH74" s="15"/>
      <c r="AI74" s="14"/>
      <c r="AJ74" s="16"/>
      <c r="AK74" s="17"/>
      <c r="AL74" s="17"/>
      <c r="AM74" s="17"/>
      <c r="AN74" s="17"/>
      <c r="AO74" s="17"/>
      <c r="AP74" s="17"/>
      <c r="AQ74" s="17"/>
      <c r="AR74" s="17"/>
      <c r="AS74" s="17"/>
      <c r="AT74" s="17"/>
      <c r="AU74" s="17"/>
      <c r="AV74" s="17"/>
      <c r="AW74" s="17"/>
      <c r="AX74" s="17"/>
      <c r="AY74" s="17"/>
      <c r="AZ74" s="17"/>
      <c r="BA74" s="17"/>
      <c r="BB74" s="120">
        <f t="shared" si="3"/>
        <v>0</v>
      </c>
      <c r="BC74" s="120">
        <f t="shared" si="4"/>
        <v>0</v>
      </c>
    </row>
    <row r="75" spans="1:55" s="138" customFormat="1" ht="30" customHeight="1" x14ac:dyDescent="0.2">
      <c r="A75" s="136" t="e">
        <f>IF(#REF!="","",#REF!)</f>
        <v>#REF!</v>
      </c>
      <c r="B75" s="137" t="e">
        <f>IF(#REF!="","",#REF!)</f>
        <v>#REF!</v>
      </c>
      <c r="C75" s="137" t="e">
        <f>IF(#REF!="","",#REF!)</f>
        <v>#REF!</v>
      </c>
      <c r="D75" s="137" t="e">
        <f>IF(#REF!="","",#REF!)</f>
        <v>#REF!</v>
      </c>
      <c r="E75" s="139" t="e">
        <f>IF(#REF!="","",#REF!)</f>
        <v>#REF!</v>
      </c>
      <c r="F75" s="12"/>
      <c r="G75" s="78"/>
      <c r="H75" s="78"/>
      <c r="I75" s="224"/>
      <c r="J75" s="13"/>
      <c r="K75" s="224"/>
      <c r="L75" s="87"/>
      <c r="M75" s="87"/>
      <c r="N75" s="87"/>
      <c r="O75" s="88"/>
      <c r="P75" s="88"/>
      <c r="Q75" s="88"/>
      <c r="R75" s="89"/>
      <c r="S75" s="89"/>
      <c r="T75" s="89"/>
      <c r="U75" s="12"/>
      <c r="V75" s="12"/>
      <c r="W75" s="15"/>
      <c r="X75" s="77"/>
      <c r="Y75" s="12"/>
      <c r="Z75" s="77"/>
      <c r="AA75" s="14"/>
      <c r="AB75" s="15"/>
      <c r="AC75" s="15"/>
      <c r="AD75" s="119" t="str">
        <f>IF(AB75="","",(IF(AC75="",'1. Project Info &amp; Certifica'!$AH$5-'2. Occupancy Report'!AB75,AC75-AB75)))</f>
        <v/>
      </c>
      <c r="AE75" s="15"/>
      <c r="AF75" s="14"/>
      <c r="AG75" s="14"/>
      <c r="AH75" s="15"/>
      <c r="AI75" s="14"/>
      <c r="AJ75" s="16"/>
      <c r="AK75" s="17"/>
      <c r="AL75" s="17"/>
      <c r="AM75" s="17"/>
      <c r="AN75" s="17"/>
      <c r="AO75" s="17"/>
      <c r="AP75" s="17"/>
      <c r="AQ75" s="17"/>
      <c r="AR75" s="17"/>
      <c r="AS75" s="17"/>
      <c r="AT75" s="17"/>
      <c r="AU75" s="17"/>
      <c r="AV75" s="17"/>
      <c r="AW75" s="17"/>
      <c r="AX75" s="17"/>
      <c r="AY75" s="17"/>
      <c r="AZ75" s="17"/>
      <c r="BA75" s="17"/>
      <c r="BB75" s="120">
        <f t="shared" si="3"/>
        <v>0</v>
      </c>
      <c r="BC75" s="120">
        <f t="shared" si="4"/>
        <v>0</v>
      </c>
    </row>
    <row r="76" spans="1:55" s="138" customFormat="1" ht="30" customHeight="1" x14ac:dyDescent="0.2">
      <c r="A76" s="136" t="e">
        <f>IF(#REF!="","",#REF!)</f>
        <v>#REF!</v>
      </c>
      <c r="B76" s="137" t="e">
        <f>IF(#REF!="","",#REF!)</f>
        <v>#REF!</v>
      </c>
      <c r="C76" s="137" t="e">
        <f>IF(#REF!="","",#REF!)</f>
        <v>#REF!</v>
      </c>
      <c r="D76" s="137" t="e">
        <f>IF(#REF!="","",#REF!)</f>
        <v>#REF!</v>
      </c>
      <c r="E76" s="139" t="e">
        <f>IF(#REF!="","",#REF!)</f>
        <v>#REF!</v>
      </c>
      <c r="F76" s="12"/>
      <c r="G76" s="78"/>
      <c r="H76" s="78"/>
      <c r="I76" s="224"/>
      <c r="J76" s="13"/>
      <c r="K76" s="224"/>
      <c r="L76" s="87"/>
      <c r="M76" s="87"/>
      <c r="N76" s="87"/>
      <c r="O76" s="88"/>
      <c r="P76" s="88"/>
      <c r="Q76" s="88"/>
      <c r="R76" s="89"/>
      <c r="S76" s="89"/>
      <c r="T76" s="89"/>
      <c r="U76" s="12"/>
      <c r="V76" s="12"/>
      <c r="W76" s="15"/>
      <c r="X76" s="77"/>
      <c r="Y76" s="12"/>
      <c r="Z76" s="77"/>
      <c r="AA76" s="14"/>
      <c r="AB76" s="15"/>
      <c r="AC76" s="15"/>
      <c r="AD76" s="119" t="str">
        <f>IF(AB76="","",(IF(AC76="",'1. Project Info &amp; Certifica'!$AH$5-'2. Occupancy Report'!AB76,AC76-AB76)))</f>
        <v/>
      </c>
      <c r="AE76" s="15"/>
      <c r="AF76" s="14"/>
      <c r="AG76" s="14"/>
      <c r="AH76" s="15"/>
      <c r="AI76" s="14"/>
      <c r="AJ76" s="16"/>
      <c r="AK76" s="17"/>
      <c r="AL76" s="17"/>
      <c r="AM76" s="17"/>
      <c r="AN76" s="17"/>
      <c r="AO76" s="17"/>
      <c r="AP76" s="17"/>
      <c r="AQ76" s="17"/>
      <c r="AR76" s="17"/>
      <c r="AS76" s="17"/>
      <c r="AT76" s="17"/>
      <c r="AU76" s="17"/>
      <c r="AV76" s="17"/>
      <c r="AW76" s="17"/>
      <c r="AX76" s="17"/>
      <c r="AY76" s="17"/>
      <c r="AZ76" s="17"/>
      <c r="BA76" s="17"/>
      <c r="BB76" s="120">
        <f t="shared" si="3"/>
        <v>0</v>
      </c>
      <c r="BC76" s="120">
        <f t="shared" si="4"/>
        <v>0</v>
      </c>
    </row>
    <row r="77" spans="1:55" s="138" customFormat="1" ht="30" customHeight="1" x14ac:dyDescent="0.2">
      <c r="A77" s="136" t="e">
        <f>IF(#REF!="","",#REF!)</f>
        <v>#REF!</v>
      </c>
      <c r="B77" s="137" t="e">
        <f>IF(#REF!="","",#REF!)</f>
        <v>#REF!</v>
      </c>
      <c r="C77" s="137" t="e">
        <f>IF(#REF!="","",#REF!)</f>
        <v>#REF!</v>
      </c>
      <c r="D77" s="137" t="e">
        <f>IF(#REF!="","",#REF!)</f>
        <v>#REF!</v>
      </c>
      <c r="E77" s="139" t="e">
        <f>IF(#REF!="","",#REF!)</f>
        <v>#REF!</v>
      </c>
      <c r="F77" s="12"/>
      <c r="G77" s="78"/>
      <c r="H77" s="78"/>
      <c r="I77" s="224"/>
      <c r="J77" s="13"/>
      <c r="K77" s="224"/>
      <c r="L77" s="87"/>
      <c r="M77" s="87"/>
      <c r="N77" s="87"/>
      <c r="O77" s="88"/>
      <c r="P77" s="88"/>
      <c r="Q77" s="88"/>
      <c r="R77" s="89"/>
      <c r="S77" s="89"/>
      <c r="T77" s="89"/>
      <c r="U77" s="12"/>
      <c r="V77" s="12"/>
      <c r="W77" s="15"/>
      <c r="X77" s="77"/>
      <c r="Y77" s="12"/>
      <c r="Z77" s="77"/>
      <c r="AA77" s="14"/>
      <c r="AB77" s="15"/>
      <c r="AC77" s="15"/>
      <c r="AD77" s="119" t="str">
        <f>IF(AB77="","",(IF(AC77="",'1. Project Info &amp; Certifica'!$AH$5-'2. Occupancy Report'!AB77,AC77-AB77)))</f>
        <v/>
      </c>
      <c r="AE77" s="15"/>
      <c r="AF77" s="14"/>
      <c r="AG77" s="14"/>
      <c r="AH77" s="15"/>
      <c r="AI77" s="14"/>
      <c r="AJ77" s="16"/>
      <c r="AK77" s="17"/>
      <c r="AL77" s="17"/>
      <c r="AM77" s="17"/>
      <c r="AN77" s="17"/>
      <c r="AO77" s="17"/>
      <c r="AP77" s="17"/>
      <c r="AQ77" s="17"/>
      <c r="AR77" s="17"/>
      <c r="AS77" s="17"/>
      <c r="AT77" s="17"/>
      <c r="AU77" s="17"/>
      <c r="AV77" s="17"/>
      <c r="AW77" s="17"/>
      <c r="AX77" s="17"/>
      <c r="AY77" s="17"/>
      <c r="AZ77" s="17"/>
      <c r="BA77" s="17"/>
      <c r="BB77" s="120">
        <f t="shared" si="3"/>
        <v>0</v>
      </c>
      <c r="BC77" s="120">
        <f t="shared" si="4"/>
        <v>0</v>
      </c>
    </row>
    <row r="78" spans="1:55" s="138" customFormat="1" ht="30" customHeight="1" x14ac:dyDescent="0.2">
      <c r="A78" s="136" t="e">
        <f>IF(#REF!="","",#REF!)</f>
        <v>#REF!</v>
      </c>
      <c r="B78" s="137" t="e">
        <f>IF(#REF!="","",#REF!)</f>
        <v>#REF!</v>
      </c>
      <c r="C78" s="137" t="e">
        <f>IF(#REF!="","",#REF!)</f>
        <v>#REF!</v>
      </c>
      <c r="D78" s="137" t="e">
        <f>IF(#REF!="","",#REF!)</f>
        <v>#REF!</v>
      </c>
      <c r="E78" s="139" t="e">
        <f>IF(#REF!="","",#REF!)</f>
        <v>#REF!</v>
      </c>
      <c r="F78" s="12"/>
      <c r="G78" s="78"/>
      <c r="H78" s="78"/>
      <c r="I78" s="224"/>
      <c r="J78" s="13"/>
      <c r="K78" s="224"/>
      <c r="L78" s="87"/>
      <c r="M78" s="87"/>
      <c r="N78" s="87"/>
      <c r="O78" s="88"/>
      <c r="P78" s="88"/>
      <c r="Q78" s="88"/>
      <c r="R78" s="89"/>
      <c r="S78" s="89"/>
      <c r="T78" s="89"/>
      <c r="U78" s="12"/>
      <c r="V78" s="12"/>
      <c r="W78" s="15"/>
      <c r="X78" s="77"/>
      <c r="Y78" s="12"/>
      <c r="Z78" s="77"/>
      <c r="AA78" s="14"/>
      <c r="AB78" s="15"/>
      <c r="AC78" s="15"/>
      <c r="AD78" s="119" t="str">
        <f>IF(AB78="","",(IF(AC78="",'1. Project Info &amp; Certifica'!$AH$5-'2. Occupancy Report'!AB78,AC78-AB78)))</f>
        <v/>
      </c>
      <c r="AE78" s="15"/>
      <c r="AF78" s="14"/>
      <c r="AG78" s="14"/>
      <c r="AH78" s="15"/>
      <c r="AI78" s="14"/>
      <c r="AJ78" s="16"/>
      <c r="AK78" s="17"/>
      <c r="AL78" s="17"/>
      <c r="AM78" s="17"/>
      <c r="AN78" s="17"/>
      <c r="AO78" s="17"/>
      <c r="AP78" s="17"/>
      <c r="AQ78" s="17"/>
      <c r="AR78" s="17"/>
      <c r="AS78" s="17"/>
      <c r="AT78" s="17"/>
      <c r="AU78" s="17"/>
      <c r="AV78" s="17"/>
      <c r="AW78" s="17"/>
      <c r="AX78" s="17"/>
      <c r="AY78" s="17"/>
      <c r="AZ78" s="17"/>
      <c r="BA78" s="17"/>
      <c r="BB78" s="120">
        <f t="shared" si="3"/>
        <v>0</v>
      </c>
      <c r="BC78" s="120">
        <f t="shared" si="4"/>
        <v>0</v>
      </c>
    </row>
    <row r="79" spans="1:55" s="138" customFormat="1" ht="30" customHeight="1" x14ac:dyDescent="0.2">
      <c r="A79" s="136" t="e">
        <f>IF(#REF!="","",#REF!)</f>
        <v>#REF!</v>
      </c>
      <c r="B79" s="137" t="e">
        <f>IF(#REF!="","",#REF!)</f>
        <v>#REF!</v>
      </c>
      <c r="C79" s="137" t="e">
        <f>IF(#REF!="","",#REF!)</f>
        <v>#REF!</v>
      </c>
      <c r="D79" s="137" t="e">
        <f>IF(#REF!="","",#REF!)</f>
        <v>#REF!</v>
      </c>
      <c r="E79" s="139" t="e">
        <f>IF(#REF!="","",#REF!)</f>
        <v>#REF!</v>
      </c>
      <c r="F79" s="12"/>
      <c r="G79" s="78"/>
      <c r="H79" s="78"/>
      <c r="I79" s="224"/>
      <c r="J79" s="13"/>
      <c r="K79" s="224"/>
      <c r="L79" s="87"/>
      <c r="M79" s="87"/>
      <c r="N79" s="87"/>
      <c r="O79" s="88"/>
      <c r="P79" s="88"/>
      <c r="Q79" s="88"/>
      <c r="R79" s="89"/>
      <c r="S79" s="89"/>
      <c r="T79" s="89"/>
      <c r="U79" s="12"/>
      <c r="V79" s="12"/>
      <c r="W79" s="15"/>
      <c r="X79" s="77"/>
      <c r="Y79" s="12"/>
      <c r="Z79" s="77"/>
      <c r="AA79" s="17"/>
      <c r="AB79" s="15"/>
      <c r="AC79" s="15"/>
      <c r="AD79" s="119" t="str">
        <f>IF(AB79="","",(IF(AC79="",'1. Project Info &amp; Certifica'!$AH$5-'2. Occupancy Report'!AB79,AC79-AB79)))</f>
        <v/>
      </c>
      <c r="AE79" s="15"/>
      <c r="AF79" s="14"/>
      <c r="AG79" s="14"/>
      <c r="AH79" s="15"/>
      <c r="AI79" s="14"/>
      <c r="AJ79" s="16"/>
      <c r="AK79" s="17"/>
      <c r="AL79" s="17"/>
      <c r="AM79" s="17"/>
      <c r="AN79" s="17"/>
      <c r="AO79" s="17"/>
      <c r="AP79" s="17"/>
      <c r="AQ79" s="17"/>
      <c r="AR79" s="17"/>
      <c r="AS79" s="17"/>
      <c r="AT79" s="17"/>
      <c r="AU79" s="17"/>
      <c r="AV79" s="17"/>
      <c r="AW79" s="17"/>
      <c r="AX79" s="17"/>
      <c r="AY79" s="17"/>
      <c r="AZ79" s="17"/>
      <c r="BA79" s="17"/>
      <c r="BB79" s="120">
        <f t="shared" si="3"/>
        <v>0</v>
      </c>
      <c r="BC79" s="120">
        <f t="shared" si="4"/>
        <v>0</v>
      </c>
    </row>
    <row r="80" spans="1:55" s="138" customFormat="1" ht="30" customHeight="1" x14ac:dyDescent="0.2">
      <c r="A80" s="136" t="e">
        <f>IF(#REF!="","",#REF!)</f>
        <v>#REF!</v>
      </c>
      <c r="B80" s="137" t="e">
        <f>IF(#REF!="","",#REF!)</f>
        <v>#REF!</v>
      </c>
      <c r="C80" s="137" t="e">
        <f>IF(#REF!="","",#REF!)</f>
        <v>#REF!</v>
      </c>
      <c r="D80" s="137" t="e">
        <f>IF(#REF!="","",#REF!)</f>
        <v>#REF!</v>
      </c>
      <c r="E80" s="139" t="e">
        <f>IF(#REF!="","",#REF!)</f>
        <v>#REF!</v>
      </c>
      <c r="F80" s="12"/>
      <c r="G80" s="78"/>
      <c r="H80" s="78"/>
      <c r="I80" s="224"/>
      <c r="J80" s="13"/>
      <c r="K80" s="224"/>
      <c r="L80" s="87"/>
      <c r="M80" s="87"/>
      <c r="N80" s="87"/>
      <c r="O80" s="88"/>
      <c r="P80" s="88"/>
      <c r="Q80" s="88"/>
      <c r="R80" s="89"/>
      <c r="S80" s="89"/>
      <c r="T80" s="89"/>
      <c r="U80" s="12"/>
      <c r="V80" s="12"/>
      <c r="W80" s="15"/>
      <c r="X80" s="77"/>
      <c r="Y80" s="12"/>
      <c r="Z80" s="77"/>
      <c r="AA80" s="14"/>
      <c r="AB80" s="15"/>
      <c r="AC80" s="15"/>
      <c r="AD80" s="119" t="str">
        <f>IF(AB80="","",(IF(AC80="",'1. Project Info &amp; Certifica'!$AH$5-'2. Occupancy Report'!AB80,AC80-AB80)))</f>
        <v/>
      </c>
      <c r="AE80" s="15"/>
      <c r="AF80" s="14"/>
      <c r="AG80" s="14"/>
      <c r="AH80" s="15"/>
      <c r="AI80" s="14"/>
      <c r="AJ80" s="16"/>
      <c r="AK80" s="17"/>
      <c r="AL80" s="17"/>
      <c r="AM80" s="17"/>
      <c r="AN80" s="17"/>
      <c r="AO80" s="17"/>
      <c r="AP80" s="17"/>
      <c r="AQ80" s="17"/>
      <c r="AR80" s="17"/>
      <c r="AS80" s="17"/>
      <c r="AT80" s="17"/>
      <c r="AU80" s="17"/>
      <c r="AV80" s="17"/>
      <c r="AW80" s="17"/>
      <c r="AX80" s="17"/>
      <c r="AY80" s="17"/>
      <c r="AZ80" s="17"/>
      <c r="BA80" s="17"/>
      <c r="BB80" s="120">
        <f t="shared" si="3"/>
        <v>0</v>
      </c>
      <c r="BC80" s="120">
        <f t="shared" si="4"/>
        <v>0</v>
      </c>
    </row>
    <row r="81" spans="1:55" s="138" customFormat="1" ht="30" customHeight="1" x14ac:dyDescent="0.2">
      <c r="A81" s="136" t="e">
        <f>IF(#REF!="","",#REF!)</f>
        <v>#REF!</v>
      </c>
      <c r="B81" s="137" t="e">
        <f>IF(#REF!="","",#REF!)</f>
        <v>#REF!</v>
      </c>
      <c r="C81" s="137" t="e">
        <f>IF(#REF!="","",#REF!)</f>
        <v>#REF!</v>
      </c>
      <c r="D81" s="137" t="e">
        <f>IF(#REF!="","",#REF!)</f>
        <v>#REF!</v>
      </c>
      <c r="E81" s="139" t="e">
        <f>IF(#REF!="","",#REF!)</f>
        <v>#REF!</v>
      </c>
      <c r="F81" s="12"/>
      <c r="G81" s="78"/>
      <c r="H81" s="78"/>
      <c r="I81" s="224"/>
      <c r="J81" s="13"/>
      <c r="K81" s="224"/>
      <c r="L81" s="87"/>
      <c r="M81" s="87"/>
      <c r="N81" s="87"/>
      <c r="O81" s="88"/>
      <c r="P81" s="88"/>
      <c r="Q81" s="88"/>
      <c r="R81" s="89"/>
      <c r="S81" s="89"/>
      <c r="T81" s="89"/>
      <c r="U81" s="12"/>
      <c r="V81" s="12"/>
      <c r="W81" s="15"/>
      <c r="X81" s="77"/>
      <c r="Y81" s="12"/>
      <c r="Z81" s="77"/>
      <c r="AA81" s="14"/>
      <c r="AB81" s="15"/>
      <c r="AC81" s="15"/>
      <c r="AD81" s="119" t="str">
        <f>IF(AB81="","",(IF(AC81="",'1. Project Info &amp; Certifica'!$AH$5-'2. Occupancy Report'!AB81,AC81-AB81)))</f>
        <v/>
      </c>
      <c r="AE81" s="15"/>
      <c r="AF81" s="14"/>
      <c r="AG81" s="14"/>
      <c r="AH81" s="15"/>
      <c r="AI81" s="14"/>
      <c r="AJ81" s="16"/>
      <c r="AK81" s="17"/>
      <c r="AL81" s="17"/>
      <c r="AM81" s="17"/>
      <c r="AN81" s="17"/>
      <c r="AO81" s="17"/>
      <c r="AP81" s="17"/>
      <c r="AQ81" s="17"/>
      <c r="AR81" s="17"/>
      <c r="AS81" s="17"/>
      <c r="AT81" s="17"/>
      <c r="AU81" s="17"/>
      <c r="AV81" s="17"/>
      <c r="AW81" s="17"/>
      <c r="AX81" s="17"/>
      <c r="AY81" s="17"/>
      <c r="AZ81" s="17"/>
      <c r="BA81" s="17"/>
      <c r="BB81" s="120">
        <f t="shared" si="3"/>
        <v>0</v>
      </c>
      <c r="BC81" s="120">
        <f t="shared" si="4"/>
        <v>0</v>
      </c>
    </row>
    <row r="82" spans="1:55" s="138" customFormat="1" ht="30" customHeight="1" x14ac:dyDescent="0.2">
      <c r="A82" s="136" t="e">
        <f>IF(#REF!="","",#REF!)</f>
        <v>#REF!</v>
      </c>
      <c r="B82" s="137" t="e">
        <f>IF(#REF!="","",#REF!)</f>
        <v>#REF!</v>
      </c>
      <c r="C82" s="137" t="e">
        <f>IF(#REF!="","",#REF!)</f>
        <v>#REF!</v>
      </c>
      <c r="D82" s="137" t="e">
        <f>IF(#REF!="","",#REF!)</f>
        <v>#REF!</v>
      </c>
      <c r="E82" s="139" t="e">
        <f>IF(#REF!="","",#REF!)</f>
        <v>#REF!</v>
      </c>
      <c r="F82" s="12"/>
      <c r="G82" s="78"/>
      <c r="H82" s="78"/>
      <c r="I82" s="224"/>
      <c r="J82" s="13"/>
      <c r="K82" s="224"/>
      <c r="L82" s="87"/>
      <c r="M82" s="87"/>
      <c r="N82" s="87"/>
      <c r="O82" s="88"/>
      <c r="P82" s="88"/>
      <c r="Q82" s="88"/>
      <c r="R82" s="89"/>
      <c r="S82" s="89"/>
      <c r="T82" s="89"/>
      <c r="U82" s="12"/>
      <c r="V82" s="12"/>
      <c r="W82" s="15"/>
      <c r="X82" s="77"/>
      <c r="Y82" s="12"/>
      <c r="Z82" s="77"/>
      <c r="AA82" s="14"/>
      <c r="AB82" s="15"/>
      <c r="AC82" s="15"/>
      <c r="AD82" s="119" t="str">
        <f>IF(AB82="","",(IF(AC82="",'1. Project Info &amp; Certifica'!$AH$5-'2. Occupancy Report'!AB82,AC82-AB82)))</f>
        <v/>
      </c>
      <c r="AE82" s="15"/>
      <c r="AF82" s="14"/>
      <c r="AG82" s="14"/>
      <c r="AH82" s="15"/>
      <c r="AI82" s="14"/>
      <c r="AJ82" s="16"/>
      <c r="AK82" s="17"/>
      <c r="AL82" s="17"/>
      <c r="AM82" s="17"/>
      <c r="AN82" s="17"/>
      <c r="AO82" s="17"/>
      <c r="AP82" s="17"/>
      <c r="AQ82" s="17"/>
      <c r="AR82" s="17"/>
      <c r="AS82" s="17"/>
      <c r="AT82" s="17"/>
      <c r="AU82" s="17"/>
      <c r="AV82" s="17"/>
      <c r="AW82" s="17"/>
      <c r="AX82" s="17"/>
      <c r="AY82" s="17"/>
      <c r="AZ82" s="17"/>
      <c r="BA82" s="17"/>
      <c r="BB82" s="120">
        <f t="shared" si="3"/>
        <v>0</v>
      </c>
      <c r="BC82" s="120">
        <f t="shared" si="4"/>
        <v>0</v>
      </c>
    </row>
    <row r="83" spans="1:55" s="138" customFormat="1" ht="30" customHeight="1" x14ac:dyDescent="0.2">
      <c r="A83" s="136" t="e">
        <f>IF(#REF!="","",#REF!)</f>
        <v>#REF!</v>
      </c>
      <c r="B83" s="137" t="e">
        <f>IF(#REF!="","",#REF!)</f>
        <v>#REF!</v>
      </c>
      <c r="C83" s="137" t="e">
        <f>IF(#REF!="","",#REF!)</f>
        <v>#REF!</v>
      </c>
      <c r="D83" s="137" t="e">
        <f>IF(#REF!="","",#REF!)</f>
        <v>#REF!</v>
      </c>
      <c r="E83" s="139" t="e">
        <f>IF(#REF!="","",#REF!)</f>
        <v>#REF!</v>
      </c>
      <c r="F83" s="12"/>
      <c r="G83" s="78"/>
      <c r="H83" s="78"/>
      <c r="I83" s="224"/>
      <c r="J83" s="13"/>
      <c r="K83" s="224"/>
      <c r="L83" s="87"/>
      <c r="M83" s="87"/>
      <c r="N83" s="87"/>
      <c r="O83" s="88"/>
      <c r="P83" s="88"/>
      <c r="Q83" s="88"/>
      <c r="R83" s="89"/>
      <c r="S83" s="89"/>
      <c r="T83" s="89"/>
      <c r="U83" s="12"/>
      <c r="V83" s="12"/>
      <c r="W83" s="15"/>
      <c r="X83" s="77"/>
      <c r="Y83" s="12"/>
      <c r="Z83" s="77"/>
      <c r="AA83" s="14"/>
      <c r="AB83" s="15"/>
      <c r="AC83" s="15"/>
      <c r="AD83" s="119" t="str">
        <f>IF(AB83="","",(IF(AC83="",'1. Project Info &amp; Certifica'!$AH$5-'2. Occupancy Report'!AB83,AC83-AB83)))</f>
        <v/>
      </c>
      <c r="AE83" s="15"/>
      <c r="AF83" s="14"/>
      <c r="AG83" s="14"/>
      <c r="AH83" s="15"/>
      <c r="AI83" s="14"/>
      <c r="AJ83" s="16"/>
      <c r="AK83" s="17"/>
      <c r="AL83" s="17"/>
      <c r="AM83" s="17"/>
      <c r="AN83" s="17"/>
      <c r="AO83" s="17"/>
      <c r="AP83" s="17"/>
      <c r="AQ83" s="17"/>
      <c r="AR83" s="17"/>
      <c r="AS83" s="17"/>
      <c r="AT83" s="17"/>
      <c r="AU83" s="17"/>
      <c r="AV83" s="17"/>
      <c r="AW83" s="17"/>
      <c r="AX83" s="17"/>
      <c r="AY83" s="17"/>
      <c r="AZ83" s="17"/>
      <c r="BA83" s="17"/>
      <c r="BB83" s="120">
        <f t="shared" si="3"/>
        <v>0</v>
      </c>
      <c r="BC83" s="120">
        <f t="shared" si="4"/>
        <v>0</v>
      </c>
    </row>
    <row r="84" spans="1:55" s="138" customFormat="1" ht="30" customHeight="1" x14ac:dyDescent="0.2">
      <c r="A84" s="136" t="e">
        <f>IF(#REF!="","",#REF!)</f>
        <v>#REF!</v>
      </c>
      <c r="B84" s="137" t="e">
        <f>IF(#REF!="","",#REF!)</f>
        <v>#REF!</v>
      </c>
      <c r="C84" s="137" t="e">
        <f>IF(#REF!="","",#REF!)</f>
        <v>#REF!</v>
      </c>
      <c r="D84" s="137" t="e">
        <f>IF(#REF!="","",#REF!)</f>
        <v>#REF!</v>
      </c>
      <c r="E84" s="139" t="e">
        <f>IF(#REF!="","",#REF!)</f>
        <v>#REF!</v>
      </c>
      <c r="F84" s="12"/>
      <c r="G84" s="78"/>
      <c r="H84" s="78"/>
      <c r="I84" s="224"/>
      <c r="J84" s="13"/>
      <c r="K84" s="224"/>
      <c r="L84" s="87"/>
      <c r="M84" s="87"/>
      <c r="N84" s="87"/>
      <c r="O84" s="88"/>
      <c r="P84" s="88"/>
      <c r="Q84" s="88"/>
      <c r="R84" s="89"/>
      <c r="S84" s="89"/>
      <c r="T84" s="89"/>
      <c r="U84" s="12"/>
      <c r="V84" s="12"/>
      <c r="W84" s="15"/>
      <c r="X84" s="77"/>
      <c r="Y84" s="12"/>
      <c r="Z84" s="77"/>
      <c r="AA84" s="17"/>
      <c r="AB84" s="15"/>
      <c r="AC84" s="15"/>
      <c r="AD84" s="119" t="str">
        <f>IF(AB84="","",(IF(AC84="",'1. Project Info &amp; Certifica'!$AH$5-'2. Occupancy Report'!AB84,AC84-AB84)))</f>
        <v/>
      </c>
      <c r="AE84" s="15"/>
      <c r="AF84" s="14"/>
      <c r="AG84" s="14"/>
      <c r="AH84" s="15"/>
      <c r="AI84" s="14"/>
      <c r="AJ84" s="16"/>
      <c r="AK84" s="17"/>
      <c r="AL84" s="17"/>
      <c r="AM84" s="17"/>
      <c r="AN84" s="17"/>
      <c r="AO84" s="17"/>
      <c r="AP84" s="17"/>
      <c r="AQ84" s="17"/>
      <c r="AR84" s="17"/>
      <c r="AS84" s="17"/>
      <c r="AT84" s="17"/>
      <c r="AU84" s="17"/>
      <c r="AV84" s="17"/>
      <c r="AW84" s="17"/>
      <c r="AX84" s="17"/>
      <c r="AY84" s="17"/>
      <c r="AZ84" s="17"/>
      <c r="BA84" s="17"/>
      <c r="BB84" s="120">
        <f t="shared" si="3"/>
        <v>0</v>
      </c>
      <c r="BC84" s="120">
        <f t="shared" si="4"/>
        <v>0</v>
      </c>
    </row>
    <row r="85" spans="1:55" s="138" customFormat="1" ht="30" customHeight="1" x14ac:dyDescent="0.2">
      <c r="A85" s="136" t="e">
        <f>IF(#REF!="","",#REF!)</f>
        <v>#REF!</v>
      </c>
      <c r="B85" s="137" t="e">
        <f>IF(#REF!="","",#REF!)</f>
        <v>#REF!</v>
      </c>
      <c r="C85" s="137" t="e">
        <f>IF(#REF!="","",#REF!)</f>
        <v>#REF!</v>
      </c>
      <c r="D85" s="137" t="e">
        <f>IF(#REF!="","",#REF!)</f>
        <v>#REF!</v>
      </c>
      <c r="E85" s="139" t="e">
        <f>IF(#REF!="","",#REF!)</f>
        <v>#REF!</v>
      </c>
      <c r="F85" s="12"/>
      <c r="G85" s="78"/>
      <c r="H85" s="78"/>
      <c r="I85" s="224"/>
      <c r="J85" s="13"/>
      <c r="K85" s="224"/>
      <c r="L85" s="87"/>
      <c r="M85" s="87"/>
      <c r="N85" s="87"/>
      <c r="O85" s="88"/>
      <c r="P85" s="88"/>
      <c r="Q85" s="88"/>
      <c r="R85" s="89"/>
      <c r="S85" s="89"/>
      <c r="T85" s="89"/>
      <c r="U85" s="12"/>
      <c r="V85" s="12"/>
      <c r="W85" s="15"/>
      <c r="X85" s="77"/>
      <c r="Y85" s="12"/>
      <c r="Z85" s="77"/>
      <c r="AA85" s="14"/>
      <c r="AB85" s="15"/>
      <c r="AC85" s="15"/>
      <c r="AD85" s="119" t="str">
        <f>IF(AB85="","",(IF(AC85="",'1. Project Info &amp; Certifica'!$AH$5-'2. Occupancy Report'!AB85,AC85-AB85)))</f>
        <v/>
      </c>
      <c r="AE85" s="15"/>
      <c r="AF85" s="14"/>
      <c r="AG85" s="14"/>
      <c r="AH85" s="15"/>
      <c r="AI85" s="14"/>
      <c r="AJ85" s="16"/>
      <c r="AK85" s="17"/>
      <c r="AL85" s="17"/>
      <c r="AM85" s="17"/>
      <c r="AN85" s="17"/>
      <c r="AO85" s="17"/>
      <c r="AP85" s="17"/>
      <c r="AQ85" s="17"/>
      <c r="AR85" s="17"/>
      <c r="AS85" s="17"/>
      <c r="AT85" s="17"/>
      <c r="AU85" s="17"/>
      <c r="AV85" s="17"/>
      <c r="AW85" s="17"/>
      <c r="AX85" s="17"/>
      <c r="AY85" s="17"/>
      <c r="AZ85" s="17"/>
      <c r="BA85" s="17"/>
      <c r="BB85" s="120">
        <f t="shared" si="3"/>
        <v>0</v>
      </c>
      <c r="BC85" s="120">
        <f t="shared" si="4"/>
        <v>0</v>
      </c>
    </row>
    <row r="86" spans="1:55" s="138" customFormat="1" ht="30" customHeight="1" x14ac:dyDescent="0.2">
      <c r="A86" s="136" t="e">
        <f>IF(#REF!="","",#REF!)</f>
        <v>#REF!</v>
      </c>
      <c r="B86" s="137" t="e">
        <f>IF(#REF!="","",#REF!)</f>
        <v>#REF!</v>
      </c>
      <c r="C86" s="137" t="e">
        <f>IF(#REF!="","",#REF!)</f>
        <v>#REF!</v>
      </c>
      <c r="D86" s="137" t="e">
        <f>IF(#REF!="","",#REF!)</f>
        <v>#REF!</v>
      </c>
      <c r="E86" s="139" t="e">
        <f>IF(#REF!="","",#REF!)</f>
        <v>#REF!</v>
      </c>
      <c r="F86" s="12"/>
      <c r="G86" s="78"/>
      <c r="H86" s="78"/>
      <c r="I86" s="224"/>
      <c r="J86" s="13"/>
      <c r="K86" s="224"/>
      <c r="L86" s="87"/>
      <c r="M86" s="87"/>
      <c r="N86" s="87"/>
      <c r="O86" s="88"/>
      <c r="P86" s="88"/>
      <c r="Q86" s="88"/>
      <c r="R86" s="89"/>
      <c r="S86" s="89"/>
      <c r="T86" s="89"/>
      <c r="U86" s="12"/>
      <c r="V86" s="12"/>
      <c r="W86" s="15"/>
      <c r="X86" s="77"/>
      <c r="Y86" s="12"/>
      <c r="Z86" s="77"/>
      <c r="AA86" s="14"/>
      <c r="AB86" s="15"/>
      <c r="AC86" s="15"/>
      <c r="AD86" s="119" t="str">
        <f>IF(AB86="","",(IF(AC86="",'1. Project Info &amp; Certifica'!$AH$5-'2. Occupancy Report'!AB86,AC86-AB86)))</f>
        <v/>
      </c>
      <c r="AE86" s="15"/>
      <c r="AF86" s="14"/>
      <c r="AG86" s="14"/>
      <c r="AH86" s="15"/>
      <c r="AI86" s="14"/>
      <c r="AJ86" s="16"/>
      <c r="AK86" s="17"/>
      <c r="AL86" s="17"/>
      <c r="AM86" s="17"/>
      <c r="AN86" s="17"/>
      <c r="AO86" s="17"/>
      <c r="AP86" s="17"/>
      <c r="AQ86" s="17"/>
      <c r="AR86" s="17"/>
      <c r="AS86" s="17"/>
      <c r="AT86" s="17"/>
      <c r="AU86" s="17"/>
      <c r="AV86" s="17"/>
      <c r="AW86" s="17"/>
      <c r="AX86" s="17"/>
      <c r="AY86" s="17"/>
      <c r="AZ86" s="17"/>
      <c r="BA86" s="17"/>
      <c r="BB86" s="120">
        <f t="shared" si="3"/>
        <v>0</v>
      </c>
      <c r="BC86" s="120">
        <f t="shared" si="4"/>
        <v>0</v>
      </c>
    </row>
    <row r="87" spans="1:55" s="138" customFormat="1" ht="30" customHeight="1" x14ac:dyDescent="0.2">
      <c r="A87" s="136" t="e">
        <f>IF(#REF!="","",#REF!)</f>
        <v>#REF!</v>
      </c>
      <c r="B87" s="137" t="e">
        <f>IF(#REF!="","",#REF!)</f>
        <v>#REF!</v>
      </c>
      <c r="C87" s="137" t="e">
        <f>IF(#REF!="","",#REF!)</f>
        <v>#REF!</v>
      </c>
      <c r="D87" s="137" t="e">
        <f>IF(#REF!="","",#REF!)</f>
        <v>#REF!</v>
      </c>
      <c r="E87" s="139" t="e">
        <f>IF(#REF!="","",#REF!)</f>
        <v>#REF!</v>
      </c>
      <c r="F87" s="12"/>
      <c r="G87" s="78"/>
      <c r="H87" s="78"/>
      <c r="I87" s="224"/>
      <c r="J87" s="13"/>
      <c r="K87" s="224"/>
      <c r="L87" s="87"/>
      <c r="M87" s="87"/>
      <c r="N87" s="87"/>
      <c r="O87" s="88"/>
      <c r="P87" s="88"/>
      <c r="Q87" s="88"/>
      <c r="R87" s="89"/>
      <c r="S87" s="89"/>
      <c r="T87" s="89"/>
      <c r="U87" s="12"/>
      <c r="V87" s="12"/>
      <c r="W87" s="15"/>
      <c r="X87" s="77"/>
      <c r="Y87" s="12"/>
      <c r="Z87" s="77"/>
      <c r="AA87" s="14"/>
      <c r="AB87" s="15"/>
      <c r="AC87" s="15"/>
      <c r="AD87" s="119" t="str">
        <f>IF(AB87="","",(IF(AC87="",'1. Project Info &amp; Certifica'!$AH$5-'2. Occupancy Report'!AB87,AC87-AB87)))</f>
        <v/>
      </c>
      <c r="AE87" s="15"/>
      <c r="AF87" s="14"/>
      <c r="AG87" s="14"/>
      <c r="AH87" s="15"/>
      <c r="AI87" s="14"/>
      <c r="AJ87" s="16"/>
      <c r="AK87" s="17"/>
      <c r="AL87" s="17"/>
      <c r="AM87" s="17"/>
      <c r="AN87" s="17"/>
      <c r="AO87" s="17"/>
      <c r="AP87" s="17"/>
      <c r="AQ87" s="17"/>
      <c r="AR87" s="17"/>
      <c r="AS87" s="17"/>
      <c r="AT87" s="17"/>
      <c r="AU87" s="17"/>
      <c r="AV87" s="17"/>
      <c r="AW87" s="17"/>
      <c r="AX87" s="17"/>
      <c r="AY87" s="17"/>
      <c r="AZ87" s="17"/>
      <c r="BA87" s="17"/>
      <c r="BB87" s="120">
        <f t="shared" si="3"/>
        <v>0</v>
      </c>
      <c r="BC87" s="120">
        <f t="shared" si="4"/>
        <v>0</v>
      </c>
    </row>
    <row r="88" spans="1:55" s="138" customFormat="1" ht="30" customHeight="1" x14ac:dyDescent="0.2">
      <c r="A88" s="136" t="e">
        <f>IF(#REF!="","",#REF!)</f>
        <v>#REF!</v>
      </c>
      <c r="B88" s="137" t="e">
        <f>IF(#REF!="","",#REF!)</f>
        <v>#REF!</v>
      </c>
      <c r="C88" s="137" t="e">
        <f>IF(#REF!="","",#REF!)</f>
        <v>#REF!</v>
      </c>
      <c r="D88" s="137" t="e">
        <f>IF(#REF!="","",#REF!)</f>
        <v>#REF!</v>
      </c>
      <c r="E88" s="139" t="e">
        <f>IF(#REF!="","",#REF!)</f>
        <v>#REF!</v>
      </c>
      <c r="F88" s="12"/>
      <c r="G88" s="78"/>
      <c r="H88" s="78"/>
      <c r="I88" s="224"/>
      <c r="J88" s="13"/>
      <c r="K88" s="224"/>
      <c r="L88" s="87"/>
      <c r="M88" s="87"/>
      <c r="N88" s="87"/>
      <c r="O88" s="88"/>
      <c r="P88" s="88"/>
      <c r="Q88" s="88"/>
      <c r="R88" s="89"/>
      <c r="S88" s="89"/>
      <c r="T88" s="89"/>
      <c r="U88" s="12"/>
      <c r="V88" s="12"/>
      <c r="W88" s="15"/>
      <c r="X88" s="77"/>
      <c r="Y88" s="12"/>
      <c r="Z88" s="77"/>
      <c r="AA88" s="14"/>
      <c r="AB88" s="15"/>
      <c r="AC88" s="15"/>
      <c r="AD88" s="119" t="str">
        <f>IF(AB88="","",(IF(AC88="",'1. Project Info &amp; Certifica'!$AH$5-'2. Occupancy Report'!AB88,AC88-AB88)))</f>
        <v/>
      </c>
      <c r="AE88" s="15"/>
      <c r="AF88" s="14"/>
      <c r="AG88" s="14"/>
      <c r="AH88" s="15"/>
      <c r="AI88" s="14"/>
      <c r="AJ88" s="16"/>
      <c r="AK88" s="17"/>
      <c r="AL88" s="17"/>
      <c r="AM88" s="17"/>
      <c r="AN88" s="17"/>
      <c r="AO88" s="17"/>
      <c r="AP88" s="17"/>
      <c r="AQ88" s="17"/>
      <c r="AR88" s="17"/>
      <c r="AS88" s="17"/>
      <c r="AT88" s="17"/>
      <c r="AU88" s="17"/>
      <c r="AV88" s="17"/>
      <c r="AW88" s="17"/>
      <c r="AX88" s="17"/>
      <c r="AY88" s="17"/>
      <c r="AZ88" s="17"/>
      <c r="BA88" s="17"/>
      <c r="BB88" s="120">
        <f t="shared" si="3"/>
        <v>0</v>
      </c>
      <c r="BC88" s="120">
        <f t="shared" si="4"/>
        <v>0</v>
      </c>
    </row>
    <row r="89" spans="1:55" s="138" customFormat="1" ht="30" customHeight="1" x14ac:dyDescent="0.2">
      <c r="A89" s="136" t="e">
        <f>IF(#REF!="","",#REF!)</f>
        <v>#REF!</v>
      </c>
      <c r="B89" s="137" t="e">
        <f>IF(#REF!="","",#REF!)</f>
        <v>#REF!</v>
      </c>
      <c r="C89" s="137" t="e">
        <f>IF(#REF!="","",#REF!)</f>
        <v>#REF!</v>
      </c>
      <c r="D89" s="137" t="e">
        <f>IF(#REF!="","",#REF!)</f>
        <v>#REF!</v>
      </c>
      <c r="E89" s="139" t="e">
        <f>IF(#REF!="","",#REF!)</f>
        <v>#REF!</v>
      </c>
      <c r="F89" s="12"/>
      <c r="G89" s="78"/>
      <c r="H89" s="78"/>
      <c r="I89" s="224"/>
      <c r="J89" s="13"/>
      <c r="K89" s="224"/>
      <c r="L89" s="87"/>
      <c r="M89" s="87"/>
      <c r="N89" s="87"/>
      <c r="O89" s="88"/>
      <c r="P89" s="88"/>
      <c r="Q89" s="88"/>
      <c r="R89" s="89"/>
      <c r="S89" s="89"/>
      <c r="T89" s="89"/>
      <c r="U89" s="12"/>
      <c r="V89" s="12"/>
      <c r="W89" s="15"/>
      <c r="X89" s="77"/>
      <c r="Y89" s="12"/>
      <c r="Z89" s="77"/>
      <c r="AA89" s="17"/>
      <c r="AB89" s="15"/>
      <c r="AC89" s="15"/>
      <c r="AD89" s="119" t="str">
        <f>IF(AB89="","",(IF(AC89="",'1. Project Info &amp; Certifica'!$AH$5-'2. Occupancy Report'!AB89,AC89-AB89)))</f>
        <v/>
      </c>
      <c r="AE89" s="15"/>
      <c r="AF89" s="14"/>
      <c r="AG89" s="14"/>
      <c r="AH89" s="15"/>
      <c r="AI89" s="14"/>
      <c r="AJ89" s="16"/>
      <c r="AK89" s="17"/>
      <c r="AL89" s="17"/>
      <c r="AM89" s="17"/>
      <c r="AN89" s="17"/>
      <c r="AO89" s="17"/>
      <c r="AP89" s="17"/>
      <c r="AQ89" s="17"/>
      <c r="AR89" s="17"/>
      <c r="AS89" s="17"/>
      <c r="AT89" s="17"/>
      <c r="AU89" s="17"/>
      <c r="AV89" s="17"/>
      <c r="AW89" s="17"/>
      <c r="AX89" s="17"/>
      <c r="AY89" s="17"/>
      <c r="AZ89" s="17"/>
      <c r="BA89" s="17"/>
      <c r="BB89" s="120">
        <f t="shared" si="3"/>
        <v>0</v>
      </c>
      <c r="BC89" s="120">
        <f t="shared" si="4"/>
        <v>0</v>
      </c>
    </row>
    <row r="90" spans="1:55" s="138" customFormat="1" ht="30" customHeight="1" x14ac:dyDescent="0.2">
      <c r="A90" s="136" t="e">
        <f>IF(#REF!="","",#REF!)</f>
        <v>#REF!</v>
      </c>
      <c r="B90" s="137" t="e">
        <f>IF(#REF!="","",#REF!)</f>
        <v>#REF!</v>
      </c>
      <c r="C90" s="137" t="e">
        <f>IF(#REF!="","",#REF!)</f>
        <v>#REF!</v>
      </c>
      <c r="D90" s="137" t="e">
        <f>IF(#REF!="","",#REF!)</f>
        <v>#REF!</v>
      </c>
      <c r="E90" s="139" t="e">
        <f>IF(#REF!="","",#REF!)</f>
        <v>#REF!</v>
      </c>
      <c r="F90" s="12"/>
      <c r="G90" s="78"/>
      <c r="H90" s="78"/>
      <c r="I90" s="224"/>
      <c r="J90" s="13"/>
      <c r="K90" s="224"/>
      <c r="L90" s="87"/>
      <c r="M90" s="87"/>
      <c r="N90" s="87"/>
      <c r="O90" s="88"/>
      <c r="P90" s="88"/>
      <c r="Q90" s="88"/>
      <c r="R90" s="89"/>
      <c r="S90" s="89"/>
      <c r="T90" s="89"/>
      <c r="U90" s="12"/>
      <c r="V90" s="12"/>
      <c r="W90" s="15"/>
      <c r="X90" s="77"/>
      <c r="Y90" s="12"/>
      <c r="Z90" s="77"/>
      <c r="AA90" s="14"/>
      <c r="AB90" s="15"/>
      <c r="AC90" s="15"/>
      <c r="AD90" s="119" t="str">
        <f>IF(AB90="","",(IF(AC90="",'1. Project Info &amp; Certifica'!$AH$5-'2. Occupancy Report'!AB90,AC90-AB90)))</f>
        <v/>
      </c>
      <c r="AE90" s="15"/>
      <c r="AF90" s="14"/>
      <c r="AG90" s="14"/>
      <c r="AH90" s="15"/>
      <c r="AI90" s="14"/>
      <c r="AJ90" s="16"/>
      <c r="AK90" s="17"/>
      <c r="AL90" s="17"/>
      <c r="AM90" s="17"/>
      <c r="AN90" s="17"/>
      <c r="AO90" s="17"/>
      <c r="AP90" s="17"/>
      <c r="AQ90" s="17"/>
      <c r="AR90" s="17"/>
      <c r="AS90" s="17"/>
      <c r="AT90" s="17"/>
      <c r="AU90" s="17"/>
      <c r="AV90" s="17"/>
      <c r="AW90" s="17"/>
      <c r="AX90" s="17"/>
      <c r="AY90" s="17"/>
      <c r="AZ90" s="17"/>
      <c r="BA90" s="17"/>
      <c r="BB90" s="120">
        <f t="shared" si="3"/>
        <v>0</v>
      </c>
      <c r="BC90" s="120">
        <f t="shared" si="4"/>
        <v>0</v>
      </c>
    </row>
    <row r="91" spans="1:55" s="138" customFormat="1" ht="30" customHeight="1" x14ac:dyDescent="0.2">
      <c r="A91" s="136" t="e">
        <f>IF(#REF!="","",#REF!)</f>
        <v>#REF!</v>
      </c>
      <c r="B91" s="137" t="e">
        <f>IF(#REF!="","",#REF!)</f>
        <v>#REF!</v>
      </c>
      <c r="C91" s="137" t="e">
        <f>IF(#REF!="","",#REF!)</f>
        <v>#REF!</v>
      </c>
      <c r="D91" s="137" t="e">
        <f>IF(#REF!="","",#REF!)</f>
        <v>#REF!</v>
      </c>
      <c r="E91" s="139" t="e">
        <f>IF(#REF!="","",#REF!)</f>
        <v>#REF!</v>
      </c>
      <c r="F91" s="12"/>
      <c r="G91" s="78"/>
      <c r="H91" s="78"/>
      <c r="I91" s="224"/>
      <c r="J91" s="13"/>
      <c r="K91" s="224"/>
      <c r="L91" s="87"/>
      <c r="M91" s="87"/>
      <c r="N91" s="87"/>
      <c r="O91" s="88"/>
      <c r="P91" s="88"/>
      <c r="Q91" s="88"/>
      <c r="R91" s="89"/>
      <c r="S91" s="89"/>
      <c r="T91" s="89"/>
      <c r="U91" s="12"/>
      <c r="V91" s="12"/>
      <c r="W91" s="15"/>
      <c r="X91" s="77"/>
      <c r="Y91" s="12"/>
      <c r="Z91" s="77"/>
      <c r="AA91" s="14"/>
      <c r="AB91" s="15"/>
      <c r="AC91" s="15"/>
      <c r="AD91" s="119" t="str">
        <f>IF(AB91="","",(IF(AC91="",'1. Project Info &amp; Certifica'!$AH$5-'2. Occupancy Report'!AB91,AC91-AB91)))</f>
        <v/>
      </c>
      <c r="AE91" s="15"/>
      <c r="AF91" s="14"/>
      <c r="AG91" s="14"/>
      <c r="AH91" s="15"/>
      <c r="AI91" s="14"/>
      <c r="AJ91" s="16"/>
      <c r="AK91" s="17"/>
      <c r="AL91" s="17"/>
      <c r="AM91" s="17"/>
      <c r="AN91" s="17"/>
      <c r="AO91" s="17"/>
      <c r="AP91" s="17"/>
      <c r="AQ91" s="17"/>
      <c r="AR91" s="17"/>
      <c r="AS91" s="17"/>
      <c r="AT91" s="17"/>
      <c r="AU91" s="17"/>
      <c r="AV91" s="17"/>
      <c r="AW91" s="17"/>
      <c r="AX91" s="17"/>
      <c r="AY91" s="17"/>
      <c r="AZ91" s="17"/>
      <c r="BA91" s="17"/>
      <c r="BB91" s="120">
        <f t="shared" si="3"/>
        <v>0</v>
      </c>
      <c r="BC91" s="120">
        <f t="shared" si="4"/>
        <v>0</v>
      </c>
    </row>
    <row r="92" spans="1:55" s="138" customFormat="1" ht="30" customHeight="1" x14ac:dyDescent="0.2">
      <c r="A92" s="136" t="e">
        <f>IF(#REF!="","",#REF!)</f>
        <v>#REF!</v>
      </c>
      <c r="B92" s="137" t="e">
        <f>IF(#REF!="","",#REF!)</f>
        <v>#REF!</v>
      </c>
      <c r="C92" s="137" t="e">
        <f>IF(#REF!="","",#REF!)</f>
        <v>#REF!</v>
      </c>
      <c r="D92" s="137" t="e">
        <f>IF(#REF!="","",#REF!)</f>
        <v>#REF!</v>
      </c>
      <c r="E92" s="139" t="e">
        <f>IF(#REF!="","",#REF!)</f>
        <v>#REF!</v>
      </c>
      <c r="F92" s="12"/>
      <c r="G92" s="78"/>
      <c r="H92" s="78"/>
      <c r="I92" s="224"/>
      <c r="J92" s="13"/>
      <c r="K92" s="224"/>
      <c r="L92" s="87"/>
      <c r="M92" s="87"/>
      <c r="N92" s="87"/>
      <c r="O92" s="88"/>
      <c r="P92" s="88"/>
      <c r="Q92" s="88"/>
      <c r="R92" s="89"/>
      <c r="S92" s="89"/>
      <c r="T92" s="89"/>
      <c r="U92" s="12"/>
      <c r="V92" s="12"/>
      <c r="W92" s="15"/>
      <c r="X92" s="77"/>
      <c r="Y92" s="12"/>
      <c r="Z92" s="77"/>
      <c r="AA92" s="14"/>
      <c r="AB92" s="15"/>
      <c r="AC92" s="15"/>
      <c r="AD92" s="119" t="str">
        <f>IF(AB92="","",(IF(AC92="",'1. Project Info &amp; Certifica'!$AH$5-'2. Occupancy Report'!AB92,AC92-AB92)))</f>
        <v/>
      </c>
      <c r="AE92" s="15"/>
      <c r="AF92" s="14"/>
      <c r="AG92" s="14"/>
      <c r="AH92" s="15"/>
      <c r="AI92" s="14"/>
      <c r="AJ92" s="16"/>
      <c r="AK92" s="17"/>
      <c r="AL92" s="17"/>
      <c r="AM92" s="17"/>
      <c r="AN92" s="17"/>
      <c r="AO92" s="17"/>
      <c r="AP92" s="17"/>
      <c r="AQ92" s="17"/>
      <c r="AR92" s="17"/>
      <c r="AS92" s="17"/>
      <c r="AT92" s="17"/>
      <c r="AU92" s="17"/>
      <c r="AV92" s="17"/>
      <c r="AW92" s="17"/>
      <c r="AX92" s="17"/>
      <c r="AY92" s="17"/>
      <c r="AZ92" s="17"/>
      <c r="BA92" s="17"/>
      <c r="BB92" s="120">
        <f t="shared" si="3"/>
        <v>0</v>
      </c>
      <c r="BC92" s="120">
        <f t="shared" si="4"/>
        <v>0</v>
      </c>
    </row>
    <row r="93" spans="1:55" s="138" customFormat="1" ht="30" customHeight="1" x14ac:dyDescent="0.2">
      <c r="A93" s="136" t="e">
        <f>IF(#REF!="","",#REF!)</f>
        <v>#REF!</v>
      </c>
      <c r="B93" s="137" t="e">
        <f>IF(#REF!="","",#REF!)</f>
        <v>#REF!</v>
      </c>
      <c r="C93" s="137" t="e">
        <f>IF(#REF!="","",#REF!)</f>
        <v>#REF!</v>
      </c>
      <c r="D93" s="137" t="e">
        <f>IF(#REF!="","",#REF!)</f>
        <v>#REF!</v>
      </c>
      <c r="E93" s="139" t="e">
        <f>IF(#REF!="","",#REF!)</f>
        <v>#REF!</v>
      </c>
      <c r="F93" s="12"/>
      <c r="G93" s="78"/>
      <c r="H93" s="78"/>
      <c r="I93" s="224"/>
      <c r="J93" s="13"/>
      <c r="K93" s="224"/>
      <c r="L93" s="87"/>
      <c r="M93" s="87"/>
      <c r="N93" s="87"/>
      <c r="O93" s="88"/>
      <c r="P93" s="88"/>
      <c r="Q93" s="88"/>
      <c r="R93" s="89"/>
      <c r="S93" s="89"/>
      <c r="T93" s="89"/>
      <c r="U93" s="12"/>
      <c r="V93" s="12"/>
      <c r="W93" s="15"/>
      <c r="X93" s="77"/>
      <c r="Y93" s="12"/>
      <c r="Z93" s="77"/>
      <c r="AA93" s="14"/>
      <c r="AB93" s="15"/>
      <c r="AC93" s="15"/>
      <c r="AD93" s="119" t="str">
        <f>IF(AB93="","",(IF(AC93="",'1. Project Info &amp; Certifica'!$AH$5-'2. Occupancy Report'!AB93,AC93-AB93)))</f>
        <v/>
      </c>
      <c r="AE93" s="15"/>
      <c r="AF93" s="14"/>
      <c r="AG93" s="14"/>
      <c r="AH93" s="15"/>
      <c r="AI93" s="14"/>
      <c r="AJ93" s="16"/>
      <c r="AK93" s="17"/>
      <c r="AL93" s="17"/>
      <c r="AM93" s="17"/>
      <c r="AN93" s="17"/>
      <c r="AO93" s="17"/>
      <c r="AP93" s="17"/>
      <c r="AQ93" s="17"/>
      <c r="AR93" s="17"/>
      <c r="AS93" s="17"/>
      <c r="AT93" s="17"/>
      <c r="AU93" s="17"/>
      <c r="AV93" s="17"/>
      <c r="AW93" s="17"/>
      <c r="AX93" s="17"/>
      <c r="AY93" s="17"/>
      <c r="AZ93" s="17"/>
      <c r="BA93" s="17"/>
      <c r="BB93" s="120">
        <f t="shared" si="3"/>
        <v>0</v>
      </c>
      <c r="BC93" s="120">
        <f t="shared" si="4"/>
        <v>0</v>
      </c>
    </row>
    <row r="94" spans="1:55" s="138" customFormat="1" ht="30" customHeight="1" x14ac:dyDescent="0.2">
      <c r="A94" s="136" t="e">
        <f>IF(#REF!="","",#REF!)</f>
        <v>#REF!</v>
      </c>
      <c r="B94" s="137" t="e">
        <f>IF(#REF!="","",#REF!)</f>
        <v>#REF!</v>
      </c>
      <c r="C94" s="137" t="e">
        <f>IF(#REF!="","",#REF!)</f>
        <v>#REF!</v>
      </c>
      <c r="D94" s="137" t="e">
        <f>IF(#REF!="","",#REF!)</f>
        <v>#REF!</v>
      </c>
      <c r="E94" s="139" t="e">
        <f>IF(#REF!="","",#REF!)</f>
        <v>#REF!</v>
      </c>
      <c r="F94" s="12"/>
      <c r="G94" s="78"/>
      <c r="H94" s="78"/>
      <c r="I94" s="224"/>
      <c r="J94" s="13"/>
      <c r="K94" s="224"/>
      <c r="L94" s="87"/>
      <c r="M94" s="87"/>
      <c r="N94" s="87"/>
      <c r="O94" s="88"/>
      <c r="P94" s="88"/>
      <c r="Q94" s="88"/>
      <c r="R94" s="89"/>
      <c r="S94" s="89"/>
      <c r="T94" s="89"/>
      <c r="U94" s="12"/>
      <c r="V94" s="12"/>
      <c r="W94" s="15"/>
      <c r="X94" s="77"/>
      <c r="Y94" s="12"/>
      <c r="Z94" s="77"/>
      <c r="AA94" s="17"/>
      <c r="AB94" s="15"/>
      <c r="AC94" s="15"/>
      <c r="AD94" s="119" t="str">
        <f>IF(AB94="","",(IF(AC94="",'1. Project Info &amp; Certifica'!$AH$5-'2. Occupancy Report'!AB94,AC94-AB94)))</f>
        <v/>
      </c>
      <c r="AE94" s="15"/>
      <c r="AF94" s="14"/>
      <c r="AG94" s="14"/>
      <c r="AH94" s="15"/>
      <c r="AI94" s="14"/>
      <c r="AJ94" s="16"/>
      <c r="AK94" s="17"/>
      <c r="AL94" s="17"/>
      <c r="AM94" s="17"/>
      <c r="AN94" s="17"/>
      <c r="AO94" s="17"/>
      <c r="AP94" s="17"/>
      <c r="AQ94" s="17"/>
      <c r="AR94" s="17"/>
      <c r="AS94" s="17"/>
      <c r="AT94" s="17"/>
      <c r="AU94" s="17"/>
      <c r="AV94" s="17"/>
      <c r="AW94" s="17"/>
      <c r="AX94" s="17"/>
      <c r="AY94" s="17"/>
      <c r="AZ94" s="17"/>
      <c r="BA94" s="17"/>
      <c r="BB94" s="120">
        <f t="shared" si="3"/>
        <v>0</v>
      </c>
      <c r="BC94" s="120">
        <f t="shared" si="4"/>
        <v>0</v>
      </c>
    </row>
    <row r="95" spans="1:55" s="138" customFormat="1" ht="30" customHeight="1" x14ac:dyDescent="0.2">
      <c r="A95" s="136" t="e">
        <f>IF(#REF!="","",#REF!)</f>
        <v>#REF!</v>
      </c>
      <c r="B95" s="137" t="e">
        <f>IF(#REF!="","",#REF!)</f>
        <v>#REF!</v>
      </c>
      <c r="C95" s="137" t="e">
        <f>IF(#REF!="","",#REF!)</f>
        <v>#REF!</v>
      </c>
      <c r="D95" s="137" t="e">
        <f>IF(#REF!="","",#REF!)</f>
        <v>#REF!</v>
      </c>
      <c r="E95" s="139" t="e">
        <f>IF(#REF!="","",#REF!)</f>
        <v>#REF!</v>
      </c>
      <c r="F95" s="12"/>
      <c r="G95" s="78"/>
      <c r="H95" s="78"/>
      <c r="I95" s="224"/>
      <c r="J95" s="13"/>
      <c r="K95" s="224"/>
      <c r="L95" s="87"/>
      <c r="M95" s="87"/>
      <c r="N95" s="87"/>
      <c r="O95" s="88"/>
      <c r="P95" s="88"/>
      <c r="Q95" s="88"/>
      <c r="R95" s="89"/>
      <c r="S95" s="89"/>
      <c r="T95" s="89"/>
      <c r="U95" s="12"/>
      <c r="V95" s="12"/>
      <c r="W95" s="15"/>
      <c r="X95" s="77"/>
      <c r="Y95" s="12"/>
      <c r="Z95" s="77"/>
      <c r="AA95" s="14"/>
      <c r="AB95" s="15"/>
      <c r="AC95" s="15"/>
      <c r="AD95" s="119" t="str">
        <f>IF(AB95="","",(IF(AC95="",'1. Project Info &amp; Certifica'!$AH$5-'2. Occupancy Report'!AB95,AC95-AB95)))</f>
        <v/>
      </c>
      <c r="AE95" s="15"/>
      <c r="AF95" s="14"/>
      <c r="AG95" s="14"/>
      <c r="AH95" s="15"/>
      <c r="AI95" s="14"/>
      <c r="AJ95" s="16"/>
      <c r="AK95" s="17"/>
      <c r="AL95" s="17"/>
      <c r="AM95" s="17"/>
      <c r="AN95" s="17"/>
      <c r="AO95" s="17"/>
      <c r="AP95" s="17"/>
      <c r="AQ95" s="17"/>
      <c r="AR95" s="17"/>
      <c r="AS95" s="17"/>
      <c r="AT95" s="17"/>
      <c r="AU95" s="17"/>
      <c r="AV95" s="17"/>
      <c r="AW95" s="17"/>
      <c r="AX95" s="17"/>
      <c r="AY95" s="17"/>
      <c r="AZ95" s="17"/>
      <c r="BA95" s="17"/>
      <c r="BB95" s="120">
        <f t="shared" si="3"/>
        <v>0</v>
      </c>
      <c r="BC95" s="120">
        <f t="shared" si="4"/>
        <v>0</v>
      </c>
    </row>
    <row r="96" spans="1:55" s="138" customFormat="1" ht="30" customHeight="1" x14ac:dyDescent="0.2">
      <c r="A96" s="136" t="e">
        <f>IF(#REF!="","",#REF!)</f>
        <v>#REF!</v>
      </c>
      <c r="B96" s="137" t="e">
        <f>IF(#REF!="","",#REF!)</f>
        <v>#REF!</v>
      </c>
      <c r="C96" s="137" t="e">
        <f>IF(#REF!="","",#REF!)</f>
        <v>#REF!</v>
      </c>
      <c r="D96" s="137" t="e">
        <f>IF(#REF!="","",#REF!)</f>
        <v>#REF!</v>
      </c>
      <c r="E96" s="139" t="e">
        <f>IF(#REF!="","",#REF!)</f>
        <v>#REF!</v>
      </c>
      <c r="F96" s="12"/>
      <c r="G96" s="78"/>
      <c r="H96" s="78"/>
      <c r="I96" s="224"/>
      <c r="J96" s="13"/>
      <c r="K96" s="224"/>
      <c r="L96" s="87"/>
      <c r="M96" s="87"/>
      <c r="N96" s="87"/>
      <c r="O96" s="88"/>
      <c r="P96" s="88"/>
      <c r="Q96" s="88"/>
      <c r="R96" s="89"/>
      <c r="S96" s="89"/>
      <c r="T96" s="89"/>
      <c r="U96" s="12"/>
      <c r="V96" s="12"/>
      <c r="W96" s="15"/>
      <c r="X96" s="77"/>
      <c r="Y96" s="12"/>
      <c r="Z96" s="77"/>
      <c r="AA96" s="14"/>
      <c r="AB96" s="15"/>
      <c r="AC96" s="15"/>
      <c r="AD96" s="119" t="str">
        <f>IF(AB96="","",(IF(AC96="",'1. Project Info &amp; Certifica'!$AH$5-'2. Occupancy Report'!AB96,AC96-AB96)))</f>
        <v/>
      </c>
      <c r="AE96" s="15"/>
      <c r="AF96" s="14"/>
      <c r="AG96" s="14"/>
      <c r="AH96" s="15"/>
      <c r="AI96" s="14"/>
      <c r="AJ96" s="16"/>
      <c r="AK96" s="17"/>
      <c r="AL96" s="17"/>
      <c r="AM96" s="17"/>
      <c r="AN96" s="17"/>
      <c r="AO96" s="17"/>
      <c r="AP96" s="17"/>
      <c r="AQ96" s="17"/>
      <c r="AR96" s="17"/>
      <c r="AS96" s="17"/>
      <c r="AT96" s="17"/>
      <c r="AU96" s="17"/>
      <c r="AV96" s="17"/>
      <c r="AW96" s="17"/>
      <c r="AX96" s="17"/>
      <c r="AY96" s="17"/>
      <c r="AZ96" s="17"/>
      <c r="BA96" s="17"/>
      <c r="BB96" s="120">
        <f t="shared" si="3"/>
        <v>0</v>
      </c>
      <c r="BC96" s="120">
        <f t="shared" si="4"/>
        <v>0</v>
      </c>
    </row>
    <row r="97" spans="1:55" s="138" customFormat="1" ht="30" customHeight="1" x14ac:dyDescent="0.2">
      <c r="A97" s="136" t="e">
        <f>IF(#REF!="","",#REF!)</f>
        <v>#REF!</v>
      </c>
      <c r="B97" s="137" t="e">
        <f>IF(#REF!="","",#REF!)</f>
        <v>#REF!</v>
      </c>
      <c r="C97" s="137" t="e">
        <f>IF(#REF!="","",#REF!)</f>
        <v>#REF!</v>
      </c>
      <c r="D97" s="137" t="e">
        <f>IF(#REF!="","",#REF!)</f>
        <v>#REF!</v>
      </c>
      <c r="E97" s="139" t="e">
        <f>IF(#REF!="","",#REF!)</f>
        <v>#REF!</v>
      </c>
      <c r="F97" s="12"/>
      <c r="G97" s="78"/>
      <c r="H97" s="78"/>
      <c r="I97" s="224"/>
      <c r="J97" s="13"/>
      <c r="K97" s="224"/>
      <c r="L97" s="87"/>
      <c r="M97" s="87"/>
      <c r="N97" s="87"/>
      <c r="O97" s="88"/>
      <c r="P97" s="88"/>
      <c r="Q97" s="88"/>
      <c r="R97" s="89"/>
      <c r="S97" s="89"/>
      <c r="T97" s="89"/>
      <c r="U97" s="12"/>
      <c r="V97" s="12"/>
      <c r="W97" s="15"/>
      <c r="X97" s="77"/>
      <c r="Y97" s="12"/>
      <c r="Z97" s="77"/>
      <c r="AA97" s="14"/>
      <c r="AB97" s="15"/>
      <c r="AC97" s="15"/>
      <c r="AD97" s="119" t="str">
        <f>IF(AB97="","",(IF(AC97="",'1. Project Info &amp; Certifica'!$AH$5-'2. Occupancy Report'!AB97,AC97-AB97)))</f>
        <v/>
      </c>
      <c r="AE97" s="15"/>
      <c r="AF97" s="14"/>
      <c r="AG97" s="14"/>
      <c r="AH97" s="15"/>
      <c r="AI97" s="14"/>
      <c r="AJ97" s="16"/>
      <c r="AK97" s="17"/>
      <c r="AL97" s="17"/>
      <c r="AM97" s="17"/>
      <c r="AN97" s="17"/>
      <c r="AO97" s="17"/>
      <c r="AP97" s="17"/>
      <c r="AQ97" s="17"/>
      <c r="AR97" s="17"/>
      <c r="AS97" s="17"/>
      <c r="AT97" s="17"/>
      <c r="AU97" s="17"/>
      <c r="AV97" s="17"/>
      <c r="AW97" s="17"/>
      <c r="AX97" s="17"/>
      <c r="AY97" s="17"/>
      <c r="AZ97" s="17"/>
      <c r="BA97" s="17"/>
      <c r="BB97" s="120">
        <f t="shared" si="3"/>
        <v>0</v>
      </c>
      <c r="BC97" s="120">
        <f t="shared" si="4"/>
        <v>0</v>
      </c>
    </row>
    <row r="98" spans="1:55" s="138" customFormat="1" ht="30" customHeight="1" x14ac:dyDescent="0.2">
      <c r="A98" s="136" t="e">
        <f>IF(#REF!="","",#REF!)</f>
        <v>#REF!</v>
      </c>
      <c r="B98" s="137" t="e">
        <f>IF(#REF!="","",#REF!)</f>
        <v>#REF!</v>
      </c>
      <c r="C98" s="137" t="e">
        <f>IF(#REF!="","",#REF!)</f>
        <v>#REF!</v>
      </c>
      <c r="D98" s="137" t="e">
        <f>IF(#REF!="","",#REF!)</f>
        <v>#REF!</v>
      </c>
      <c r="E98" s="139" t="e">
        <f>IF(#REF!="","",#REF!)</f>
        <v>#REF!</v>
      </c>
      <c r="F98" s="12"/>
      <c r="G98" s="78"/>
      <c r="H98" s="78"/>
      <c r="I98" s="224"/>
      <c r="J98" s="13"/>
      <c r="K98" s="224"/>
      <c r="L98" s="87"/>
      <c r="M98" s="87"/>
      <c r="N98" s="87"/>
      <c r="O98" s="88"/>
      <c r="P98" s="88"/>
      <c r="Q98" s="88"/>
      <c r="R98" s="89"/>
      <c r="S98" s="89"/>
      <c r="T98" s="89"/>
      <c r="U98" s="12"/>
      <c r="V98" s="12"/>
      <c r="W98" s="15"/>
      <c r="X98" s="77"/>
      <c r="Y98" s="12"/>
      <c r="Z98" s="77"/>
      <c r="AA98" s="14"/>
      <c r="AB98" s="15"/>
      <c r="AC98" s="15"/>
      <c r="AD98" s="119" t="str">
        <f>IF(AB98="","",(IF(AC98="",'1. Project Info &amp; Certifica'!$AH$5-'2. Occupancy Report'!AB98,AC98-AB98)))</f>
        <v/>
      </c>
      <c r="AE98" s="15"/>
      <c r="AF98" s="14"/>
      <c r="AG98" s="14"/>
      <c r="AH98" s="15"/>
      <c r="AI98" s="14"/>
      <c r="AJ98" s="16"/>
      <c r="AK98" s="17"/>
      <c r="AL98" s="17"/>
      <c r="AM98" s="17"/>
      <c r="AN98" s="17"/>
      <c r="AO98" s="17"/>
      <c r="AP98" s="17"/>
      <c r="AQ98" s="17"/>
      <c r="AR98" s="17"/>
      <c r="AS98" s="17"/>
      <c r="AT98" s="17"/>
      <c r="AU98" s="17"/>
      <c r="AV98" s="17"/>
      <c r="AW98" s="17"/>
      <c r="AX98" s="17"/>
      <c r="AY98" s="17"/>
      <c r="AZ98" s="17"/>
      <c r="BA98" s="17"/>
      <c r="BB98" s="120">
        <f t="shared" si="3"/>
        <v>0</v>
      </c>
      <c r="BC98" s="120">
        <f t="shared" si="4"/>
        <v>0</v>
      </c>
    </row>
    <row r="99" spans="1:55" s="138" customFormat="1" ht="30" customHeight="1" x14ac:dyDescent="0.2">
      <c r="A99" s="136" t="e">
        <f>IF(#REF!="","",#REF!)</f>
        <v>#REF!</v>
      </c>
      <c r="B99" s="137" t="e">
        <f>IF(#REF!="","",#REF!)</f>
        <v>#REF!</v>
      </c>
      <c r="C99" s="137" t="e">
        <f>IF(#REF!="","",#REF!)</f>
        <v>#REF!</v>
      </c>
      <c r="D99" s="137" t="e">
        <f>IF(#REF!="","",#REF!)</f>
        <v>#REF!</v>
      </c>
      <c r="E99" s="139" t="e">
        <f>IF(#REF!="","",#REF!)</f>
        <v>#REF!</v>
      </c>
      <c r="F99" s="12"/>
      <c r="G99" s="78"/>
      <c r="H99" s="78"/>
      <c r="I99" s="224"/>
      <c r="J99" s="13"/>
      <c r="K99" s="224"/>
      <c r="L99" s="87"/>
      <c r="M99" s="87"/>
      <c r="N99" s="87"/>
      <c r="O99" s="88"/>
      <c r="P99" s="88"/>
      <c r="Q99" s="88"/>
      <c r="R99" s="89"/>
      <c r="S99" s="89"/>
      <c r="T99" s="89"/>
      <c r="U99" s="12"/>
      <c r="V99" s="12"/>
      <c r="W99" s="15"/>
      <c r="X99" s="77"/>
      <c r="Y99" s="12"/>
      <c r="Z99" s="77"/>
      <c r="AA99" s="17"/>
      <c r="AB99" s="15"/>
      <c r="AC99" s="15"/>
      <c r="AD99" s="119" t="str">
        <f>IF(AB99="","",(IF(AC99="",'1. Project Info &amp; Certifica'!$AH$5-'2. Occupancy Report'!AB99,AC99-AB99)))</f>
        <v/>
      </c>
      <c r="AE99" s="15"/>
      <c r="AF99" s="14"/>
      <c r="AG99" s="14"/>
      <c r="AH99" s="15"/>
      <c r="AI99" s="14"/>
      <c r="AJ99" s="16"/>
      <c r="AK99" s="17"/>
      <c r="AL99" s="17"/>
      <c r="AM99" s="17"/>
      <c r="AN99" s="17"/>
      <c r="AO99" s="17"/>
      <c r="AP99" s="17"/>
      <c r="AQ99" s="17"/>
      <c r="AR99" s="17"/>
      <c r="AS99" s="17"/>
      <c r="AT99" s="17"/>
      <c r="AU99" s="17"/>
      <c r="AV99" s="17"/>
      <c r="AW99" s="17"/>
      <c r="AX99" s="17"/>
      <c r="AY99" s="17"/>
      <c r="AZ99" s="17"/>
      <c r="BA99" s="17"/>
      <c r="BB99" s="120">
        <f t="shared" si="3"/>
        <v>0</v>
      </c>
      <c r="BC99" s="120">
        <f t="shared" si="4"/>
        <v>0</v>
      </c>
    </row>
    <row r="100" spans="1:55" s="138" customFormat="1" ht="30" customHeight="1" x14ac:dyDescent="0.2">
      <c r="A100" s="136" t="e">
        <f>IF(#REF!="","",#REF!)</f>
        <v>#REF!</v>
      </c>
      <c r="B100" s="137" t="e">
        <f>IF(#REF!="","",#REF!)</f>
        <v>#REF!</v>
      </c>
      <c r="C100" s="137" t="e">
        <f>IF(#REF!="","",#REF!)</f>
        <v>#REF!</v>
      </c>
      <c r="D100" s="137" t="e">
        <f>IF(#REF!="","",#REF!)</f>
        <v>#REF!</v>
      </c>
      <c r="E100" s="139" t="e">
        <f>IF(#REF!="","",#REF!)</f>
        <v>#REF!</v>
      </c>
      <c r="F100" s="12"/>
      <c r="G100" s="78"/>
      <c r="H100" s="78"/>
      <c r="I100" s="224"/>
      <c r="J100" s="13"/>
      <c r="K100" s="224"/>
      <c r="L100" s="87"/>
      <c r="M100" s="87"/>
      <c r="N100" s="87"/>
      <c r="O100" s="88"/>
      <c r="P100" s="88"/>
      <c r="Q100" s="88"/>
      <c r="R100" s="89"/>
      <c r="S100" s="89"/>
      <c r="T100" s="89"/>
      <c r="U100" s="12"/>
      <c r="V100" s="12"/>
      <c r="W100" s="15"/>
      <c r="X100" s="77"/>
      <c r="Y100" s="12"/>
      <c r="Z100" s="77"/>
      <c r="AA100" s="14"/>
      <c r="AB100" s="15"/>
      <c r="AC100" s="15"/>
      <c r="AD100" s="119" t="str">
        <f>IF(AB100="","",(IF(AC100="",'1. Project Info &amp; Certifica'!$AH$5-'2. Occupancy Report'!AB100,AC100-AB100)))</f>
        <v/>
      </c>
      <c r="AE100" s="15"/>
      <c r="AF100" s="14"/>
      <c r="AG100" s="14"/>
      <c r="AH100" s="15"/>
      <c r="AI100" s="14"/>
      <c r="AJ100" s="16"/>
      <c r="AK100" s="17"/>
      <c r="AL100" s="17"/>
      <c r="AM100" s="17"/>
      <c r="AN100" s="17"/>
      <c r="AO100" s="17"/>
      <c r="AP100" s="17"/>
      <c r="AQ100" s="17"/>
      <c r="AR100" s="17"/>
      <c r="AS100" s="17"/>
      <c r="AT100" s="17"/>
      <c r="AU100" s="17"/>
      <c r="AV100" s="17"/>
      <c r="AW100" s="17"/>
      <c r="AX100" s="17"/>
      <c r="AY100" s="17"/>
      <c r="AZ100" s="17"/>
      <c r="BA100" s="17"/>
      <c r="BB100" s="120">
        <f t="shared" ref="BB100:BB131" si="5">SUM(AK100:BA100)</f>
        <v>0</v>
      </c>
      <c r="BC100" s="120">
        <f t="shared" si="4"/>
        <v>0</v>
      </c>
    </row>
    <row r="101" spans="1:55" s="138" customFormat="1" ht="30" customHeight="1" x14ac:dyDescent="0.2">
      <c r="A101" s="136" t="e">
        <f>IF(#REF!="","",#REF!)</f>
        <v>#REF!</v>
      </c>
      <c r="B101" s="137" t="e">
        <f>IF(#REF!="","",#REF!)</f>
        <v>#REF!</v>
      </c>
      <c r="C101" s="137" t="e">
        <f>IF(#REF!="","",#REF!)</f>
        <v>#REF!</v>
      </c>
      <c r="D101" s="137" t="e">
        <f>IF(#REF!="","",#REF!)</f>
        <v>#REF!</v>
      </c>
      <c r="E101" s="139" t="e">
        <f>IF(#REF!="","",#REF!)</f>
        <v>#REF!</v>
      </c>
      <c r="F101" s="12"/>
      <c r="G101" s="78"/>
      <c r="H101" s="78"/>
      <c r="I101" s="224"/>
      <c r="J101" s="13"/>
      <c r="K101" s="224"/>
      <c r="L101" s="87"/>
      <c r="M101" s="87"/>
      <c r="N101" s="87"/>
      <c r="O101" s="88"/>
      <c r="P101" s="88"/>
      <c r="Q101" s="88"/>
      <c r="R101" s="89"/>
      <c r="S101" s="89"/>
      <c r="T101" s="89"/>
      <c r="U101" s="12"/>
      <c r="V101" s="12"/>
      <c r="W101" s="15"/>
      <c r="X101" s="77"/>
      <c r="Y101" s="12"/>
      <c r="Z101" s="77"/>
      <c r="AA101" s="14"/>
      <c r="AB101" s="15"/>
      <c r="AC101" s="15"/>
      <c r="AD101" s="119" t="str">
        <f>IF(AB101="","",(IF(AC101="",'1. Project Info &amp; Certifica'!$AH$5-'2. Occupancy Report'!AB101,AC101-AB101)))</f>
        <v/>
      </c>
      <c r="AE101" s="15"/>
      <c r="AF101" s="14"/>
      <c r="AG101" s="14"/>
      <c r="AH101" s="15"/>
      <c r="AI101" s="14"/>
      <c r="AJ101" s="16"/>
      <c r="AK101" s="17"/>
      <c r="AL101" s="17"/>
      <c r="AM101" s="17"/>
      <c r="AN101" s="17"/>
      <c r="AO101" s="17"/>
      <c r="AP101" s="17"/>
      <c r="AQ101" s="17"/>
      <c r="AR101" s="17"/>
      <c r="AS101" s="17"/>
      <c r="AT101" s="17"/>
      <c r="AU101" s="17"/>
      <c r="AV101" s="17"/>
      <c r="AW101" s="17"/>
      <c r="AX101" s="17"/>
      <c r="AY101" s="17"/>
      <c r="AZ101" s="17"/>
      <c r="BA101" s="17"/>
      <c r="BB101" s="120">
        <f t="shared" si="5"/>
        <v>0</v>
      </c>
      <c r="BC101" s="120">
        <f t="shared" si="4"/>
        <v>0</v>
      </c>
    </row>
    <row r="102" spans="1:55" s="138" customFormat="1" ht="30" customHeight="1" x14ac:dyDescent="0.2">
      <c r="A102" s="136" t="e">
        <f>IF(#REF!="","",#REF!)</f>
        <v>#REF!</v>
      </c>
      <c r="B102" s="137" t="e">
        <f>IF(#REF!="","",#REF!)</f>
        <v>#REF!</v>
      </c>
      <c r="C102" s="137" t="e">
        <f>IF(#REF!="","",#REF!)</f>
        <v>#REF!</v>
      </c>
      <c r="D102" s="137" t="e">
        <f>IF(#REF!="","",#REF!)</f>
        <v>#REF!</v>
      </c>
      <c r="E102" s="139" t="e">
        <f>IF(#REF!="","",#REF!)</f>
        <v>#REF!</v>
      </c>
      <c r="F102" s="12"/>
      <c r="G102" s="78"/>
      <c r="H102" s="78"/>
      <c r="I102" s="224"/>
      <c r="J102" s="13"/>
      <c r="K102" s="224"/>
      <c r="L102" s="87"/>
      <c r="M102" s="87"/>
      <c r="N102" s="87"/>
      <c r="O102" s="88"/>
      <c r="P102" s="88"/>
      <c r="Q102" s="88"/>
      <c r="R102" s="89"/>
      <c r="S102" s="89"/>
      <c r="T102" s="89"/>
      <c r="U102" s="12"/>
      <c r="V102" s="12"/>
      <c r="W102" s="15"/>
      <c r="X102" s="77"/>
      <c r="Y102" s="12"/>
      <c r="Z102" s="77"/>
      <c r="AA102" s="14"/>
      <c r="AB102" s="15"/>
      <c r="AC102" s="15"/>
      <c r="AD102" s="119" t="str">
        <f>IF(AB102="","",(IF(AC102="",'1. Project Info &amp; Certifica'!$AH$5-'2. Occupancy Report'!AB102,AC102-AB102)))</f>
        <v/>
      </c>
      <c r="AE102" s="15"/>
      <c r="AF102" s="14"/>
      <c r="AG102" s="14"/>
      <c r="AH102" s="15"/>
      <c r="AI102" s="14"/>
      <c r="AJ102" s="16"/>
      <c r="AK102" s="17"/>
      <c r="AL102" s="17"/>
      <c r="AM102" s="17"/>
      <c r="AN102" s="17"/>
      <c r="AO102" s="17"/>
      <c r="AP102" s="17"/>
      <c r="AQ102" s="17"/>
      <c r="AR102" s="17"/>
      <c r="AS102" s="17"/>
      <c r="AT102" s="17"/>
      <c r="AU102" s="17"/>
      <c r="AV102" s="17"/>
      <c r="AW102" s="17"/>
      <c r="AX102" s="17"/>
      <c r="AY102" s="17"/>
      <c r="AZ102" s="17"/>
      <c r="BA102" s="17"/>
      <c r="BB102" s="120">
        <f t="shared" si="5"/>
        <v>0</v>
      </c>
      <c r="BC102" s="120">
        <f t="shared" si="4"/>
        <v>0</v>
      </c>
    </row>
    <row r="103" spans="1:55" s="138" customFormat="1" ht="30" customHeight="1" x14ac:dyDescent="0.2">
      <c r="A103" s="136" t="e">
        <f>IF(#REF!="","",#REF!)</f>
        <v>#REF!</v>
      </c>
      <c r="B103" s="137" t="e">
        <f>IF(#REF!="","",#REF!)</f>
        <v>#REF!</v>
      </c>
      <c r="C103" s="137" t="e">
        <f>IF(#REF!="","",#REF!)</f>
        <v>#REF!</v>
      </c>
      <c r="D103" s="137" t="e">
        <f>IF(#REF!="","",#REF!)</f>
        <v>#REF!</v>
      </c>
      <c r="E103" s="139" t="e">
        <f>IF(#REF!="","",#REF!)</f>
        <v>#REF!</v>
      </c>
      <c r="F103" s="12"/>
      <c r="G103" s="78"/>
      <c r="H103" s="78"/>
      <c r="I103" s="224"/>
      <c r="J103" s="13"/>
      <c r="K103" s="224"/>
      <c r="L103" s="87"/>
      <c r="M103" s="87"/>
      <c r="N103" s="87"/>
      <c r="O103" s="88"/>
      <c r="P103" s="88"/>
      <c r="Q103" s="88"/>
      <c r="R103" s="89"/>
      <c r="S103" s="89"/>
      <c r="T103" s="89"/>
      <c r="U103" s="12"/>
      <c r="V103" s="12"/>
      <c r="W103" s="15"/>
      <c r="X103" s="77"/>
      <c r="Y103" s="12"/>
      <c r="Z103" s="77"/>
      <c r="AA103" s="14"/>
      <c r="AB103" s="15"/>
      <c r="AC103" s="15"/>
      <c r="AD103" s="119" t="str">
        <f>IF(AB103="","",(IF(AC103="",'1. Project Info &amp; Certifica'!$AH$5-'2. Occupancy Report'!AB103,AC103-AB103)))</f>
        <v/>
      </c>
      <c r="AE103" s="15"/>
      <c r="AF103" s="14"/>
      <c r="AG103" s="14"/>
      <c r="AH103" s="15"/>
      <c r="AI103" s="14"/>
      <c r="AJ103" s="16"/>
      <c r="AK103" s="17"/>
      <c r="AL103" s="17"/>
      <c r="AM103" s="17"/>
      <c r="AN103" s="17"/>
      <c r="AO103" s="17"/>
      <c r="AP103" s="17"/>
      <c r="AQ103" s="17"/>
      <c r="AR103" s="17"/>
      <c r="AS103" s="17"/>
      <c r="AT103" s="17"/>
      <c r="AU103" s="17"/>
      <c r="AV103" s="17"/>
      <c r="AW103" s="17"/>
      <c r="AX103" s="17"/>
      <c r="AY103" s="17"/>
      <c r="AZ103" s="17"/>
      <c r="BA103" s="17"/>
      <c r="BB103" s="120">
        <f t="shared" si="5"/>
        <v>0</v>
      </c>
      <c r="BC103" s="120">
        <f t="shared" si="4"/>
        <v>0</v>
      </c>
    </row>
    <row r="104" spans="1:55" s="138" customFormat="1" ht="30" customHeight="1" x14ac:dyDescent="0.2">
      <c r="A104" s="136" t="e">
        <f>IF(#REF!="","",#REF!)</f>
        <v>#REF!</v>
      </c>
      <c r="B104" s="137" t="e">
        <f>IF(#REF!="","",#REF!)</f>
        <v>#REF!</v>
      </c>
      <c r="C104" s="137" t="e">
        <f>IF(#REF!="","",#REF!)</f>
        <v>#REF!</v>
      </c>
      <c r="D104" s="137" t="e">
        <f>IF(#REF!="","",#REF!)</f>
        <v>#REF!</v>
      </c>
      <c r="E104" s="139" t="e">
        <f>IF(#REF!="","",#REF!)</f>
        <v>#REF!</v>
      </c>
      <c r="F104" s="12"/>
      <c r="G104" s="78"/>
      <c r="H104" s="78"/>
      <c r="I104" s="224"/>
      <c r="J104" s="13"/>
      <c r="K104" s="224"/>
      <c r="L104" s="87"/>
      <c r="M104" s="87"/>
      <c r="N104" s="87"/>
      <c r="O104" s="88"/>
      <c r="P104" s="88"/>
      <c r="Q104" s="88"/>
      <c r="R104" s="89"/>
      <c r="S104" s="89"/>
      <c r="T104" s="89"/>
      <c r="U104" s="12"/>
      <c r="V104" s="12"/>
      <c r="W104" s="15"/>
      <c r="X104" s="77"/>
      <c r="Y104" s="12"/>
      <c r="Z104" s="77"/>
      <c r="AA104" s="17"/>
      <c r="AB104" s="15"/>
      <c r="AC104" s="15"/>
      <c r="AD104" s="119" t="str">
        <f>IF(AB104="","",(IF(AC104="",'1. Project Info &amp; Certifica'!$AH$5-'2. Occupancy Report'!AB104,AC104-AB104)))</f>
        <v/>
      </c>
      <c r="AE104" s="15"/>
      <c r="AF104" s="14"/>
      <c r="AG104" s="14"/>
      <c r="AH104" s="15"/>
      <c r="AI104" s="14"/>
      <c r="AJ104" s="16"/>
      <c r="AK104" s="17"/>
      <c r="AL104" s="17"/>
      <c r="AM104" s="17"/>
      <c r="AN104" s="17"/>
      <c r="AO104" s="17"/>
      <c r="AP104" s="17"/>
      <c r="AQ104" s="17"/>
      <c r="AR104" s="17"/>
      <c r="AS104" s="17"/>
      <c r="AT104" s="17"/>
      <c r="AU104" s="17"/>
      <c r="AV104" s="17"/>
      <c r="AW104" s="17"/>
      <c r="AX104" s="17"/>
      <c r="AY104" s="17"/>
      <c r="AZ104" s="17"/>
      <c r="BA104" s="17"/>
      <c r="BB104" s="120">
        <f t="shared" si="5"/>
        <v>0</v>
      </c>
      <c r="BC104" s="120">
        <f t="shared" si="4"/>
        <v>0</v>
      </c>
    </row>
    <row r="105" spans="1:55" s="138" customFormat="1" ht="30" customHeight="1" x14ac:dyDescent="0.2">
      <c r="A105" s="136" t="e">
        <f>IF(#REF!="","",#REF!)</f>
        <v>#REF!</v>
      </c>
      <c r="B105" s="137" t="e">
        <f>IF(#REF!="","",#REF!)</f>
        <v>#REF!</v>
      </c>
      <c r="C105" s="137" t="e">
        <f>IF(#REF!="","",#REF!)</f>
        <v>#REF!</v>
      </c>
      <c r="D105" s="137" t="e">
        <f>IF(#REF!="","",#REF!)</f>
        <v>#REF!</v>
      </c>
      <c r="E105" s="139" t="e">
        <f>IF(#REF!="","",#REF!)</f>
        <v>#REF!</v>
      </c>
      <c r="F105" s="12"/>
      <c r="G105" s="78"/>
      <c r="H105" s="78"/>
      <c r="I105" s="224"/>
      <c r="J105" s="13"/>
      <c r="K105" s="224"/>
      <c r="L105" s="87"/>
      <c r="M105" s="87"/>
      <c r="N105" s="87"/>
      <c r="O105" s="88"/>
      <c r="P105" s="88"/>
      <c r="Q105" s="88"/>
      <c r="R105" s="89"/>
      <c r="S105" s="89"/>
      <c r="T105" s="89"/>
      <c r="U105" s="12"/>
      <c r="V105" s="12"/>
      <c r="W105" s="15"/>
      <c r="X105" s="77"/>
      <c r="Y105" s="12"/>
      <c r="Z105" s="77"/>
      <c r="AA105" s="14"/>
      <c r="AB105" s="15"/>
      <c r="AC105" s="15"/>
      <c r="AD105" s="119" t="str">
        <f>IF(AB105="","",(IF(AC105="",'1. Project Info &amp; Certifica'!$AH$5-'2. Occupancy Report'!AB105,AC105-AB105)))</f>
        <v/>
      </c>
      <c r="AE105" s="15"/>
      <c r="AF105" s="14"/>
      <c r="AG105" s="14"/>
      <c r="AH105" s="15"/>
      <c r="AI105" s="14"/>
      <c r="AJ105" s="16"/>
      <c r="AK105" s="17"/>
      <c r="AL105" s="17"/>
      <c r="AM105" s="17"/>
      <c r="AN105" s="17"/>
      <c r="AO105" s="17"/>
      <c r="AP105" s="17"/>
      <c r="AQ105" s="17"/>
      <c r="AR105" s="17"/>
      <c r="AS105" s="17"/>
      <c r="AT105" s="17"/>
      <c r="AU105" s="17"/>
      <c r="AV105" s="17"/>
      <c r="AW105" s="17"/>
      <c r="AX105" s="17"/>
      <c r="AY105" s="17"/>
      <c r="AZ105" s="17"/>
      <c r="BA105" s="17"/>
      <c r="BB105" s="120">
        <f t="shared" si="5"/>
        <v>0</v>
      </c>
      <c r="BC105" s="120">
        <f t="shared" si="4"/>
        <v>0</v>
      </c>
    </row>
    <row r="106" spans="1:55" s="138" customFormat="1" ht="30" customHeight="1" x14ac:dyDescent="0.2">
      <c r="A106" s="136" t="e">
        <f>IF(#REF!="","",#REF!)</f>
        <v>#REF!</v>
      </c>
      <c r="B106" s="137" t="e">
        <f>IF(#REF!="","",#REF!)</f>
        <v>#REF!</v>
      </c>
      <c r="C106" s="137" t="e">
        <f>IF(#REF!="","",#REF!)</f>
        <v>#REF!</v>
      </c>
      <c r="D106" s="137" t="e">
        <f>IF(#REF!="","",#REF!)</f>
        <v>#REF!</v>
      </c>
      <c r="E106" s="139" t="e">
        <f>IF(#REF!="","",#REF!)</f>
        <v>#REF!</v>
      </c>
      <c r="F106" s="12"/>
      <c r="G106" s="78"/>
      <c r="H106" s="78"/>
      <c r="I106" s="224"/>
      <c r="J106" s="13"/>
      <c r="K106" s="224"/>
      <c r="L106" s="87"/>
      <c r="M106" s="87"/>
      <c r="N106" s="87"/>
      <c r="O106" s="88"/>
      <c r="P106" s="88"/>
      <c r="Q106" s="88"/>
      <c r="R106" s="89"/>
      <c r="S106" s="89"/>
      <c r="T106" s="89"/>
      <c r="U106" s="12"/>
      <c r="V106" s="12"/>
      <c r="W106" s="15"/>
      <c r="X106" s="77"/>
      <c r="Y106" s="12"/>
      <c r="Z106" s="77"/>
      <c r="AA106" s="14"/>
      <c r="AB106" s="15"/>
      <c r="AC106" s="15"/>
      <c r="AD106" s="119" t="str">
        <f>IF(AB106="","",(IF(AC106="",'1. Project Info &amp; Certifica'!$AH$5-'2. Occupancy Report'!AB106,AC106-AB106)))</f>
        <v/>
      </c>
      <c r="AE106" s="15"/>
      <c r="AF106" s="14"/>
      <c r="AG106" s="14"/>
      <c r="AH106" s="15"/>
      <c r="AI106" s="14"/>
      <c r="AJ106" s="16"/>
      <c r="AK106" s="17"/>
      <c r="AL106" s="17"/>
      <c r="AM106" s="17"/>
      <c r="AN106" s="17"/>
      <c r="AO106" s="17"/>
      <c r="AP106" s="17"/>
      <c r="AQ106" s="17"/>
      <c r="AR106" s="17"/>
      <c r="AS106" s="17"/>
      <c r="AT106" s="17"/>
      <c r="AU106" s="17"/>
      <c r="AV106" s="17"/>
      <c r="AW106" s="17"/>
      <c r="AX106" s="17"/>
      <c r="AY106" s="17"/>
      <c r="AZ106" s="17"/>
      <c r="BA106" s="17"/>
      <c r="BB106" s="120">
        <f t="shared" si="5"/>
        <v>0</v>
      </c>
      <c r="BC106" s="120">
        <f t="shared" si="4"/>
        <v>0</v>
      </c>
    </row>
    <row r="107" spans="1:55" s="138" customFormat="1" ht="30" customHeight="1" x14ac:dyDescent="0.2">
      <c r="A107" s="136" t="e">
        <f>IF(#REF!="","",#REF!)</f>
        <v>#REF!</v>
      </c>
      <c r="B107" s="137" t="e">
        <f>IF(#REF!="","",#REF!)</f>
        <v>#REF!</v>
      </c>
      <c r="C107" s="137" t="e">
        <f>IF(#REF!="","",#REF!)</f>
        <v>#REF!</v>
      </c>
      <c r="D107" s="137" t="e">
        <f>IF(#REF!="","",#REF!)</f>
        <v>#REF!</v>
      </c>
      <c r="E107" s="139" t="e">
        <f>IF(#REF!="","",#REF!)</f>
        <v>#REF!</v>
      </c>
      <c r="F107" s="12"/>
      <c r="G107" s="78"/>
      <c r="H107" s="78"/>
      <c r="I107" s="224"/>
      <c r="J107" s="13"/>
      <c r="K107" s="224"/>
      <c r="L107" s="87"/>
      <c r="M107" s="87"/>
      <c r="N107" s="87"/>
      <c r="O107" s="88"/>
      <c r="P107" s="88"/>
      <c r="Q107" s="88"/>
      <c r="R107" s="89"/>
      <c r="S107" s="89"/>
      <c r="T107" s="89"/>
      <c r="U107" s="12"/>
      <c r="V107" s="12"/>
      <c r="W107" s="15"/>
      <c r="X107" s="77"/>
      <c r="Y107" s="12"/>
      <c r="Z107" s="77"/>
      <c r="AA107" s="14"/>
      <c r="AB107" s="15"/>
      <c r="AC107" s="15"/>
      <c r="AD107" s="119" t="str">
        <f>IF(AB107="","",(IF(AC107="",'1. Project Info &amp; Certifica'!$AH$5-'2. Occupancy Report'!AB107,AC107-AB107)))</f>
        <v/>
      </c>
      <c r="AE107" s="15"/>
      <c r="AF107" s="14"/>
      <c r="AG107" s="14"/>
      <c r="AH107" s="15"/>
      <c r="AI107" s="14"/>
      <c r="AJ107" s="16"/>
      <c r="AK107" s="17"/>
      <c r="AL107" s="17"/>
      <c r="AM107" s="17"/>
      <c r="AN107" s="17"/>
      <c r="AO107" s="17"/>
      <c r="AP107" s="17"/>
      <c r="AQ107" s="17"/>
      <c r="AR107" s="17"/>
      <c r="AS107" s="17"/>
      <c r="AT107" s="17"/>
      <c r="AU107" s="17"/>
      <c r="AV107" s="17"/>
      <c r="AW107" s="17"/>
      <c r="AX107" s="17"/>
      <c r="AY107" s="17"/>
      <c r="AZ107" s="17"/>
      <c r="BA107" s="17"/>
      <c r="BB107" s="120">
        <f t="shared" si="5"/>
        <v>0</v>
      </c>
      <c r="BC107" s="120">
        <f t="shared" si="4"/>
        <v>0</v>
      </c>
    </row>
    <row r="108" spans="1:55" s="138" customFormat="1" ht="30" customHeight="1" x14ac:dyDescent="0.2">
      <c r="A108" s="136" t="e">
        <f>IF(#REF!="","",#REF!)</f>
        <v>#REF!</v>
      </c>
      <c r="B108" s="137" t="e">
        <f>IF(#REF!="","",#REF!)</f>
        <v>#REF!</v>
      </c>
      <c r="C108" s="137" t="e">
        <f>IF(#REF!="","",#REF!)</f>
        <v>#REF!</v>
      </c>
      <c r="D108" s="137" t="e">
        <f>IF(#REF!="","",#REF!)</f>
        <v>#REF!</v>
      </c>
      <c r="E108" s="139" t="e">
        <f>IF(#REF!="","",#REF!)</f>
        <v>#REF!</v>
      </c>
      <c r="F108" s="12"/>
      <c r="G108" s="78"/>
      <c r="H108" s="78"/>
      <c r="I108" s="224"/>
      <c r="J108" s="13"/>
      <c r="K108" s="224"/>
      <c r="L108" s="87"/>
      <c r="M108" s="87"/>
      <c r="N108" s="87"/>
      <c r="O108" s="88"/>
      <c r="P108" s="88"/>
      <c r="Q108" s="88"/>
      <c r="R108" s="89"/>
      <c r="S108" s="89"/>
      <c r="T108" s="89"/>
      <c r="U108" s="12"/>
      <c r="V108" s="12"/>
      <c r="W108" s="15"/>
      <c r="X108" s="77"/>
      <c r="Y108" s="12"/>
      <c r="Z108" s="77"/>
      <c r="AA108" s="14"/>
      <c r="AB108" s="15"/>
      <c r="AC108" s="15"/>
      <c r="AD108" s="119" t="str">
        <f>IF(AB108="","",(IF(AC108="",'1. Project Info &amp; Certifica'!$AH$5-'2. Occupancy Report'!AB108,AC108-AB108)))</f>
        <v/>
      </c>
      <c r="AE108" s="15"/>
      <c r="AF108" s="14"/>
      <c r="AG108" s="14"/>
      <c r="AH108" s="15"/>
      <c r="AI108" s="14"/>
      <c r="AJ108" s="16"/>
      <c r="AK108" s="17"/>
      <c r="AL108" s="17"/>
      <c r="AM108" s="17"/>
      <c r="AN108" s="17"/>
      <c r="AO108" s="17"/>
      <c r="AP108" s="17"/>
      <c r="AQ108" s="17"/>
      <c r="AR108" s="17"/>
      <c r="AS108" s="17"/>
      <c r="AT108" s="17"/>
      <c r="AU108" s="17"/>
      <c r="AV108" s="17"/>
      <c r="AW108" s="17"/>
      <c r="AX108" s="17"/>
      <c r="AY108" s="17"/>
      <c r="AZ108" s="17"/>
      <c r="BA108" s="17"/>
      <c r="BB108" s="120">
        <f t="shared" si="5"/>
        <v>0</v>
      </c>
      <c r="BC108" s="120">
        <f t="shared" si="4"/>
        <v>0</v>
      </c>
    </row>
    <row r="109" spans="1:55" s="138" customFormat="1" ht="30" customHeight="1" x14ac:dyDescent="0.2">
      <c r="A109" s="136" t="e">
        <f>IF(#REF!="","",#REF!)</f>
        <v>#REF!</v>
      </c>
      <c r="B109" s="137" t="e">
        <f>IF(#REF!="","",#REF!)</f>
        <v>#REF!</v>
      </c>
      <c r="C109" s="137" t="e">
        <f>IF(#REF!="","",#REF!)</f>
        <v>#REF!</v>
      </c>
      <c r="D109" s="137" t="e">
        <f>IF(#REF!="","",#REF!)</f>
        <v>#REF!</v>
      </c>
      <c r="E109" s="139" t="e">
        <f>IF(#REF!="","",#REF!)</f>
        <v>#REF!</v>
      </c>
      <c r="F109" s="12"/>
      <c r="G109" s="78"/>
      <c r="H109" s="78"/>
      <c r="I109" s="224"/>
      <c r="J109" s="13"/>
      <c r="K109" s="224"/>
      <c r="L109" s="87"/>
      <c r="M109" s="87"/>
      <c r="N109" s="87"/>
      <c r="O109" s="88"/>
      <c r="P109" s="88"/>
      <c r="Q109" s="88"/>
      <c r="R109" s="89"/>
      <c r="S109" s="89"/>
      <c r="T109" s="89"/>
      <c r="U109" s="12"/>
      <c r="V109" s="12"/>
      <c r="W109" s="15"/>
      <c r="X109" s="77"/>
      <c r="Y109" s="12"/>
      <c r="Z109" s="77"/>
      <c r="AA109" s="17"/>
      <c r="AB109" s="15"/>
      <c r="AC109" s="15"/>
      <c r="AD109" s="119" t="str">
        <f>IF(AB109="","",(IF(AC109="",'1. Project Info &amp; Certifica'!$AH$5-'2. Occupancy Report'!AB109,AC109-AB109)))</f>
        <v/>
      </c>
      <c r="AE109" s="15"/>
      <c r="AF109" s="14"/>
      <c r="AG109" s="14"/>
      <c r="AH109" s="15"/>
      <c r="AI109" s="14"/>
      <c r="AJ109" s="16"/>
      <c r="AK109" s="17"/>
      <c r="AL109" s="17"/>
      <c r="AM109" s="17"/>
      <c r="AN109" s="17"/>
      <c r="AO109" s="17"/>
      <c r="AP109" s="17"/>
      <c r="AQ109" s="17"/>
      <c r="AR109" s="17"/>
      <c r="AS109" s="17"/>
      <c r="AT109" s="17"/>
      <c r="AU109" s="17"/>
      <c r="AV109" s="17"/>
      <c r="AW109" s="17"/>
      <c r="AX109" s="17"/>
      <c r="AY109" s="17"/>
      <c r="AZ109" s="17"/>
      <c r="BA109" s="17"/>
      <c r="BB109" s="120">
        <f t="shared" si="5"/>
        <v>0</v>
      </c>
      <c r="BC109" s="120">
        <f t="shared" si="4"/>
        <v>0</v>
      </c>
    </row>
    <row r="110" spans="1:55" s="138" customFormat="1" ht="30" customHeight="1" x14ac:dyDescent="0.2">
      <c r="A110" s="136" t="e">
        <f>IF(#REF!="","",#REF!)</f>
        <v>#REF!</v>
      </c>
      <c r="B110" s="137" t="e">
        <f>IF(#REF!="","",#REF!)</f>
        <v>#REF!</v>
      </c>
      <c r="C110" s="137" t="e">
        <f>IF(#REF!="","",#REF!)</f>
        <v>#REF!</v>
      </c>
      <c r="D110" s="137" t="e">
        <f>IF(#REF!="","",#REF!)</f>
        <v>#REF!</v>
      </c>
      <c r="E110" s="139" t="e">
        <f>IF(#REF!="","",#REF!)</f>
        <v>#REF!</v>
      </c>
      <c r="F110" s="12"/>
      <c r="G110" s="78"/>
      <c r="H110" s="78"/>
      <c r="I110" s="224"/>
      <c r="J110" s="13"/>
      <c r="K110" s="224"/>
      <c r="L110" s="87"/>
      <c r="M110" s="87"/>
      <c r="N110" s="87"/>
      <c r="O110" s="88"/>
      <c r="P110" s="88"/>
      <c r="Q110" s="88"/>
      <c r="R110" s="89"/>
      <c r="S110" s="89"/>
      <c r="T110" s="89"/>
      <c r="U110" s="12"/>
      <c r="V110" s="12"/>
      <c r="W110" s="15"/>
      <c r="X110" s="77"/>
      <c r="Y110" s="12"/>
      <c r="Z110" s="77"/>
      <c r="AA110" s="14"/>
      <c r="AB110" s="15"/>
      <c r="AC110" s="15"/>
      <c r="AD110" s="119" t="str">
        <f>IF(AB110="","",(IF(AC110="",'1. Project Info &amp; Certifica'!$AH$5-'2. Occupancy Report'!AB110,AC110-AB110)))</f>
        <v/>
      </c>
      <c r="AE110" s="15"/>
      <c r="AF110" s="14"/>
      <c r="AG110" s="14"/>
      <c r="AH110" s="15"/>
      <c r="AI110" s="14"/>
      <c r="AJ110" s="16"/>
      <c r="AK110" s="17"/>
      <c r="AL110" s="17"/>
      <c r="AM110" s="17"/>
      <c r="AN110" s="17"/>
      <c r="AO110" s="17"/>
      <c r="AP110" s="17"/>
      <c r="AQ110" s="17"/>
      <c r="AR110" s="17"/>
      <c r="AS110" s="17"/>
      <c r="AT110" s="17"/>
      <c r="AU110" s="17"/>
      <c r="AV110" s="17"/>
      <c r="AW110" s="17"/>
      <c r="AX110" s="17"/>
      <c r="AY110" s="17"/>
      <c r="AZ110" s="17"/>
      <c r="BA110" s="17"/>
      <c r="BB110" s="120">
        <f t="shared" si="5"/>
        <v>0</v>
      </c>
      <c r="BC110" s="120">
        <f t="shared" si="4"/>
        <v>0</v>
      </c>
    </row>
    <row r="111" spans="1:55" s="138" customFormat="1" ht="30" customHeight="1" x14ac:dyDescent="0.2">
      <c r="A111" s="136" t="e">
        <f>IF(#REF!="","",#REF!)</f>
        <v>#REF!</v>
      </c>
      <c r="B111" s="137" t="e">
        <f>IF(#REF!="","",#REF!)</f>
        <v>#REF!</v>
      </c>
      <c r="C111" s="137" t="e">
        <f>IF(#REF!="","",#REF!)</f>
        <v>#REF!</v>
      </c>
      <c r="D111" s="137" t="e">
        <f>IF(#REF!="","",#REF!)</f>
        <v>#REF!</v>
      </c>
      <c r="E111" s="139" t="e">
        <f>IF(#REF!="","",#REF!)</f>
        <v>#REF!</v>
      </c>
      <c r="F111" s="12"/>
      <c r="G111" s="78"/>
      <c r="H111" s="78"/>
      <c r="I111" s="224"/>
      <c r="J111" s="13"/>
      <c r="K111" s="224"/>
      <c r="L111" s="87"/>
      <c r="M111" s="87"/>
      <c r="N111" s="87"/>
      <c r="O111" s="88"/>
      <c r="P111" s="88"/>
      <c r="Q111" s="88"/>
      <c r="R111" s="89"/>
      <c r="S111" s="89"/>
      <c r="T111" s="89"/>
      <c r="U111" s="12"/>
      <c r="V111" s="12"/>
      <c r="W111" s="15"/>
      <c r="X111" s="77"/>
      <c r="Y111" s="12"/>
      <c r="Z111" s="77"/>
      <c r="AA111" s="14"/>
      <c r="AB111" s="15"/>
      <c r="AC111" s="15"/>
      <c r="AD111" s="119" t="str">
        <f>IF(AB111="","",(IF(AC111="",'1. Project Info &amp; Certifica'!$AH$5-'2. Occupancy Report'!AB111,AC111-AB111)))</f>
        <v/>
      </c>
      <c r="AE111" s="15"/>
      <c r="AF111" s="14"/>
      <c r="AG111" s="14"/>
      <c r="AH111" s="15"/>
      <c r="AI111" s="14"/>
      <c r="AJ111" s="16"/>
      <c r="AK111" s="17"/>
      <c r="AL111" s="17"/>
      <c r="AM111" s="17"/>
      <c r="AN111" s="17"/>
      <c r="AO111" s="17"/>
      <c r="AP111" s="17"/>
      <c r="AQ111" s="17"/>
      <c r="AR111" s="17"/>
      <c r="AS111" s="17"/>
      <c r="AT111" s="17"/>
      <c r="AU111" s="17"/>
      <c r="AV111" s="17"/>
      <c r="AW111" s="17"/>
      <c r="AX111" s="17"/>
      <c r="AY111" s="17"/>
      <c r="AZ111" s="17"/>
      <c r="BA111" s="17"/>
      <c r="BB111" s="120">
        <f t="shared" si="5"/>
        <v>0</v>
      </c>
      <c r="BC111" s="120">
        <f t="shared" si="4"/>
        <v>0</v>
      </c>
    </row>
    <row r="112" spans="1:55" s="138" customFormat="1" ht="30" customHeight="1" x14ac:dyDescent="0.2">
      <c r="A112" s="136" t="e">
        <f>IF(#REF!="","",#REF!)</f>
        <v>#REF!</v>
      </c>
      <c r="B112" s="137" t="e">
        <f>IF(#REF!="","",#REF!)</f>
        <v>#REF!</v>
      </c>
      <c r="C112" s="137" t="e">
        <f>IF(#REF!="","",#REF!)</f>
        <v>#REF!</v>
      </c>
      <c r="D112" s="137" t="e">
        <f>IF(#REF!="","",#REF!)</f>
        <v>#REF!</v>
      </c>
      <c r="E112" s="139" t="e">
        <f>IF(#REF!="","",#REF!)</f>
        <v>#REF!</v>
      </c>
      <c r="F112" s="12"/>
      <c r="G112" s="78"/>
      <c r="H112" s="78"/>
      <c r="I112" s="224"/>
      <c r="J112" s="13"/>
      <c r="K112" s="224"/>
      <c r="L112" s="87"/>
      <c r="M112" s="87"/>
      <c r="N112" s="87"/>
      <c r="O112" s="88"/>
      <c r="P112" s="88"/>
      <c r="Q112" s="88"/>
      <c r="R112" s="89"/>
      <c r="S112" s="89"/>
      <c r="T112" s="89"/>
      <c r="U112" s="12"/>
      <c r="V112" s="12"/>
      <c r="W112" s="15"/>
      <c r="X112" s="77"/>
      <c r="Y112" s="12"/>
      <c r="Z112" s="77"/>
      <c r="AA112" s="14"/>
      <c r="AB112" s="15"/>
      <c r="AC112" s="15"/>
      <c r="AD112" s="119" t="str">
        <f>IF(AB112="","",(IF(AC112="",'1. Project Info &amp; Certifica'!$AH$5-'2. Occupancy Report'!AB112,AC112-AB112)))</f>
        <v/>
      </c>
      <c r="AE112" s="15"/>
      <c r="AF112" s="14"/>
      <c r="AG112" s="14"/>
      <c r="AH112" s="15"/>
      <c r="AI112" s="14"/>
      <c r="AJ112" s="16"/>
      <c r="AK112" s="17"/>
      <c r="AL112" s="17"/>
      <c r="AM112" s="17"/>
      <c r="AN112" s="17"/>
      <c r="AO112" s="17"/>
      <c r="AP112" s="17"/>
      <c r="AQ112" s="17"/>
      <c r="AR112" s="17"/>
      <c r="AS112" s="17"/>
      <c r="AT112" s="17"/>
      <c r="AU112" s="17"/>
      <c r="AV112" s="17"/>
      <c r="AW112" s="17"/>
      <c r="AX112" s="17"/>
      <c r="AY112" s="17"/>
      <c r="AZ112" s="17"/>
      <c r="BA112" s="17"/>
      <c r="BB112" s="120">
        <f t="shared" si="5"/>
        <v>0</v>
      </c>
      <c r="BC112" s="120">
        <f t="shared" si="4"/>
        <v>0</v>
      </c>
    </row>
    <row r="113" spans="1:55" s="138" customFormat="1" ht="30" customHeight="1" x14ac:dyDescent="0.2">
      <c r="A113" s="136" t="e">
        <f>IF(#REF!="","",#REF!)</f>
        <v>#REF!</v>
      </c>
      <c r="B113" s="137" t="e">
        <f>IF(#REF!="","",#REF!)</f>
        <v>#REF!</v>
      </c>
      <c r="C113" s="137" t="e">
        <f>IF(#REF!="","",#REF!)</f>
        <v>#REF!</v>
      </c>
      <c r="D113" s="137" t="e">
        <f>IF(#REF!="","",#REF!)</f>
        <v>#REF!</v>
      </c>
      <c r="E113" s="139" t="e">
        <f>IF(#REF!="","",#REF!)</f>
        <v>#REF!</v>
      </c>
      <c r="F113" s="12"/>
      <c r="G113" s="78"/>
      <c r="H113" s="78"/>
      <c r="I113" s="224"/>
      <c r="J113" s="13"/>
      <c r="K113" s="224"/>
      <c r="L113" s="87"/>
      <c r="M113" s="87"/>
      <c r="N113" s="87"/>
      <c r="O113" s="88"/>
      <c r="P113" s="88"/>
      <c r="Q113" s="88"/>
      <c r="R113" s="89"/>
      <c r="S113" s="89"/>
      <c r="T113" s="89"/>
      <c r="U113" s="12"/>
      <c r="V113" s="12"/>
      <c r="W113" s="15"/>
      <c r="X113" s="77"/>
      <c r="Y113" s="12"/>
      <c r="Z113" s="77"/>
      <c r="AA113" s="14"/>
      <c r="AB113" s="15"/>
      <c r="AC113" s="15"/>
      <c r="AD113" s="119" t="str">
        <f>IF(AB113="","",(IF(AC113="",'1. Project Info &amp; Certifica'!$AH$5-'2. Occupancy Report'!AB113,AC113-AB113)))</f>
        <v/>
      </c>
      <c r="AE113" s="15"/>
      <c r="AF113" s="14"/>
      <c r="AG113" s="14"/>
      <c r="AH113" s="15"/>
      <c r="AI113" s="14"/>
      <c r="AJ113" s="16"/>
      <c r="AK113" s="17"/>
      <c r="AL113" s="17"/>
      <c r="AM113" s="17"/>
      <c r="AN113" s="17"/>
      <c r="AO113" s="17"/>
      <c r="AP113" s="17"/>
      <c r="AQ113" s="17"/>
      <c r="AR113" s="17"/>
      <c r="AS113" s="17"/>
      <c r="AT113" s="17"/>
      <c r="AU113" s="17"/>
      <c r="AV113" s="17"/>
      <c r="AW113" s="17"/>
      <c r="AX113" s="17"/>
      <c r="AY113" s="17"/>
      <c r="AZ113" s="17"/>
      <c r="BA113" s="17"/>
      <c r="BB113" s="120">
        <f t="shared" si="5"/>
        <v>0</v>
      </c>
      <c r="BC113" s="120">
        <f t="shared" si="4"/>
        <v>0</v>
      </c>
    </row>
    <row r="114" spans="1:55" s="138" customFormat="1" ht="30" customHeight="1" x14ac:dyDescent="0.2">
      <c r="A114" s="136" t="e">
        <f>IF(#REF!="","",#REF!)</f>
        <v>#REF!</v>
      </c>
      <c r="B114" s="137" t="e">
        <f>IF(#REF!="","",#REF!)</f>
        <v>#REF!</v>
      </c>
      <c r="C114" s="137" t="e">
        <f>IF(#REF!="","",#REF!)</f>
        <v>#REF!</v>
      </c>
      <c r="D114" s="137" t="e">
        <f>IF(#REF!="","",#REF!)</f>
        <v>#REF!</v>
      </c>
      <c r="E114" s="139" t="e">
        <f>IF(#REF!="","",#REF!)</f>
        <v>#REF!</v>
      </c>
      <c r="F114" s="12"/>
      <c r="G114" s="78"/>
      <c r="H114" s="78"/>
      <c r="I114" s="224"/>
      <c r="J114" s="13"/>
      <c r="K114" s="224"/>
      <c r="L114" s="87"/>
      <c r="M114" s="87"/>
      <c r="N114" s="87"/>
      <c r="O114" s="88"/>
      <c r="P114" s="88"/>
      <c r="Q114" s="88"/>
      <c r="R114" s="89"/>
      <c r="S114" s="89"/>
      <c r="T114" s="89"/>
      <c r="U114" s="12"/>
      <c r="V114" s="12"/>
      <c r="W114" s="15"/>
      <c r="X114" s="77"/>
      <c r="Y114" s="12"/>
      <c r="Z114" s="77"/>
      <c r="AA114" s="17"/>
      <c r="AB114" s="15"/>
      <c r="AC114" s="15"/>
      <c r="AD114" s="119" t="str">
        <f>IF(AB114="","",(IF(AC114="",'1. Project Info &amp; Certifica'!$AH$5-'2. Occupancy Report'!AB114,AC114-AB114)))</f>
        <v/>
      </c>
      <c r="AE114" s="15"/>
      <c r="AF114" s="14"/>
      <c r="AG114" s="14"/>
      <c r="AH114" s="15"/>
      <c r="AI114" s="14"/>
      <c r="AJ114" s="16"/>
      <c r="AK114" s="17"/>
      <c r="AL114" s="17"/>
      <c r="AM114" s="17"/>
      <c r="AN114" s="17"/>
      <c r="AO114" s="17"/>
      <c r="AP114" s="17"/>
      <c r="AQ114" s="17"/>
      <c r="AR114" s="17"/>
      <c r="AS114" s="17"/>
      <c r="AT114" s="17"/>
      <c r="AU114" s="17"/>
      <c r="AV114" s="17"/>
      <c r="AW114" s="17"/>
      <c r="AX114" s="17"/>
      <c r="AY114" s="17"/>
      <c r="AZ114" s="17"/>
      <c r="BA114" s="17"/>
      <c r="BB114" s="120">
        <f t="shared" si="5"/>
        <v>0</v>
      </c>
      <c r="BC114" s="120">
        <f t="shared" si="4"/>
        <v>0</v>
      </c>
    </row>
    <row r="115" spans="1:55" s="138" customFormat="1" ht="30" customHeight="1" x14ac:dyDescent="0.2">
      <c r="A115" s="136" t="e">
        <f>IF(#REF!="","",#REF!)</f>
        <v>#REF!</v>
      </c>
      <c r="B115" s="137" t="e">
        <f>IF(#REF!="","",#REF!)</f>
        <v>#REF!</v>
      </c>
      <c r="C115" s="137" t="e">
        <f>IF(#REF!="","",#REF!)</f>
        <v>#REF!</v>
      </c>
      <c r="D115" s="137" t="e">
        <f>IF(#REF!="","",#REF!)</f>
        <v>#REF!</v>
      </c>
      <c r="E115" s="139" t="e">
        <f>IF(#REF!="","",#REF!)</f>
        <v>#REF!</v>
      </c>
      <c r="F115" s="12"/>
      <c r="G115" s="78"/>
      <c r="H115" s="78"/>
      <c r="I115" s="224"/>
      <c r="J115" s="13"/>
      <c r="K115" s="224"/>
      <c r="L115" s="87"/>
      <c r="M115" s="87"/>
      <c r="N115" s="87"/>
      <c r="O115" s="88"/>
      <c r="P115" s="88"/>
      <c r="Q115" s="88"/>
      <c r="R115" s="89"/>
      <c r="S115" s="89"/>
      <c r="T115" s="89"/>
      <c r="U115" s="12"/>
      <c r="V115" s="12"/>
      <c r="W115" s="15"/>
      <c r="X115" s="77"/>
      <c r="Y115" s="12"/>
      <c r="Z115" s="77"/>
      <c r="AA115" s="14"/>
      <c r="AB115" s="15"/>
      <c r="AC115" s="15"/>
      <c r="AD115" s="119" t="str">
        <f>IF(AB115="","",(IF(AC115="",'1. Project Info &amp; Certifica'!$AH$5-'2. Occupancy Report'!AB115,AC115-AB115)))</f>
        <v/>
      </c>
      <c r="AE115" s="15"/>
      <c r="AF115" s="14"/>
      <c r="AG115" s="14"/>
      <c r="AH115" s="15"/>
      <c r="AI115" s="14"/>
      <c r="AJ115" s="16"/>
      <c r="AK115" s="17"/>
      <c r="AL115" s="17"/>
      <c r="AM115" s="17"/>
      <c r="AN115" s="17"/>
      <c r="AO115" s="17"/>
      <c r="AP115" s="17"/>
      <c r="AQ115" s="17"/>
      <c r="AR115" s="17"/>
      <c r="AS115" s="17"/>
      <c r="AT115" s="17"/>
      <c r="AU115" s="17"/>
      <c r="AV115" s="17"/>
      <c r="AW115" s="17"/>
      <c r="AX115" s="17"/>
      <c r="AY115" s="17"/>
      <c r="AZ115" s="17"/>
      <c r="BA115" s="17"/>
      <c r="BB115" s="120">
        <f t="shared" si="5"/>
        <v>0</v>
      </c>
      <c r="BC115" s="120">
        <f t="shared" si="4"/>
        <v>0</v>
      </c>
    </row>
    <row r="116" spans="1:55" s="138" customFormat="1" ht="30" customHeight="1" x14ac:dyDescent="0.2">
      <c r="A116" s="136" t="e">
        <f>IF(#REF!="","",#REF!)</f>
        <v>#REF!</v>
      </c>
      <c r="B116" s="137" t="e">
        <f>IF(#REF!="","",#REF!)</f>
        <v>#REF!</v>
      </c>
      <c r="C116" s="137" t="e">
        <f>IF(#REF!="","",#REF!)</f>
        <v>#REF!</v>
      </c>
      <c r="D116" s="137" t="e">
        <f>IF(#REF!="","",#REF!)</f>
        <v>#REF!</v>
      </c>
      <c r="E116" s="139" t="e">
        <f>IF(#REF!="","",#REF!)</f>
        <v>#REF!</v>
      </c>
      <c r="F116" s="12"/>
      <c r="G116" s="78"/>
      <c r="H116" s="78"/>
      <c r="I116" s="224"/>
      <c r="J116" s="13"/>
      <c r="K116" s="224"/>
      <c r="L116" s="87"/>
      <c r="M116" s="87"/>
      <c r="N116" s="87"/>
      <c r="O116" s="88"/>
      <c r="P116" s="88"/>
      <c r="Q116" s="88"/>
      <c r="R116" s="89"/>
      <c r="S116" s="89"/>
      <c r="T116" s="89"/>
      <c r="U116" s="12"/>
      <c r="V116" s="12"/>
      <c r="W116" s="15"/>
      <c r="X116" s="77"/>
      <c r="Y116" s="12"/>
      <c r="Z116" s="77"/>
      <c r="AA116" s="14"/>
      <c r="AB116" s="15"/>
      <c r="AC116" s="15"/>
      <c r="AD116" s="119" t="str">
        <f>IF(AB116="","",(IF(AC116="",'1. Project Info &amp; Certifica'!$AH$5-'2. Occupancy Report'!AB116,AC116-AB116)))</f>
        <v/>
      </c>
      <c r="AE116" s="15"/>
      <c r="AF116" s="14"/>
      <c r="AG116" s="14"/>
      <c r="AH116" s="15"/>
      <c r="AI116" s="14"/>
      <c r="AJ116" s="16"/>
      <c r="AK116" s="17"/>
      <c r="AL116" s="17"/>
      <c r="AM116" s="17"/>
      <c r="AN116" s="17"/>
      <c r="AO116" s="17"/>
      <c r="AP116" s="17"/>
      <c r="AQ116" s="17"/>
      <c r="AR116" s="17"/>
      <c r="AS116" s="17"/>
      <c r="AT116" s="17"/>
      <c r="AU116" s="17"/>
      <c r="AV116" s="17"/>
      <c r="AW116" s="17"/>
      <c r="AX116" s="17"/>
      <c r="AY116" s="17"/>
      <c r="AZ116" s="17"/>
      <c r="BA116" s="17"/>
      <c r="BB116" s="120">
        <f t="shared" si="5"/>
        <v>0</v>
      </c>
      <c r="BC116" s="120">
        <f t="shared" si="4"/>
        <v>0</v>
      </c>
    </row>
    <row r="117" spans="1:55" s="138" customFormat="1" ht="30" customHeight="1" x14ac:dyDescent="0.2">
      <c r="A117" s="136" t="e">
        <f>IF(#REF!="","",#REF!)</f>
        <v>#REF!</v>
      </c>
      <c r="B117" s="137" t="e">
        <f>IF(#REF!="","",#REF!)</f>
        <v>#REF!</v>
      </c>
      <c r="C117" s="137" t="e">
        <f>IF(#REF!="","",#REF!)</f>
        <v>#REF!</v>
      </c>
      <c r="D117" s="137" t="e">
        <f>IF(#REF!="","",#REF!)</f>
        <v>#REF!</v>
      </c>
      <c r="E117" s="139" t="e">
        <f>IF(#REF!="","",#REF!)</f>
        <v>#REF!</v>
      </c>
      <c r="F117" s="12"/>
      <c r="G117" s="78"/>
      <c r="H117" s="78"/>
      <c r="I117" s="224"/>
      <c r="J117" s="13"/>
      <c r="K117" s="224"/>
      <c r="L117" s="87"/>
      <c r="M117" s="87"/>
      <c r="N117" s="87"/>
      <c r="O117" s="88"/>
      <c r="P117" s="88"/>
      <c r="Q117" s="88"/>
      <c r="R117" s="89"/>
      <c r="S117" s="89"/>
      <c r="T117" s="89"/>
      <c r="U117" s="12"/>
      <c r="V117" s="12"/>
      <c r="W117" s="15"/>
      <c r="X117" s="77"/>
      <c r="Y117" s="12"/>
      <c r="Z117" s="77"/>
      <c r="AA117" s="14"/>
      <c r="AB117" s="15"/>
      <c r="AC117" s="15"/>
      <c r="AD117" s="119" t="str">
        <f>IF(AB117="","",(IF(AC117="",'1. Project Info &amp; Certifica'!$AH$5-'2. Occupancy Report'!AB117,AC117-AB117)))</f>
        <v/>
      </c>
      <c r="AE117" s="15"/>
      <c r="AF117" s="14"/>
      <c r="AG117" s="14"/>
      <c r="AH117" s="15"/>
      <c r="AI117" s="14"/>
      <c r="AJ117" s="16"/>
      <c r="AK117" s="17"/>
      <c r="AL117" s="17"/>
      <c r="AM117" s="17"/>
      <c r="AN117" s="17"/>
      <c r="AO117" s="17"/>
      <c r="AP117" s="17"/>
      <c r="AQ117" s="17"/>
      <c r="AR117" s="17"/>
      <c r="AS117" s="17"/>
      <c r="AT117" s="17"/>
      <c r="AU117" s="17"/>
      <c r="AV117" s="17"/>
      <c r="AW117" s="17"/>
      <c r="AX117" s="17"/>
      <c r="AY117" s="17"/>
      <c r="AZ117" s="17"/>
      <c r="BA117" s="17"/>
      <c r="BB117" s="120">
        <f t="shared" si="5"/>
        <v>0</v>
      </c>
      <c r="BC117" s="120">
        <f t="shared" si="4"/>
        <v>0</v>
      </c>
    </row>
    <row r="118" spans="1:55" s="138" customFormat="1" ht="30" customHeight="1" x14ac:dyDescent="0.2">
      <c r="A118" s="136" t="e">
        <f>IF(#REF!="","",#REF!)</f>
        <v>#REF!</v>
      </c>
      <c r="B118" s="137" t="e">
        <f>IF(#REF!="","",#REF!)</f>
        <v>#REF!</v>
      </c>
      <c r="C118" s="137" t="e">
        <f>IF(#REF!="","",#REF!)</f>
        <v>#REF!</v>
      </c>
      <c r="D118" s="137" t="e">
        <f>IF(#REF!="","",#REF!)</f>
        <v>#REF!</v>
      </c>
      <c r="E118" s="139" t="e">
        <f>IF(#REF!="","",#REF!)</f>
        <v>#REF!</v>
      </c>
      <c r="F118" s="12"/>
      <c r="G118" s="78"/>
      <c r="H118" s="78"/>
      <c r="I118" s="224"/>
      <c r="J118" s="13"/>
      <c r="K118" s="224"/>
      <c r="L118" s="87"/>
      <c r="M118" s="87"/>
      <c r="N118" s="87"/>
      <c r="O118" s="88"/>
      <c r="P118" s="88"/>
      <c r="Q118" s="88"/>
      <c r="R118" s="89"/>
      <c r="S118" s="89"/>
      <c r="T118" s="89"/>
      <c r="U118" s="12"/>
      <c r="V118" s="12"/>
      <c r="W118" s="15"/>
      <c r="X118" s="77"/>
      <c r="Y118" s="12"/>
      <c r="Z118" s="77"/>
      <c r="AA118" s="14"/>
      <c r="AB118" s="15"/>
      <c r="AC118" s="15"/>
      <c r="AD118" s="119" t="str">
        <f>IF(AB118="","",(IF(AC118="",'1. Project Info &amp; Certifica'!$AH$5-'2. Occupancy Report'!AB118,AC118-AB118)))</f>
        <v/>
      </c>
      <c r="AE118" s="15"/>
      <c r="AF118" s="14"/>
      <c r="AG118" s="14"/>
      <c r="AH118" s="15"/>
      <c r="AI118" s="14"/>
      <c r="AJ118" s="16"/>
      <c r="AK118" s="17"/>
      <c r="AL118" s="17"/>
      <c r="AM118" s="17"/>
      <c r="AN118" s="17"/>
      <c r="AO118" s="17"/>
      <c r="AP118" s="17"/>
      <c r="AQ118" s="17"/>
      <c r="AR118" s="17"/>
      <c r="AS118" s="17"/>
      <c r="AT118" s="17"/>
      <c r="AU118" s="17"/>
      <c r="AV118" s="17"/>
      <c r="AW118" s="17"/>
      <c r="AX118" s="17"/>
      <c r="AY118" s="17"/>
      <c r="AZ118" s="17"/>
      <c r="BA118" s="17"/>
      <c r="BB118" s="120">
        <f t="shared" si="5"/>
        <v>0</v>
      </c>
      <c r="BC118" s="120">
        <f t="shared" si="4"/>
        <v>0</v>
      </c>
    </row>
    <row r="119" spans="1:55" s="138" customFormat="1" ht="30" customHeight="1" x14ac:dyDescent="0.2">
      <c r="A119" s="136" t="e">
        <f>IF(#REF!="","",#REF!)</f>
        <v>#REF!</v>
      </c>
      <c r="B119" s="137" t="e">
        <f>IF(#REF!="","",#REF!)</f>
        <v>#REF!</v>
      </c>
      <c r="C119" s="137" t="e">
        <f>IF(#REF!="","",#REF!)</f>
        <v>#REF!</v>
      </c>
      <c r="D119" s="137" t="e">
        <f>IF(#REF!="","",#REF!)</f>
        <v>#REF!</v>
      </c>
      <c r="E119" s="139" t="e">
        <f>IF(#REF!="","",#REF!)</f>
        <v>#REF!</v>
      </c>
      <c r="F119" s="12"/>
      <c r="G119" s="78"/>
      <c r="H119" s="78"/>
      <c r="I119" s="224"/>
      <c r="J119" s="13"/>
      <c r="K119" s="224"/>
      <c r="L119" s="87"/>
      <c r="M119" s="87"/>
      <c r="N119" s="87"/>
      <c r="O119" s="88"/>
      <c r="P119" s="88"/>
      <c r="Q119" s="88"/>
      <c r="R119" s="89"/>
      <c r="S119" s="89"/>
      <c r="T119" s="89"/>
      <c r="U119" s="12"/>
      <c r="V119" s="12"/>
      <c r="W119" s="15"/>
      <c r="X119" s="77"/>
      <c r="Y119" s="12"/>
      <c r="Z119" s="77"/>
      <c r="AA119" s="17"/>
      <c r="AB119" s="15"/>
      <c r="AC119" s="15"/>
      <c r="AD119" s="119" t="str">
        <f>IF(AB119="","",(IF(AC119="",'1. Project Info &amp; Certifica'!$AH$5-'2. Occupancy Report'!AB119,AC119-AB119)))</f>
        <v/>
      </c>
      <c r="AE119" s="15"/>
      <c r="AF119" s="14"/>
      <c r="AG119" s="14"/>
      <c r="AH119" s="15"/>
      <c r="AI119" s="14"/>
      <c r="AJ119" s="16"/>
      <c r="AK119" s="17"/>
      <c r="AL119" s="17"/>
      <c r="AM119" s="17"/>
      <c r="AN119" s="17"/>
      <c r="AO119" s="17"/>
      <c r="AP119" s="17"/>
      <c r="AQ119" s="17"/>
      <c r="AR119" s="17"/>
      <c r="AS119" s="17"/>
      <c r="AT119" s="17"/>
      <c r="AU119" s="17"/>
      <c r="AV119" s="17"/>
      <c r="AW119" s="17"/>
      <c r="AX119" s="17"/>
      <c r="AY119" s="17"/>
      <c r="AZ119" s="17"/>
      <c r="BA119" s="17"/>
      <c r="BB119" s="120">
        <f t="shared" si="5"/>
        <v>0</v>
      </c>
      <c r="BC119" s="120">
        <f t="shared" si="4"/>
        <v>0</v>
      </c>
    </row>
    <row r="120" spans="1:55" s="138" customFormat="1" ht="30" customHeight="1" x14ac:dyDescent="0.2">
      <c r="A120" s="136" t="e">
        <f>IF(#REF!="","",#REF!)</f>
        <v>#REF!</v>
      </c>
      <c r="B120" s="137" t="e">
        <f>IF(#REF!="","",#REF!)</f>
        <v>#REF!</v>
      </c>
      <c r="C120" s="137" t="e">
        <f>IF(#REF!="","",#REF!)</f>
        <v>#REF!</v>
      </c>
      <c r="D120" s="137" t="e">
        <f>IF(#REF!="","",#REF!)</f>
        <v>#REF!</v>
      </c>
      <c r="E120" s="139" t="e">
        <f>IF(#REF!="","",#REF!)</f>
        <v>#REF!</v>
      </c>
      <c r="F120" s="12"/>
      <c r="G120" s="78"/>
      <c r="H120" s="78"/>
      <c r="I120" s="224"/>
      <c r="J120" s="13"/>
      <c r="K120" s="224"/>
      <c r="L120" s="87"/>
      <c r="M120" s="87"/>
      <c r="N120" s="87"/>
      <c r="O120" s="88"/>
      <c r="P120" s="88"/>
      <c r="Q120" s="88"/>
      <c r="R120" s="89"/>
      <c r="S120" s="89"/>
      <c r="T120" s="89"/>
      <c r="U120" s="12"/>
      <c r="V120" s="12"/>
      <c r="W120" s="15"/>
      <c r="X120" s="77"/>
      <c r="Y120" s="12"/>
      <c r="Z120" s="77"/>
      <c r="AA120" s="14"/>
      <c r="AB120" s="15"/>
      <c r="AC120" s="15"/>
      <c r="AD120" s="119" t="str">
        <f>IF(AB120="","",(IF(AC120="",'1. Project Info &amp; Certifica'!$AH$5-'2. Occupancy Report'!AB120,AC120-AB120)))</f>
        <v/>
      </c>
      <c r="AE120" s="15"/>
      <c r="AF120" s="14"/>
      <c r="AG120" s="14"/>
      <c r="AH120" s="15"/>
      <c r="AI120" s="14"/>
      <c r="AJ120" s="16"/>
      <c r="AK120" s="17"/>
      <c r="AL120" s="17"/>
      <c r="AM120" s="17"/>
      <c r="AN120" s="17"/>
      <c r="AO120" s="17"/>
      <c r="AP120" s="17"/>
      <c r="AQ120" s="17"/>
      <c r="AR120" s="17"/>
      <c r="AS120" s="17"/>
      <c r="AT120" s="17"/>
      <c r="AU120" s="17"/>
      <c r="AV120" s="17"/>
      <c r="AW120" s="17"/>
      <c r="AX120" s="17"/>
      <c r="AY120" s="17"/>
      <c r="AZ120" s="17"/>
      <c r="BA120" s="17"/>
      <c r="BB120" s="120">
        <f t="shared" si="5"/>
        <v>0</v>
      </c>
      <c r="BC120" s="120">
        <f t="shared" si="4"/>
        <v>0</v>
      </c>
    </row>
    <row r="121" spans="1:55" s="138" customFormat="1" ht="30" customHeight="1" x14ac:dyDescent="0.2">
      <c r="A121" s="136" t="e">
        <f>IF(#REF!="","",#REF!)</f>
        <v>#REF!</v>
      </c>
      <c r="B121" s="137" t="e">
        <f>IF(#REF!="","",#REF!)</f>
        <v>#REF!</v>
      </c>
      <c r="C121" s="137" t="e">
        <f>IF(#REF!="","",#REF!)</f>
        <v>#REF!</v>
      </c>
      <c r="D121" s="137" t="e">
        <f>IF(#REF!="","",#REF!)</f>
        <v>#REF!</v>
      </c>
      <c r="E121" s="139" t="e">
        <f>IF(#REF!="","",#REF!)</f>
        <v>#REF!</v>
      </c>
      <c r="F121" s="12"/>
      <c r="G121" s="78"/>
      <c r="H121" s="78"/>
      <c r="I121" s="224"/>
      <c r="J121" s="13"/>
      <c r="K121" s="224"/>
      <c r="L121" s="87"/>
      <c r="M121" s="87"/>
      <c r="N121" s="87"/>
      <c r="O121" s="88"/>
      <c r="P121" s="88"/>
      <c r="Q121" s="88"/>
      <c r="R121" s="89"/>
      <c r="S121" s="89"/>
      <c r="T121" s="89"/>
      <c r="U121" s="12"/>
      <c r="V121" s="12"/>
      <c r="W121" s="15"/>
      <c r="X121" s="77"/>
      <c r="Y121" s="12"/>
      <c r="Z121" s="77"/>
      <c r="AA121" s="14"/>
      <c r="AB121" s="15"/>
      <c r="AC121" s="15"/>
      <c r="AD121" s="119" t="str">
        <f>IF(AB121="","",(IF(AC121="",'1. Project Info &amp; Certifica'!$AH$5-'2. Occupancy Report'!AB121,AC121-AB121)))</f>
        <v/>
      </c>
      <c r="AE121" s="15"/>
      <c r="AF121" s="14"/>
      <c r="AG121" s="14"/>
      <c r="AH121" s="15"/>
      <c r="AI121" s="14"/>
      <c r="AJ121" s="16"/>
      <c r="AK121" s="17"/>
      <c r="AL121" s="17"/>
      <c r="AM121" s="17"/>
      <c r="AN121" s="17"/>
      <c r="AO121" s="17"/>
      <c r="AP121" s="17"/>
      <c r="AQ121" s="17"/>
      <c r="AR121" s="17"/>
      <c r="AS121" s="17"/>
      <c r="AT121" s="17"/>
      <c r="AU121" s="17"/>
      <c r="AV121" s="17"/>
      <c r="AW121" s="17"/>
      <c r="AX121" s="17"/>
      <c r="AY121" s="17"/>
      <c r="AZ121" s="17"/>
      <c r="BA121" s="17"/>
      <c r="BB121" s="120">
        <f t="shared" si="5"/>
        <v>0</v>
      </c>
      <c r="BC121" s="120">
        <f t="shared" si="4"/>
        <v>0</v>
      </c>
    </row>
    <row r="122" spans="1:55" s="138" customFormat="1" ht="30" customHeight="1" x14ac:dyDescent="0.2">
      <c r="A122" s="136" t="e">
        <f>IF(#REF!="","",#REF!)</f>
        <v>#REF!</v>
      </c>
      <c r="B122" s="137" t="e">
        <f>IF(#REF!="","",#REF!)</f>
        <v>#REF!</v>
      </c>
      <c r="C122" s="137" t="e">
        <f>IF(#REF!="","",#REF!)</f>
        <v>#REF!</v>
      </c>
      <c r="D122" s="137" t="e">
        <f>IF(#REF!="","",#REF!)</f>
        <v>#REF!</v>
      </c>
      <c r="E122" s="139" t="e">
        <f>IF(#REF!="","",#REF!)</f>
        <v>#REF!</v>
      </c>
      <c r="F122" s="12"/>
      <c r="G122" s="78"/>
      <c r="H122" s="78"/>
      <c r="I122" s="224"/>
      <c r="J122" s="13"/>
      <c r="K122" s="224"/>
      <c r="L122" s="87"/>
      <c r="M122" s="87"/>
      <c r="N122" s="87"/>
      <c r="O122" s="88"/>
      <c r="P122" s="88"/>
      <c r="Q122" s="88"/>
      <c r="R122" s="89"/>
      <c r="S122" s="89"/>
      <c r="T122" s="89"/>
      <c r="U122" s="12"/>
      <c r="V122" s="12"/>
      <c r="W122" s="15"/>
      <c r="X122" s="77"/>
      <c r="Y122" s="12"/>
      <c r="Z122" s="77"/>
      <c r="AA122" s="14"/>
      <c r="AB122" s="15"/>
      <c r="AC122" s="15"/>
      <c r="AD122" s="119" t="str">
        <f>IF(AB122="","",(IF(AC122="",'1. Project Info &amp; Certifica'!$AH$5-'2. Occupancy Report'!AB122,AC122-AB122)))</f>
        <v/>
      </c>
      <c r="AE122" s="15"/>
      <c r="AF122" s="14"/>
      <c r="AG122" s="14"/>
      <c r="AH122" s="15"/>
      <c r="AI122" s="14"/>
      <c r="AJ122" s="16"/>
      <c r="AK122" s="17"/>
      <c r="AL122" s="17"/>
      <c r="AM122" s="17"/>
      <c r="AN122" s="17"/>
      <c r="AO122" s="17"/>
      <c r="AP122" s="17"/>
      <c r="AQ122" s="17"/>
      <c r="AR122" s="17"/>
      <c r="AS122" s="17"/>
      <c r="AT122" s="17"/>
      <c r="AU122" s="17"/>
      <c r="AV122" s="17"/>
      <c r="AW122" s="17"/>
      <c r="AX122" s="17"/>
      <c r="AY122" s="17"/>
      <c r="AZ122" s="17"/>
      <c r="BA122" s="17"/>
      <c r="BB122" s="120">
        <f t="shared" si="5"/>
        <v>0</v>
      </c>
      <c r="BC122" s="120">
        <f t="shared" si="4"/>
        <v>0</v>
      </c>
    </row>
    <row r="123" spans="1:55" s="138" customFormat="1" ht="30" customHeight="1" x14ac:dyDescent="0.2">
      <c r="A123" s="136" t="e">
        <f>IF(#REF!="","",#REF!)</f>
        <v>#REF!</v>
      </c>
      <c r="B123" s="137" t="e">
        <f>IF(#REF!="","",#REF!)</f>
        <v>#REF!</v>
      </c>
      <c r="C123" s="137" t="e">
        <f>IF(#REF!="","",#REF!)</f>
        <v>#REF!</v>
      </c>
      <c r="D123" s="137" t="e">
        <f>IF(#REF!="","",#REF!)</f>
        <v>#REF!</v>
      </c>
      <c r="E123" s="139" t="e">
        <f>IF(#REF!="","",#REF!)</f>
        <v>#REF!</v>
      </c>
      <c r="F123" s="12"/>
      <c r="G123" s="78"/>
      <c r="H123" s="78"/>
      <c r="I123" s="224"/>
      <c r="J123" s="13"/>
      <c r="K123" s="224"/>
      <c r="L123" s="87"/>
      <c r="M123" s="87"/>
      <c r="N123" s="87"/>
      <c r="O123" s="88"/>
      <c r="P123" s="88"/>
      <c r="Q123" s="88"/>
      <c r="R123" s="89"/>
      <c r="S123" s="89"/>
      <c r="T123" s="89"/>
      <c r="U123" s="12"/>
      <c r="V123" s="12"/>
      <c r="W123" s="15"/>
      <c r="X123" s="77"/>
      <c r="Y123" s="12"/>
      <c r="Z123" s="77"/>
      <c r="AA123" s="14"/>
      <c r="AB123" s="15"/>
      <c r="AC123" s="15"/>
      <c r="AD123" s="119" t="str">
        <f>IF(AB123="","",(IF(AC123="",'1. Project Info &amp; Certifica'!$AH$5-'2. Occupancy Report'!AB123,AC123-AB123)))</f>
        <v/>
      </c>
      <c r="AE123" s="15"/>
      <c r="AF123" s="14"/>
      <c r="AG123" s="14"/>
      <c r="AH123" s="15"/>
      <c r="AI123" s="14"/>
      <c r="AJ123" s="16"/>
      <c r="AK123" s="17"/>
      <c r="AL123" s="17"/>
      <c r="AM123" s="17"/>
      <c r="AN123" s="17"/>
      <c r="AO123" s="17"/>
      <c r="AP123" s="17"/>
      <c r="AQ123" s="17"/>
      <c r="AR123" s="17"/>
      <c r="AS123" s="17"/>
      <c r="AT123" s="17"/>
      <c r="AU123" s="17"/>
      <c r="AV123" s="17"/>
      <c r="AW123" s="17"/>
      <c r="AX123" s="17"/>
      <c r="AY123" s="17"/>
      <c r="AZ123" s="17"/>
      <c r="BA123" s="17"/>
      <c r="BB123" s="120">
        <f t="shared" si="5"/>
        <v>0</v>
      </c>
      <c r="BC123" s="120">
        <f t="shared" si="4"/>
        <v>0</v>
      </c>
    </row>
    <row r="124" spans="1:55" s="138" customFormat="1" ht="30" customHeight="1" x14ac:dyDescent="0.2">
      <c r="A124" s="136" t="e">
        <f>IF(#REF!="","",#REF!)</f>
        <v>#REF!</v>
      </c>
      <c r="B124" s="137" t="e">
        <f>IF(#REF!="","",#REF!)</f>
        <v>#REF!</v>
      </c>
      <c r="C124" s="137" t="e">
        <f>IF(#REF!="","",#REF!)</f>
        <v>#REF!</v>
      </c>
      <c r="D124" s="137" t="e">
        <f>IF(#REF!="","",#REF!)</f>
        <v>#REF!</v>
      </c>
      <c r="E124" s="139" t="e">
        <f>IF(#REF!="","",#REF!)</f>
        <v>#REF!</v>
      </c>
      <c r="F124" s="12"/>
      <c r="G124" s="78"/>
      <c r="H124" s="78"/>
      <c r="I124" s="224"/>
      <c r="J124" s="13"/>
      <c r="K124" s="224"/>
      <c r="L124" s="87"/>
      <c r="M124" s="87"/>
      <c r="N124" s="87"/>
      <c r="O124" s="88"/>
      <c r="P124" s="88"/>
      <c r="Q124" s="88"/>
      <c r="R124" s="89"/>
      <c r="S124" s="89"/>
      <c r="T124" s="89"/>
      <c r="U124" s="12"/>
      <c r="V124" s="12"/>
      <c r="W124" s="15"/>
      <c r="X124" s="77"/>
      <c r="Y124" s="12"/>
      <c r="Z124" s="77"/>
      <c r="AA124" s="17"/>
      <c r="AB124" s="15"/>
      <c r="AC124" s="15"/>
      <c r="AD124" s="119" t="str">
        <f>IF(AB124="","",(IF(AC124="",'1. Project Info &amp; Certifica'!$AH$5-'2. Occupancy Report'!AB124,AC124-AB124)))</f>
        <v/>
      </c>
      <c r="AE124" s="15"/>
      <c r="AF124" s="14"/>
      <c r="AG124" s="14"/>
      <c r="AH124" s="15"/>
      <c r="AI124" s="14"/>
      <c r="AJ124" s="16"/>
      <c r="AK124" s="17"/>
      <c r="AL124" s="17"/>
      <c r="AM124" s="17"/>
      <c r="AN124" s="17"/>
      <c r="AO124" s="17"/>
      <c r="AP124" s="17"/>
      <c r="AQ124" s="17"/>
      <c r="AR124" s="17"/>
      <c r="AS124" s="17"/>
      <c r="AT124" s="17"/>
      <c r="AU124" s="17"/>
      <c r="AV124" s="17"/>
      <c r="AW124" s="17"/>
      <c r="AX124" s="17"/>
      <c r="AY124" s="17"/>
      <c r="AZ124" s="17"/>
      <c r="BA124" s="17"/>
      <c r="BB124" s="120">
        <f t="shared" si="5"/>
        <v>0</v>
      </c>
      <c r="BC124" s="120">
        <f t="shared" si="4"/>
        <v>0</v>
      </c>
    </row>
    <row r="125" spans="1:55" s="138" customFormat="1" ht="30" customHeight="1" x14ac:dyDescent="0.2">
      <c r="A125" s="136" t="e">
        <f>IF(#REF!="","",#REF!)</f>
        <v>#REF!</v>
      </c>
      <c r="B125" s="137" t="e">
        <f>IF(#REF!="","",#REF!)</f>
        <v>#REF!</v>
      </c>
      <c r="C125" s="137" t="e">
        <f>IF(#REF!="","",#REF!)</f>
        <v>#REF!</v>
      </c>
      <c r="D125" s="137" t="e">
        <f>IF(#REF!="","",#REF!)</f>
        <v>#REF!</v>
      </c>
      <c r="E125" s="139" t="e">
        <f>IF(#REF!="","",#REF!)</f>
        <v>#REF!</v>
      </c>
      <c r="F125" s="12"/>
      <c r="G125" s="78"/>
      <c r="H125" s="78"/>
      <c r="I125" s="224"/>
      <c r="J125" s="13"/>
      <c r="K125" s="224"/>
      <c r="L125" s="87"/>
      <c r="M125" s="87"/>
      <c r="N125" s="87"/>
      <c r="O125" s="88"/>
      <c r="P125" s="88"/>
      <c r="Q125" s="88"/>
      <c r="R125" s="89"/>
      <c r="S125" s="89"/>
      <c r="T125" s="89"/>
      <c r="U125" s="12"/>
      <c r="V125" s="12"/>
      <c r="W125" s="15"/>
      <c r="X125" s="77"/>
      <c r="Y125" s="12"/>
      <c r="Z125" s="77"/>
      <c r="AA125" s="14"/>
      <c r="AB125" s="15"/>
      <c r="AC125" s="15"/>
      <c r="AD125" s="119" t="str">
        <f>IF(AB125="","",(IF(AC125="",'1. Project Info &amp; Certifica'!$AH$5-'2. Occupancy Report'!AB125,AC125-AB125)))</f>
        <v/>
      </c>
      <c r="AE125" s="15"/>
      <c r="AF125" s="14"/>
      <c r="AG125" s="14"/>
      <c r="AH125" s="15"/>
      <c r="AI125" s="14"/>
      <c r="AJ125" s="16"/>
      <c r="AK125" s="17"/>
      <c r="AL125" s="17"/>
      <c r="AM125" s="17"/>
      <c r="AN125" s="17"/>
      <c r="AO125" s="17"/>
      <c r="AP125" s="17"/>
      <c r="AQ125" s="17"/>
      <c r="AR125" s="17"/>
      <c r="AS125" s="17"/>
      <c r="AT125" s="17"/>
      <c r="AU125" s="17"/>
      <c r="AV125" s="17"/>
      <c r="AW125" s="17"/>
      <c r="AX125" s="17"/>
      <c r="AY125" s="17"/>
      <c r="AZ125" s="17"/>
      <c r="BA125" s="17"/>
      <c r="BB125" s="120">
        <f t="shared" si="5"/>
        <v>0</v>
      </c>
      <c r="BC125" s="120">
        <f t="shared" si="4"/>
        <v>0</v>
      </c>
    </row>
    <row r="126" spans="1:55" s="138" customFormat="1" ht="30" customHeight="1" x14ac:dyDescent="0.2">
      <c r="A126" s="136" t="e">
        <f>IF(#REF!="","",#REF!)</f>
        <v>#REF!</v>
      </c>
      <c r="B126" s="137" t="e">
        <f>IF(#REF!="","",#REF!)</f>
        <v>#REF!</v>
      </c>
      <c r="C126" s="137" t="e">
        <f>IF(#REF!="","",#REF!)</f>
        <v>#REF!</v>
      </c>
      <c r="D126" s="137" t="e">
        <f>IF(#REF!="","",#REF!)</f>
        <v>#REF!</v>
      </c>
      <c r="E126" s="139" t="e">
        <f>IF(#REF!="","",#REF!)</f>
        <v>#REF!</v>
      </c>
      <c r="F126" s="12"/>
      <c r="G126" s="78"/>
      <c r="H126" s="78"/>
      <c r="I126" s="224"/>
      <c r="J126" s="13"/>
      <c r="K126" s="224"/>
      <c r="L126" s="87"/>
      <c r="M126" s="87"/>
      <c r="N126" s="87"/>
      <c r="O126" s="88"/>
      <c r="P126" s="88"/>
      <c r="Q126" s="88"/>
      <c r="R126" s="89"/>
      <c r="S126" s="89"/>
      <c r="T126" s="89"/>
      <c r="U126" s="12"/>
      <c r="V126" s="12"/>
      <c r="W126" s="15"/>
      <c r="X126" s="77"/>
      <c r="Y126" s="12"/>
      <c r="Z126" s="77"/>
      <c r="AA126" s="14"/>
      <c r="AB126" s="15"/>
      <c r="AC126" s="15"/>
      <c r="AD126" s="119" t="str">
        <f>IF(AB126="","",(IF(AC126="",'1. Project Info &amp; Certifica'!$AH$5-'2. Occupancy Report'!AB126,AC126-AB126)))</f>
        <v/>
      </c>
      <c r="AE126" s="15"/>
      <c r="AF126" s="14"/>
      <c r="AG126" s="14"/>
      <c r="AH126" s="15"/>
      <c r="AI126" s="14"/>
      <c r="AJ126" s="16"/>
      <c r="AK126" s="17"/>
      <c r="AL126" s="17"/>
      <c r="AM126" s="17"/>
      <c r="AN126" s="17"/>
      <c r="AO126" s="17"/>
      <c r="AP126" s="17"/>
      <c r="AQ126" s="17"/>
      <c r="AR126" s="17"/>
      <c r="AS126" s="17"/>
      <c r="AT126" s="17"/>
      <c r="AU126" s="17"/>
      <c r="AV126" s="17"/>
      <c r="AW126" s="17"/>
      <c r="AX126" s="17"/>
      <c r="AY126" s="17"/>
      <c r="AZ126" s="17"/>
      <c r="BA126" s="17"/>
      <c r="BB126" s="120">
        <f t="shared" si="5"/>
        <v>0</v>
      </c>
      <c r="BC126" s="120">
        <f t="shared" si="4"/>
        <v>0</v>
      </c>
    </row>
    <row r="127" spans="1:55" s="138" customFormat="1" ht="30" customHeight="1" x14ac:dyDescent="0.2">
      <c r="A127" s="136" t="e">
        <f>IF(#REF!="","",#REF!)</f>
        <v>#REF!</v>
      </c>
      <c r="B127" s="137" t="e">
        <f>IF(#REF!="","",#REF!)</f>
        <v>#REF!</v>
      </c>
      <c r="C127" s="137" t="e">
        <f>IF(#REF!="","",#REF!)</f>
        <v>#REF!</v>
      </c>
      <c r="D127" s="137" t="e">
        <f>IF(#REF!="","",#REF!)</f>
        <v>#REF!</v>
      </c>
      <c r="E127" s="139" t="e">
        <f>IF(#REF!="","",#REF!)</f>
        <v>#REF!</v>
      </c>
      <c r="F127" s="12"/>
      <c r="G127" s="78"/>
      <c r="H127" s="78"/>
      <c r="I127" s="224"/>
      <c r="J127" s="13"/>
      <c r="K127" s="224"/>
      <c r="L127" s="87"/>
      <c r="M127" s="87"/>
      <c r="N127" s="87"/>
      <c r="O127" s="88"/>
      <c r="P127" s="88"/>
      <c r="Q127" s="88"/>
      <c r="R127" s="89"/>
      <c r="S127" s="89"/>
      <c r="T127" s="89"/>
      <c r="U127" s="12"/>
      <c r="V127" s="12"/>
      <c r="W127" s="15"/>
      <c r="X127" s="77"/>
      <c r="Y127" s="12"/>
      <c r="Z127" s="77"/>
      <c r="AA127" s="14"/>
      <c r="AB127" s="15"/>
      <c r="AC127" s="15"/>
      <c r="AD127" s="119" t="str">
        <f>IF(AB127="","",(IF(AC127="",'1. Project Info &amp; Certifica'!$AH$5-'2. Occupancy Report'!AB127,AC127-AB127)))</f>
        <v/>
      </c>
      <c r="AE127" s="15"/>
      <c r="AF127" s="14"/>
      <c r="AG127" s="14"/>
      <c r="AH127" s="15"/>
      <c r="AI127" s="14"/>
      <c r="AJ127" s="16"/>
      <c r="AK127" s="17"/>
      <c r="AL127" s="17"/>
      <c r="AM127" s="17"/>
      <c r="AN127" s="17"/>
      <c r="AO127" s="17"/>
      <c r="AP127" s="17"/>
      <c r="AQ127" s="17"/>
      <c r="AR127" s="17"/>
      <c r="AS127" s="17"/>
      <c r="AT127" s="17"/>
      <c r="AU127" s="17"/>
      <c r="AV127" s="17"/>
      <c r="AW127" s="17"/>
      <c r="AX127" s="17"/>
      <c r="AY127" s="17"/>
      <c r="AZ127" s="17"/>
      <c r="BA127" s="17"/>
      <c r="BB127" s="120">
        <f t="shared" si="5"/>
        <v>0</v>
      </c>
      <c r="BC127" s="120">
        <f t="shared" si="4"/>
        <v>0</v>
      </c>
    </row>
    <row r="128" spans="1:55" s="138" customFormat="1" ht="30" customHeight="1" x14ac:dyDescent="0.2">
      <c r="A128" s="136" t="e">
        <f>IF(#REF!="","",#REF!)</f>
        <v>#REF!</v>
      </c>
      <c r="B128" s="137" t="e">
        <f>IF(#REF!="","",#REF!)</f>
        <v>#REF!</v>
      </c>
      <c r="C128" s="137" t="e">
        <f>IF(#REF!="","",#REF!)</f>
        <v>#REF!</v>
      </c>
      <c r="D128" s="137" t="e">
        <f>IF(#REF!="","",#REF!)</f>
        <v>#REF!</v>
      </c>
      <c r="E128" s="139" t="e">
        <f>IF(#REF!="","",#REF!)</f>
        <v>#REF!</v>
      </c>
      <c r="F128" s="12"/>
      <c r="G128" s="78"/>
      <c r="H128" s="78"/>
      <c r="I128" s="224"/>
      <c r="J128" s="13"/>
      <c r="K128" s="224"/>
      <c r="L128" s="87"/>
      <c r="M128" s="87"/>
      <c r="N128" s="87"/>
      <c r="O128" s="88"/>
      <c r="P128" s="88"/>
      <c r="Q128" s="88"/>
      <c r="R128" s="89"/>
      <c r="S128" s="89"/>
      <c r="T128" s="89"/>
      <c r="U128" s="12"/>
      <c r="V128" s="12"/>
      <c r="W128" s="15"/>
      <c r="X128" s="77"/>
      <c r="Y128" s="12"/>
      <c r="Z128" s="77"/>
      <c r="AA128" s="14"/>
      <c r="AB128" s="15"/>
      <c r="AC128" s="15"/>
      <c r="AD128" s="119" t="str">
        <f>IF(AB128="","",(IF(AC128="",'1. Project Info &amp; Certifica'!$AH$5-'2. Occupancy Report'!AB128,AC128-AB128)))</f>
        <v/>
      </c>
      <c r="AE128" s="15"/>
      <c r="AF128" s="14"/>
      <c r="AG128" s="14"/>
      <c r="AH128" s="15"/>
      <c r="AI128" s="14"/>
      <c r="AJ128" s="16"/>
      <c r="AK128" s="17"/>
      <c r="AL128" s="17"/>
      <c r="AM128" s="17"/>
      <c r="AN128" s="17"/>
      <c r="AO128" s="17"/>
      <c r="AP128" s="17"/>
      <c r="AQ128" s="17"/>
      <c r="AR128" s="17"/>
      <c r="AS128" s="17"/>
      <c r="AT128" s="17"/>
      <c r="AU128" s="17"/>
      <c r="AV128" s="17"/>
      <c r="AW128" s="17"/>
      <c r="AX128" s="17"/>
      <c r="AY128" s="17"/>
      <c r="AZ128" s="17"/>
      <c r="BA128" s="17"/>
      <c r="BB128" s="120">
        <f t="shared" si="5"/>
        <v>0</v>
      </c>
      <c r="BC128" s="120">
        <f t="shared" si="4"/>
        <v>0</v>
      </c>
    </row>
    <row r="129" spans="1:55" s="138" customFormat="1" ht="30" customHeight="1" x14ac:dyDescent="0.2">
      <c r="A129" s="136" t="e">
        <f>IF(#REF!="","",#REF!)</f>
        <v>#REF!</v>
      </c>
      <c r="B129" s="137" t="e">
        <f>IF(#REF!="","",#REF!)</f>
        <v>#REF!</v>
      </c>
      <c r="C129" s="137" t="e">
        <f>IF(#REF!="","",#REF!)</f>
        <v>#REF!</v>
      </c>
      <c r="D129" s="137" t="e">
        <f>IF(#REF!="","",#REF!)</f>
        <v>#REF!</v>
      </c>
      <c r="E129" s="139" t="e">
        <f>IF(#REF!="","",#REF!)</f>
        <v>#REF!</v>
      </c>
      <c r="F129" s="12"/>
      <c r="G129" s="78"/>
      <c r="H129" s="78"/>
      <c r="I129" s="224"/>
      <c r="J129" s="13"/>
      <c r="K129" s="224"/>
      <c r="L129" s="87"/>
      <c r="M129" s="87"/>
      <c r="N129" s="87"/>
      <c r="O129" s="88"/>
      <c r="P129" s="88"/>
      <c r="Q129" s="88"/>
      <c r="R129" s="89"/>
      <c r="S129" s="89"/>
      <c r="T129" s="89"/>
      <c r="U129" s="12"/>
      <c r="V129" s="12"/>
      <c r="W129" s="15"/>
      <c r="X129" s="77"/>
      <c r="Y129" s="12"/>
      <c r="Z129" s="77"/>
      <c r="AA129" s="17"/>
      <c r="AB129" s="15"/>
      <c r="AC129" s="15"/>
      <c r="AD129" s="119" t="str">
        <f>IF(AB129="","",(IF(AC129="",'1. Project Info &amp; Certifica'!$AH$5-'2. Occupancy Report'!AB129,AC129-AB129)))</f>
        <v/>
      </c>
      <c r="AE129" s="15"/>
      <c r="AF129" s="14"/>
      <c r="AG129" s="14"/>
      <c r="AH129" s="15"/>
      <c r="AI129" s="14"/>
      <c r="AJ129" s="16"/>
      <c r="AK129" s="17"/>
      <c r="AL129" s="17"/>
      <c r="AM129" s="17"/>
      <c r="AN129" s="17"/>
      <c r="AO129" s="17"/>
      <c r="AP129" s="17"/>
      <c r="AQ129" s="17"/>
      <c r="AR129" s="17"/>
      <c r="AS129" s="17"/>
      <c r="AT129" s="17"/>
      <c r="AU129" s="17"/>
      <c r="AV129" s="17"/>
      <c r="AW129" s="17"/>
      <c r="AX129" s="17"/>
      <c r="AY129" s="17"/>
      <c r="AZ129" s="17"/>
      <c r="BA129" s="17"/>
      <c r="BB129" s="120">
        <f t="shared" si="5"/>
        <v>0</v>
      </c>
      <c r="BC129" s="120">
        <f t="shared" si="4"/>
        <v>0</v>
      </c>
    </row>
    <row r="130" spans="1:55" s="138" customFormat="1" ht="30" customHeight="1" x14ac:dyDescent="0.2">
      <c r="A130" s="136" t="e">
        <f>IF(#REF!="","",#REF!)</f>
        <v>#REF!</v>
      </c>
      <c r="B130" s="137" t="e">
        <f>IF(#REF!="","",#REF!)</f>
        <v>#REF!</v>
      </c>
      <c r="C130" s="137" t="e">
        <f>IF(#REF!="","",#REF!)</f>
        <v>#REF!</v>
      </c>
      <c r="D130" s="137" t="e">
        <f>IF(#REF!="","",#REF!)</f>
        <v>#REF!</v>
      </c>
      <c r="E130" s="139" t="e">
        <f>IF(#REF!="","",#REF!)</f>
        <v>#REF!</v>
      </c>
      <c r="F130" s="12"/>
      <c r="G130" s="78"/>
      <c r="H130" s="78"/>
      <c r="I130" s="224"/>
      <c r="J130" s="13"/>
      <c r="K130" s="224"/>
      <c r="L130" s="87"/>
      <c r="M130" s="87"/>
      <c r="N130" s="87"/>
      <c r="O130" s="88"/>
      <c r="P130" s="88"/>
      <c r="Q130" s="88"/>
      <c r="R130" s="89"/>
      <c r="S130" s="89"/>
      <c r="T130" s="89"/>
      <c r="U130" s="12"/>
      <c r="V130" s="12"/>
      <c r="W130" s="15"/>
      <c r="X130" s="77"/>
      <c r="Y130" s="12"/>
      <c r="Z130" s="77"/>
      <c r="AA130" s="14"/>
      <c r="AB130" s="15"/>
      <c r="AC130" s="15"/>
      <c r="AD130" s="119" t="str">
        <f>IF(AB130="","",(IF(AC130="",'1. Project Info &amp; Certifica'!$AH$5-'2. Occupancy Report'!AB130,AC130-AB130)))</f>
        <v/>
      </c>
      <c r="AE130" s="15"/>
      <c r="AF130" s="14"/>
      <c r="AG130" s="14"/>
      <c r="AH130" s="15"/>
      <c r="AI130" s="14"/>
      <c r="AJ130" s="16"/>
      <c r="AK130" s="17"/>
      <c r="AL130" s="17"/>
      <c r="AM130" s="17"/>
      <c r="AN130" s="17"/>
      <c r="AO130" s="17"/>
      <c r="AP130" s="17"/>
      <c r="AQ130" s="17"/>
      <c r="AR130" s="17"/>
      <c r="AS130" s="17"/>
      <c r="AT130" s="17"/>
      <c r="AU130" s="17"/>
      <c r="AV130" s="17"/>
      <c r="AW130" s="17"/>
      <c r="AX130" s="17"/>
      <c r="AY130" s="17"/>
      <c r="AZ130" s="17"/>
      <c r="BA130" s="17"/>
      <c r="BB130" s="120">
        <f t="shared" si="5"/>
        <v>0</v>
      </c>
      <c r="BC130" s="120">
        <f t="shared" si="4"/>
        <v>0</v>
      </c>
    </row>
    <row r="131" spans="1:55" s="138" customFormat="1" ht="30" customHeight="1" x14ac:dyDescent="0.2">
      <c r="A131" s="136" t="e">
        <f>IF(#REF!="","",#REF!)</f>
        <v>#REF!</v>
      </c>
      <c r="B131" s="137" t="e">
        <f>IF(#REF!="","",#REF!)</f>
        <v>#REF!</v>
      </c>
      <c r="C131" s="137" t="e">
        <f>IF(#REF!="","",#REF!)</f>
        <v>#REF!</v>
      </c>
      <c r="D131" s="137" t="e">
        <f>IF(#REF!="","",#REF!)</f>
        <v>#REF!</v>
      </c>
      <c r="E131" s="139" t="e">
        <f>IF(#REF!="","",#REF!)</f>
        <v>#REF!</v>
      </c>
      <c r="F131" s="12"/>
      <c r="G131" s="78"/>
      <c r="H131" s="78"/>
      <c r="I131" s="224"/>
      <c r="J131" s="13"/>
      <c r="K131" s="224"/>
      <c r="L131" s="87"/>
      <c r="M131" s="87"/>
      <c r="N131" s="87"/>
      <c r="O131" s="88"/>
      <c r="P131" s="88"/>
      <c r="Q131" s="88"/>
      <c r="R131" s="89"/>
      <c r="S131" s="89"/>
      <c r="T131" s="89"/>
      <c r="U131" s="12"/>
      <c r="V131" s="12"/>
      <c r="W131" s="15"/>
      <c r="X131" s="77"/>
      <c r="Y131" s="12"/>
      <c r="Z131" s="77"/>
      <c r="AA131" s="14"/>
      <c r="AB131" s="15"/>
      <c r="AC131" s="15"/>
      <c r="AD131" s="119" t="str">
        <f>IF(AB131="","",(IF(AC131="",'1. Project Info &amp; Certifica'!$AH$5-'2. Occupancy Report'!AB131,AC131-AB131)))</f>
        <v/>
      </c>
      <c r="AE131" s="15"/>
      <c r="AF131" s="14"/>
      <c r="AG131" s="14"/>
      <c r="AH131" s="15"/>
      <c r="AI131" s="14"/>
      <c r="AJ131" s="16"/>
      <c r="AK131" s="17"/>
      <c r="AL131" s="17"/>
      <c r="AM131" s="17"/>
      <c r="AN131" s="17"/>
      <c r="AO131" s="17"/>
      <c r="AP131" s="17"/>
      <c r="AQ131" s="17"/>
      <c r="AR131" s="17"/>
      <c r="AS131" s="17"/>
      <c r="AT131" s="17"/>
      <c r="AU131" s="17"/>
      <c r="AV131" s="17"/>
      <c r="AW131" s="17"/>
      <c r="AX131" s="17"/>
      <c r="AY131" s="17"/>
      <c r="AZ131" s="17"/>
      <c r="BA131" s="17"/>
      <c r="BB131" s="120">
        <f t="shared" si="5"/>
        <v>0</v>
      </c>
      <c r="BC131" s="120">
        <f t="shared" si="4"/>
        <v>0</v>
      </c>
    </row>
    <row r="132" spans="1:55" s="138" customFormat="1" ht="30" customHeight="1" x14ac:dyDescent="0.2">
      <c r="A132" s="136" t="e">
        <f>IF(#REF!="","",#REF!)</f>
        <v>#REF!</v>
      </c>
      <c r="B132" s="137" t="e">
        <f>IF(#REF!="","",#REF!)</f>
        <v>#REF!</v>
      </c>
      <c r="C132" s="137" t="e">
        <f>IF(#REF!="","",#REF!)</f>
        <v>#REF!</v>
      </c>
      <c r="D132" s="137" t="e">
        <f>IF(#REF!="","",#REF!)</f>
        <v>#REF!</v>
      </c>
      <c r="E132" s="139" t="e">
        <f>IF(#REF!="","",#REF!)</f>
        <v>#REF!</v>
      </c>
      <c r="F132" s="12"/>
      <c r="G132" s="78"/>
      <c r="H132" s="78"/>
      <c r="I132" s="224"/>
      <c r="J132" s="13"/>
      <c r="K132" s="224"/>
      <c r="L132" s="87"/>
      <c r="M132" s="87"/>
      <c r="N132" s="87"/>
      <c r="O132" s="88"/>
      <c r="P132" s="88"/>
      <c r="Q132" s="88"/>
      <c r="R132" s="89"/>
      <c r="S132" s="89"/>
      <c r="T132" s="89"/>
      <c r="U132" s="12"/>
      <c r="V132" s="12"/>
      <c r="W132" s="15"/>
      <c r="X132" s="77"/>
      <c r="Y132" s="12"/>
      <c r="Z132" s="77"/>
      <c r="AA132" s="14"/>
      <c r="AB132" s="15"/>
      <c r="AC132" s="15"/>
      <c r="AD132" s="119" t="str">
        <f>IF(AB132="","",(IF(AC132="",'1. Project Info &amp; Certifica'!$AH$5-'2. Occupancy Report'!AB132,AC132-AB132)))</f>
        <v/>
      </c>
      <c r="AE132" s="15"/>
      <c r="AF132" s="14"/>
      <c r="AG132" s="14"/>
      <c r="AH132" s="15"/>
      <c r="AI132" s="14"/>
      <c r="AJ132" s="16"/>
      <c r="AK132" s="17"/>
      <c r="AL132" s="17"/>
      <c r="AM132" s="17"/>
      <c r="AN132" s="17"/>
      <c r="AO132" s="17"/>
      <c r="AP132" s="17"/>
      <c r="AQ132" s="17"/>
      <c r="AR132" s="17"/>
      <c r="AS132" s="17"/>
      <c r="AT132" s="17"/>
      <c r="AU132" s="17"/>
      <c r="AV132" s="17"/>
      <c r="AW132" s="17"/>
      <c r="AX132" s="17"/>
      <c r="AY132" s="17"/>
      <c r="AZ132" s="17"/>
      <c r="BA132" s="17"/>
      <c r="BB132" s="120">
        <f t="shared" ref="BB132:BB154" si="6">SUM(AK132:BA132)</f>
        <v>0</v>
      </c>
      <c r="BC132" s="120">
        <f t="shared" si="4"/>
        <v>0</v>
      </c>
    </row>
    <row r="133" spans="1:55" s="138" customFormat="1" ht="30" customHeight="1" x14ac:dyDescent="0.2">
      <c r="A133" s="136" t="e">
        <f>IF(#REF!="","",#REF!)</f>
        <v>#REF!</v>
      </c>
      <c r="B133" s="137" t="e">
        <f>IF(#REF!="","",#REF!)</f>
        <v>#REF!</v>
      </c>
      <c r="C133" s="137" t="e">
        <f>IF(#REF!="","",#REF!)</f>
        <v>#REF!</v>
      </c>
      <c r="D133" s="137" t="e">
        <f>IF(#REF!="","",#REF!)</f>
        <v>#REF!</v>
      </c>
      <c r="E133" s="139" t="e">
        <f>IF(#REF!="","",#REF!)</f>
        <v>#REF!</v>
      </c>
      <c r="F133" s="12"/>
      <c r="G133" s="78"/>
      <c r="H133" s="78"/>
      <c r="I133" s="224"/>
      <c r="J133" s="13"/>
      <c r="K133" s="224"/>
      <c r="L133" s="87"/>
      <c r="M133" s="87"/>
      <c r="N133" s="87"/>
      <c r="O133" s="88"/>
      <c r="P133" s="88"/>
      <c r="Q133" s="88"/>
      <c r="R133" s="89"/>
      <c r="S133" s="89"/>
      <c r="T133" s="89"/>
      <c r="U133" s="12"/>
      <c r="V133" s="12"/>
      <c r="W133" s="15"/>
      <c r="X133" s="77"/>
      <c r="Y133" s="12"/>
      <c r="Z133" s="77"/>
      <c r="AA133" s="14"/>
      <c r="AB133" s="15"/>
      <c r="AC133" s="15"/>
      <c r="AD133" s="119" t="str">
        <f>IF(AB133="","",(IF(AC133="",'1. Project Info &amp; Certifica'!$AH$5-'2. Occupancy Report'!AB133,AC133-AB133)))</f>
        <v/>
      </c>
      <c r="AE133" s="15"/>
      <c r="AF133" s="14"/>
      <c r="AG133" s="14"/>
      <c r="AH133" s="15"/>
      <c r="AI133" s="14"/>
      <c r="AJ133" s="16"/>
      <c r="AK133" s="17"/>
      <c r="AL133" s="17"/>
      <c r="AM133" s="17"/>
      <c r="AN133" s="17"/>
      <c r="AO133" s="17"/>
      <c r="AP133" s="17"/>
      <c r="AQ133" s="17"/>
      <c r="AR133" s="17"/>
      <c r="AS133" s="17"/>
      <c r="AT133" s="17"/>
      <c r="AU133" s="17"/>
      <c r="AV133" s="17"/>
      <c r="AW133" s="17"/>
      <c r="AX133" s="17"/>
      <c r="AY133" s="17"/>
      <c r="AZ133" s="17"/>
      <c r="BA133" s="17"/>
      <c r="BB133" s="120">
        <f t="shared" si="6"/>
        <v>0</v>
      </c>
      <c r="BC133" s="120">
        <f t="shared" ref="BC133:BC154" si="7">BB133-AO133</f>
        <v>0</v>
      </c>
    </row>
    <row r="134" spans="1:55" s="138" customFormat="1" ht="30" customHeight="1" x14ac:dyDescent="0.2">
      <c r="A134" s="136" t="e">
        <f>IF(#REF!="","",#REF!)</f>
        <v>#REF!</v>
      </c>
      <c r="B134" s="137" t="e">
        <f>IF(#REF!="","",#REF!)</f>
        <v>#REF!</v>
      </c>
      <c r="C134" s="137" t="e">
        <f>IF(#REF!="","",#REF!)</f>
        <v>#REF!</v>
      </c>
      <c r="D134" s="137" t="e">
        <f>IF(#REF!="","",#REF!)</f>
        <v>#REF!</v>
      </c>
      <c r="E134" s="139" t="e">
        <f>IF(#REF!="","",#REF!)</f>
        <v>#REF!</v>
      </c>
      <c r="F134" s="12"/>
      <c r="G134" s="78"/>
      <c r="H134" s="78"/>
      <c r="I134" s="224"/>
      <c r="J134" s="13"/>
      <c r="K134" s="224"/>
      <c r="L134" s="87"/>
      <c r="M134" s="87"/>
      <c r="N134" s="87"/>
      <c r="O134" s="88"/>
      <c r="P134" s="88"/>
      <c r="Q134" s="88"/>
      <c r="R134" s="89"/>
      <c r="S134" s="89"/>
      <c r="T134" s="89"/>
      <c r="U134" s="12"/>
      <c r="V134" s="12"/>
      <c r="W134" s="15"/>
      <c r="X134" s="77"/>
      <c r="Y134" s="12"/>
      <c r="Z134" s="77"/>
      <c r="AA134" s="17"/>
      <c r="AB134" s="15"/>
      <c r="AC134" s="15"/>
      <c r="AD134" s="119" t="str">
        <f>IF(AB134="","",(IF(AC134="",'1. Project Info &amp; Certifica'!$AH$5-'2. Occupancy Report'!AB134,AC134-AB134)))</f>
        <v/>
      </c>
      <c r="AE134" s="15"/>
      <c r="AF134" s="14"/>
      <c r="AG134" s="14"/>
      <c r="AH134" s="15"/>
      <c r="AI134" s="14"/>
      <c r="AJ134" s="16"/>
      <c r="AK134" s="17"/>
      <c r="AL134" s="17"/>
      <c r="AM134" s="17"/>
      <c r="AN134" s="17"/>
      <c r="AO134" s="17"/>
      <c r="AP134" s="17"/>
      <c r="AQ134" s="17"/>
      <c r="AR134" s="17"/>
      <c r="AS134" s="17"/>
      <c r="AT134" s="17"/>
      <c r="AU134" s="17"/>
      <c r="AV134" s="17"/>
      <c r="AW134" s="17"/>
      <c r="AX134" s="17"/>
      <c r="AY134" s="17"/>
      <c r="AZ134" s="17"/>
      <c r="BA134" s="17"/>
      <c r="BB134" s="120">
        <f t="shared" si="6"/>
        <v>0</v>
      </c>
      <c r="BC134" s="120">
        <f t="shared" si="7"/>
        <v>0</v>
      </c>
    </row>
    <row r="135" spans="1:55" s="138" customFormat="1" ht="30" customHeight="1" x14ac:dyDescent="0.2">
      <c r="A135" s="136" t="e">
        <f>IF(#REF!="","",#REF!)</f>
        <v>#REF!</v>
      </c>
      <c r="B135" s="137" t="e">
        <f>IF(#REF!="","",#REF!)</f>
        <v>#REF!</v>
      </c>
      <c r="C135" s="137" t="e">
        <f>IF(#REF!="","",#REF!)</f>
        <v>#REF!</v>
      </c>
      <c r="D135" s="137" t="e">
        <f>IF(#REF!="","",#REF!)</f>
        <v>#REF!</v>
      </c>
      <c r="E135" s="139" t="e">
        <f>IF(#REF!="","",#REF!)</f>
        <v>#REF!</v>
      </c>
      <c r="F135" s="12"/>
      <c r="G135" s="78"/>
      <c r="H135" s="78"/>
      <c r="I135" s="224"/>
      <c r="J135" s="13"/>
      <c r="K135" s="224"/>
      <c r="L135" s="87"/>
      <c r="M135" s="87"/>
      <c r="N135" s="87"/>
      <c r="O135" s="88"/>
      <c r="P135" s="88"/>
      <c r="Q135" s="88"/>
      <c r="R135" s="89"/>
      <c r="S135" s="89"/>
      <c r="T135" s="89"/>
      <c r="U135" s="12"/>
      <c r="V135" s="12"/>
      <c r="W135" s="15"/>
      <c r="X135" s="77"/>
      <c r="Y135" s="12"/>
      <c r="Z135" s="77"/>
      <c r="AA135" s="14"/>
      <c r="AB135" s="15"/>
      <c r="AC135" s="15"/>
      <c r="AD135" s="119" t="str">
        <f>IF(AB135="","",(IF(AC135="",'1. Project Info &amp; Certifica'!$AH$5-'2. Occupancy Report'!AB135,AC135-AB135)))</f>
        <v/>
      </c>
      <c r="AE135" s="15"/>
      <c r="AF135" s="14"/>
      <c r="AG135" s="14"/>
      <c r="AH135" s="15"/>
      <c r="AI135" s="14"/>
      <c r="AJ135" s="16"/>
      <c r="AK135" s="17"/>
      <c r="AL135" s="17"/>
      <c r="AM135" s="17"/>
      <c r="AN135" s="17"/>
      <c r="AO135" s="17"/>
      <c r="AP135" s="17"/>
      <c r="AQ135" s="17"/>
      <c r="AR135" s="17"/>
      <c r="AS135" s="17"/>
      <c r="AT135" s="17"/>
      <c r="AU135" s="17"/>
      <c r="AV135" s="17"/>
      <c r="AW135" s="17"/>
      <c r="AX135" s="17"/>
      <c r="AY135" s="17"/>
      <c r="AZ135" s="17"/>
      <c r="BA135" s="17"/>
      <c r="BB135" s="120">
        <f t="shared" si="6"/>
        <v>0</v>
      </c>
      <c r="BC135" s="120">
        <f t="shared" si="7"/>
        <v>0</v>
      </c>
    </row>
    <row r="136" spans="1:55" s="138" customFormat="1" ht="30" customHeight="1" x14ac:dyDescent="0.2">
      <c r="A136" s="136" t="e">
        <f>IF(#REF!="","",#REF!)</f>
        <v>#REF!</v>
      </c>
      <c r="B136" s="137" t="e">
        <f>IF(#REF!="","",#REF!)</f>
        <v>#REF!</v>
      </c>
      <c r="C136" s="137" t="e">
        <f>IF(#REF!="","",#REF!)</f>
        <v>#REF!</v>
      </c>
      <c r="D136" s="137" t="e">
        <f>IF(#REF!="","",#REF!)</f>
        <v>#REF!</v>
      </c>
      <c r="E136" s="139" t="e">
        <f>IF(#REF!="","",#REF!)</f>
        <v>#REF!</v>
      </c>
      <c r="F136" s="12"/>
      <c r="G136" s="78"/>
      <c r="H136" s="78"/>
      <c r="I136" s="224"/>
      <c r="J136" s="13"/>
      <c r="K136" s="224"/>
      <c r="L136" s="87"/>
      <c r="M136" s="87"/>
      <c r="N136" s="87"/>
      <c r="O136" s="88"/>
      <c r="P136" s="88"/>
      <c r="Q136" s="88"/>
      <c r="R136" s="89"/>
      <c r="S136" s="89"/>
      <c r="T136" s="89"/>
      <c r="U136" s="12"/>
      <c r="V136" s="12"/>
      <c r="W136" s="15"/>
      <c r="X136" s="77"/>
      <c r="Y136" s="12"/>
      <c r="Z136" s="77"/>
      <c r="AA136" s="14"/>
      <c r="AB136" s="15"/>
      <c r="AC136" s="15"/>
      <c r="AD136" s="119" t="str">
        <f>IF(AB136="","",(IF(AC136="",'1. Project Info &amp; Certifica'!$AH$5-'2. Occupancy Report'!AB136,AC136-AB136)))</f>
        <v/>
      </c>
      <c r="AE136" s="15"/>
      <c r="AF136" s="14"/>
      <c r="AG136" s="14"/>
      <c r="AH136" s="15"/>
      <c r="AI136" s="14"/>
      <c r="AJ136" s="16"/>
      <c r="AK136" s="17"/>
      <c r="AL136" s="17"/>
      <c r="AM136" s="17"/>
      <c r="AN136" s="17"/>
      <c r="AO136" s="17"/>
      <c r="AP136" s="17"/>
      <c r="AQ136" s="17"/>
      <c r="AR136" s="17"/>
      <c r="AS136" s="17"/>
      <c r="AT136" s="17"/>
      <c r="AU136" s="17"/>
      <c r="AV136" s="17"/>
      <c r="AW136" s="17"/>
      <c r="AX136" s="17"/>
      <c r="AY136" s="17"/>
      <c r="AZ136" s="17"/>
      <c r="BA136" s="17"/>
      <c r="BB136" s="120">
        <f t="shared" si="6"/>
        <v>0</v>
      </c>
      <c r="BC136" s="120">
        <f t="shared" si="7"/>
        <v>0</v>
      </c>
    </row>
    <row r="137" spans="1:55" s="138" customFormat="1" ht="30" customHeight="1" x14ac:dyDescent="0.2">
      <c r="A137" s="136" t="e">
        <f>IF(#REF!="","",#REF!)</f>
        <v>#REF!</v>
      </c>
      <c r="B137" s="137" t="e">
        <f>IF(#REF!="","",#REF!)</f>
        <v>#REF!</v>
      </c>
      <c r="C137" s="137" t="e">
        <f>IF(#REF!="","",#REF!)</f>
        <v>#REF!</v>
      </c>
      <c r="D137" s="137" t="e">
        <f>IF(#REF!="","",#REF!)</f>
        <v>#REF!</v>
      </c>
      <c r="E137" s="139" t="e">
        <f>IF(#REF!="","",#REF!)</f>
        <v>#REF!</v>
      </c>
      <c r="F137" s="12"/>
      <c r="G137" s="78"/>
      <c r="H137" s="78"/>
      <c r="I137" s="224"/>
      <c r="J137" s="13"/>
      <c r="K137" s="224"/>
      <c r="L137" s="87"/>
      <c r="M137" s="87"/>
      <c r="N137" s="87"/>
      <c r="O137" s="88"/>
      <c r="P137" s="88"/>
      <c r="Q137" s="88"/>
      <c r="R137" s="89"/>
      <c r="S137" s="89"/>
      <c r="T137" s="89"/>
      <c r="U137" s="12"/>
      <c r="V137" s="12"/>
      <c r="W137" s="15"/>
      <c r="X137" s="77"/>
      <c r="Y137" s="12"/>
      <c r="Z137" s="77"/>
      <c r="AA137" s="14"/>
      <c r="AB137" s="15"/>
      <c r="AC137" s="15"/>
      <c r="AD137" s="119" t="str">
        <f>IF(AB137="","",(IF(AC137="",'1. Project Info &amp; Certifica'!$AH$5-'2. Occupancy Report'!AB137,AC137-AB137)))</f>
        <v/>
      </c>
      <c r="AE137" s="15"/>
      <c r="AF137" s="14"/>
      <c r="AG137" s="14"/>
      <c r="AH137" s="15"/>
      <c r="AI137" s="14"/>
      <c r="AJ137" s="16"/>
      <c r="AK137" s="17"/>
      <c r="AL137" s="17"/>
      <c r="AM137" s="17"/>
      <c r="AN137" s="17"/>
      <c r="AO137" s="17"/>
      <c r="AP137" s="17"/>
      <c r="AQ137" s="17"/>
      <c r="AR137" s="17"/>
      <c r="AS137" s="17"/>
      <c r="AT137" s="17"/>
      <c r="AU137" s="17"/>
      <c r="AV137" s="17"/>
      <c r="AW137" s="17"/>
      <c r="AX137" s="17"/>
      <c r="AY137" s="17"/>
      <c r="AZ137" s="17"/>
      <c r="BA137" s="17"/>
      <c r="BB137" s="120">
        <f t="shared" si="6"/>
        <v>0</v>
      </c>
      <c r="BC137" s="120">
        <f t="shared" si="7"/>
        <v>0</v>
      </c>
    </row>
    <row r="138" spans="1:55" s="138" customFormat="1" ht="30" customHeight="1" x14ac:dyDescent="0.2">
      <c r="A138" s="136" t="e">
        <f>IF(#REF!="","",#REF!)</f>
        <v>#REF!</v>
      </c>
      <c r="B138" s="137" t="e">
        <f>IF(#REF!="","",#REF!)</f>
        <v>#REF!</v>
      </c>
      <c r="C138" s="137" t="e">
        <f>IF(#REF!="","",#REF!)</f>
        <v>#REF!</v>
      </c>
      <c r="D138" s="137" t="e">
        <f>IF(#REF!="","",#REF!)</f>
        <v>#REF!</v>
      </c>
      <c r="E138" s="139" t="e">
        <f>IF(#REF!="","",#REF!)</f>
        <v>#REF!</v>
      </c>
      <c r="F138" s="12"/>
      <c r="G138" s="78"/>
      <c r="H138" s="78"/>
      <c r="I138" s="224"/>
      <c r="J138" s="13"/>
      <c r="K138" s="224"/>
      <c r="L138" s="87"/>
      <c r="M138" s="87"/>
      <c r="N138" s="87"/>
      <c r="O138" s="88"/>
      <c r="P138" s="88"/>
      <c r="Q138" s="88"/>
      <c r="R138" s="89"/>
      <c r="S138" s="89"/>
      <c r="T138" s="89"/>
      <c r="U138" s="12"/>
      <c r="V138" s="12"/>
      <c r="W138" s="15"/>
      <c r="X138" s="77"/>
      <c r="Y138" s="12"/>
      <c r="Z138" s="77"/>
      <c r="AA138" s="14"/>
      <c r="AB138" s="15"/>
      <c r="AC138" s="15"/>
      <c r="AD138" s="119" t="str">
        <f>IF(AB138="","",(IF(AC138="",'1. Project Info &amp; Certifica'!$AH$5-'2. Occupancy Report'!AB138,AC138-AB138)))</f>
        <v/>
      </c>
      <c r="AE138" s="15"/>
      <c r="AF138" s="14"/>
      <c r="AG138" s="14"/>
      <c r="AH138" s="15"/>
      <c r="AI138" s="14"/>
      <c r="AJ138" s="16"/>
      <c r="AK138" s="17"/>
      <c r="AL138" s="17"/>
      <c r="AM138" s="17"/>
      <c r="AN138" s="17"/>
      <c r="AO138" s="17"/>
      <c r="AP138" s="17"/>
      <c r="AQ138" s="17"/>
      <c r="AR138" s="17"/>
      <c r="AS138" s="17"/>
      <c r="AT138" s="17"/>
      <c r="AU138" s="17"/>
      <c r="AV138" s="17"/>
      <c r="AW138" s="17"/>
      <c r="AX138" s="17"/>
      <c r="AY138" s="17"/>
      <c r="AZ138" s="17"/>
      <c r="BA138" s="17"/>
      <c r="BB138" s="120">
        <f t="shared" si="6"/>
        <v>0</v>
      </c>
      <c r="BC138" s="120">
        <f t="shared" si="7"/>
        <v>0</v>
      </c>
    </row>
    <row r="139" spans="1:55" s="138" customFormat="1" ht="30" customHeight="1" x14ac:dyDescent="0.2">
      <c r="A139" s="136" t="e">
        <f>IF(#REF!="","",#REF!)</f>
        <v>#REF!</v>
      </c>
      <c r="B139" s="137" t="e">
        <f>IF(#REF!="","",#REF!)</f>
        <v>#REF!</v>
      </c>
      <c r="C139" s="137" t="e">
        <f>IF(#REF!="","",#REF!)</f>
        <v>#REF!</v>
      </c>
      <c r="D139" s="137" t="e">
        <f>IF(#REF!="","",#REF!)</f>
        <v>#REF!</v>
      </c>
      <c r="E139" s="139" t="e">
        <f>IF(#REF!="","",#REF!)</f>
        <v>#REF!</v>
      </c>
      <c r="F139" s="12"/>
      <c r="G139" s="78"/>
      <c r="H139" s="78"/>
      <c r="I139" s="224"/>
      <c r="J139" s="13"/>
      <c r="K139" s="224"/>
      <c r="L139" s="87"/>
      <c r="M139" s="87"/>
      <c r="N139" s="87"/>
      <c r="O139" s="88"/>
      <c r="P139" s="88"/>
      <c r="Q139" s="88"/>
      <c r="R139" s="89"/>
      <c r="S139" s="89"/>
      <c r="T139" s="89"/>
      <c r="U139" s="12"/>
      <c r="V139" s="12"/>
      <c r="W139" s="15"/>
      <c r="X139" s="77"/>
      <c r="Y139" s="12"/>
      <c r="Z139" s="77"/>
      <c r="AA139" s="17"/>
      <c r="AB139" s="15"/>
      <c r="AC139" s="15"/>
      <c r="AD139" s="119" t="str">
        <f>IF(AB139="","",(IF(AC139="",'1. Project Info &amp; Certifica'!$AH$5-'2. Occupancy Report'!AB139,AC139-AB139)))</f>
        <v/>
      </c>
      <c r="AE139" s="15"/>
      <c r="AF139" s="14"/>
      <c r="AG139" s="14"/>
      <c r="AH139" s="15"/>
      <c r="AI139" s="14"/>
      <c r="AJ139" s="16"/>
      <c r="AK139" s="17"/>
      <c r="AL139" s="17"/>
      <c r="AM139" s="17"/>
      <c r="AN139" s="17"/>
      <c r="AO139" s="17"/>
      <c r="AP139" s="17"/>
      <c r="AQ139" s="17"/>
      <c r="AR139" s="17"/>
      <c r="AS139" s="17"/>
      <c r="AT139" s="17"/>
      <c r="AU139" s="17"/>
      <c r="AV139" s="17"/>
      <c r="AW139" s="17"/>
      <c r="AX139" s="17"/>
      <c r="AY139" s="17"/>
      <c r="AZ139" s="17"/>
      <c r="BA139" s="17"/>
      <c r="BB139" s="120">
        <f t="shared" si="6"/>
        <v>0</v>
      </c>
      <c r="BC139" s="120">
        <f t="shared" si="7"/>
        <v>0</v>
      </c>
    </row>
    <row r="140" spans="1:55" s="138" customFormat="1" ht="30" customHeight="1" x14ac:dyDescent="0.2">
      <c r="A140" s="136" t="e">
        <f>IF(#REF!="","",#REF!)</f>
        <v>#REF!</v>
      </c>
      <c r="B140" s="137" t="e">
        <f>IF(#REF!="","",#REF!)</f>
        <v>#REF!</v>
      </c>
      <c r="C140" s="137" t="e">
        <f>IF(#REF!="","",#REF!)</f>
        <v>#REF!</v>
      </c>
      <c r="D140" s="137" t="e">
        <f>IF(#REF!="","",#REF!)</f>
        <v>#REF!</v>
      </c>
      <c r="E140" s="139" t="e">
        <f>IF(#REF!="","",#REF!)</f>
        <v>#REF!</v>
      </c>
      <c r="F140" s="12"/>
      <c r="G140" s="78"/>
      <c r="H140" s="78"/>
      <c r="I140" s="224"/>
      <c r="J140" s="13"/>
      <c r="K140" s="224"/>
      <c r="L140" s="87"/>
      <c r="M140" s="87"/>
      <c r="N140" s="87"/>
      <c r="O140" s="88"/>
      <c r="P140" s="88"/>
      <c r="Q140" s="88"/>
      <c r="R140" s="89"/>
      <c r="S140" s="89"/>
      <c r="T140" s="89"/>
      <c r="U140" s="12"/>
      <c r="V140" s="12"/>
      <c r="W140" s="15"/>
      <c r="X140" s="77"/>
      <c r="Y140" s="12"/>
      <c r="Z140" s="77"/>
      <c r="AA140" s="14"/>
      <c r="AB140" s="15"/>
      <c r="AC140" s="15"/>
      <c r="AD140" s="119" t="str">
        <f>IF(AB140="","",(IF(AC140="",'1. Project Info &amp; Certifica'!$AH$5-'2. Occupancy Report'!AB140,AC140-AB140)))</f>
        <v/>
      </c>
      <c r="AE140" s="15"/>
      <c r="AF140" s="14"/>
      <c r="AG140" s="14"/>
      <c r="AH140" s="15"/>
      <c r="AI140" s="14"/>
      <c r="AJ140" s="16"/>
      <c r="AK140" s="17"/>
      <c r="AL140" s="17"/>
      <c r="AM140" s="17"/>
      <c r="AN140" s="17"/>
      <c r="AO140" s="17"/>
      <c r="AP140" s="17"/>
      <c r="AQ140" s="17"/>
      <c r="AR140" s="17"/>
      <c r="AS140" s="17"/>
      <c r="AT140" s="17"/>
      <c r="AU140" s="17"/>
      <c r="AV140" s="17"/>
      <c r="AW140" s="17"/>
      <c r="AX140" s="17"/>
      <c r="AY140" s="17"/>
      <c r="AZ140" s="17"/>
      <c r="BA140" s="17"/>
      <c r="BB140" s="120">
        <f t="shared" si="6"/>
        <v>0</v>
      </c>
      <c r="BC140" s="120">
        <f t="shared" si="7"/>
        <v>0</v>
      </c>
    </row>
    <row r="141" spans="1:55" s="138" customFormat="1" ht="30" customHeight="1" x14ac:dyDescent="0.2">
      <c r="A141" s="136" t="e">
        <f>IF(#REF!="","",#REF!)</f>
        <v>#REF!</v>
      </c>
      <c r="B141" s="137" t="e">
        <f>IF(#REF!="","",#REF!)</f>
        <v>#REF!</v>
      </c>
      <c r="C141" s="137" t="e">
        <f>IF(#REF!="","",#REF!)</f>
        <v>#REF!</v>
      </c>
      <c r="D141" s="137" t="e">
        <f>IF(#REF!="","",#REF!)</f>
        <v>#REF!</v>
      </c>
      <c r="E141" s="139" t="e">
        <f>IF(#REF!="","",#REF!)</f>
        <v>#REF!</v>
      </c>
      <c r="F141" s="12"/>
      <c r="G141" s="78"/>
      <c r="H141" s="78"/>
      <c r="I141" s="224"/>
      <c r="J141" s="13"/>
      <c r="K141" s="224"/>
      <c r="L141" s="87"/>
      <c r="M141" s="87"/>
      <c r="N141" s="87"/>
      <c r="O141" s="88"/>
      <c r="P141" s="88"/>
      <c r="Q141" s="88"/>
      <c r="R141" s="89"/>
      <c r="S141" s="89"/>
      <c r="T141" s="89"/>
      <c r="U141" s="12"/>
      <c r="V141" s="12"/>
      <c r="W141" s="15"/>
      <c r="X141" s="77"/>
      <c r="Y141" s="12"/>
      <c r="Z141" s="77"/>
      <c r="AA141" s="14"/>
      <c r="AB141" s="15"/>
      <c r="AC141" s="15"/>
      <c r="AD141" s="119" t="str">
        <f>IF(AB141="","",(IF(AC141="",'1. Project Info &amp; Certifica'!$AH$5-'2. Occupancy Report'!AB141,AC141-AB141)))</f>
        <v/>
      </c>
      <c r="AE141" s="15"/>
      <c r="AF141" s="14"/>
      <c r="AG141" s="14"/>
      <c r="AH141" s="15"/>
      <c r="AI141" s="14"/>
      <c r="AJ141" s="16"/>
      <c r="AK141" s="17"/>
      <c r="AL141" s="17"/>
      <c r="AM141" s="17"/>
      <c r="AN141" s="17"/>
      <c r="AO141" s="17"/>
      <c r="AP141" s="17"/>
      <c r="AQ141" s="17"/>
      <c r="AR141" s="17"/>
      <c r="AS141" s="17"/>
      <c r="AT141" s="17"/>
      <c r="AU141" s="17"/>
      <c r="AV141" s="17"/>
      <c r="AW141" s="17"/>
      <c r="AX141" s="17"/>
      <c r="AY141" s="17"/>
      <c r="AZ141" s="17"/>
      <c r="BA141" s="17"/>
      <c r="BB141" s="120">
        <f t="shared" si="6"/>
        <v>0</v>
      </c>
      <c r="BC141" s="120">
        <f t="shared" si="7"/>
        <v>0</v>
      </c>
    </row>
    <row r="142" spans="1:55" s="138" customFormat="1" ht="30" customHeight="1" x14ac:dyDescent="0.2">
      <c r="A142" s="136" t="e">
        <f>IF(#REF!="","",#REF!)</f>
        <v>#REF!</v>
      </c>
      <c r="B142" s="137" t="e">
        <f>IF(#REF!="","",#REF!)</f>
        <v>#REF!</v>
      </c>
      <c r="C142" s="137" t="e">
        <f>IF(#REF!="","",#REF!)</f>
        <v>#REF!</v>
      </c>
      <c r="D142" s="137" t="e">
        <f>IF(#REF!="","",#REF!)</f>
        <v>#REF!</v>
      </c>
      <c r="E142" s="139" t="e">
        <f>IF(#REF!="","",#REF!)</f>
        <v>#REF!</v>
      </c>
      <c r="F142" s="12"/>
      <c r="G142" s="78"/>
      <c r="H142" s="78"/>
      <c r="I142" s="224"/>
      <c r="J142" s="13"/>
      <c r="K142" s="224"/>
      <c r="L142" s="87"/>
      <c r="M142" s="87"/>
      <c r="N142" s="87"/>
      <c r="O142" s="88"/>
      <c r="P142" s="88"/>
      <c r="Q142" s="88"/>
      <c r="R142" s="89"/>
      <c r="S142" s="89"/>
      <c r="T142" s="89"/>
      <c r="U142" s="12"/>
      <c r="V142" s="12"/>
      <c r="W142" s="15"/>
      <c r="X142" s="77"/>
      <c r="Y142" s="12"/>
      <c r="Z142" s="77"/>
      <c r="AA142" s="14"/>
      <c r="AB142" s="15"/>
      <c r="AC142" s="15"/>
      <c r="AD142" s="119" t="str">
        <f>IF(AB142="","",(IF(AC142="",'1. Project Info &amp; Certifica'!$AH$5-'2. Occupancy Report'!AB142,AC142-AB142)))</f>
        <v/>
      </c>
      <c r="AE142" s="15"/>
      <c r="AF142" s="14"/>
      <c r="AG142" s="14"/>
      <c r="AH142" s="15"/>
      <c r="AI142" s="14"/>
      <c r="AJ142" s="16"/>
      <c r="AK142" s="17"/>
      <c r="AL142" s="17"/>
      <c r="AM142" s="17"/>
      <c r="AN142" s="17"/>
      <c r="AO142" s="17"/>
      <c r="AP142" s="17"/>
      <c r="AQ142" s="17"/>
      <c r="AR142" s="17"/>
      <c r="AS142" s="17"/>
      <c r="AT142" s="17"/>
      <c r="AU142" s="17"/>
      <c r="AV142" s="17"/>
      <c r="AW142" s="17"/>
      <c r="AX142" s="17"/>
      <c r="AY142" s="17"/>
      <c r="AZ142" s="17"/>
      <c r="BA142" s="17"/>
      <c r="BB142" s="120">
        <f t="shared" si="6"/>
        <v>0</v>
      </c>
      <c r="BC142" s="120">
        <f t="shared" si="7"/>
        <v>0</v>
      </c>
    </row>
    <row r="143" spans="1:55" s="138" customFormat="1" ht="30" customHeight="1" x14ac:dyDescent="0.2">
      <c r="A143" s="136" t="e">
        <f>IF(#REF!="","",#REF!)</f>
        <v>#REF!</v>
      </c>
      <c r="B143" s="137" t="e">
        <f>IF(#REF!="","",#REF!)</f>
        <v>#REF!</v>
      </c>
      <c r="C143" s="137" t="e">
        <f>IF(#REF!="","",#REF!)</f>
        <v>#REF!</v>
      </c>
      <c r="D143" s="137" t="e">
        <f>IF(#REF!="","",#REF!)</f>
        <v>#REF!</v>
      </c>
      <c r="E143" s="139" t="e">
        <f>IF(#REF!="","",#REF!)</f>
        <v>#REF!</v>
      </c>
      <c r="F143" s="12"/>
      <c r="G143" s="78"/>
      <c r="H143" s="78"/>
      <c r="I143" s="224"/>
      <c r="J143" s="13"/>
      <c r="K143" s="224"/>
      <c r="L143" s="87"/>
      <c r="M143" s="87"/>
      <c r="N143" s="87"/>
      <c r="O143" s="88"/>
      <c r="P143" s="88"/>
      <c r="Q143" s="88"/>
      <c r="R143" s="89"/>
      <c r="S143" s="89"/>
      <c r="T143" s="89"/>
      <c r="U143" s="12"/>
      <c r="V143" s="12"/>
      <c r="W143" s="15"/>
      <c r="X143" s="77"/>
      <c r="Y143" s="12"/>
      <c r="Z143" s="77"/>
      <c r="AA143" s="14"/>
      <c r="AB143" s="15"/>
      <c r="AC143" s="15"/>
      <c r="AD143" s="119" t="str">
        <f>IF(AB143="","",(IF(AC143="",'1. Project Info &amp; Certifica'!$AH$5-'2. Occupancy Report'!AB143,AC143-AB143)))</f>
        <v/>
      </c>
      <c r="AE143" s="15"/>
      <c r="AF143" s="14"/>
      <c r="AG143" s="14"/>
      <c r="AH143" s="15"/>
      <c r="AI143" s="14"/>
      <c r="AJ143" s="16"/>
      <c r="AK143" s="17"/>
      <c r="AL143" s="17"/>
      <c r="AM143" s="17"/>
      <c r="AN143" s="17"/>
      <c r="AO143" s="17"/>
      <c r="AP143" s="17"/>
      <c r="AQ143" s="17"/>
      <c r="AR143" s="17"/>
      <c r="AS143" s="17"/>
      <c r="AT143" s="17"/>
      <c r="AU143" s="17"/>
      <c r="AV143" s="17"/>
      <c r="AW143" s="17"/>
      <c r="AX143" s="17"/>
      <c r="AY143" s="17"/>
      <c r="AZ143" s="17"/>
      <c r="BA143" s="17"/>
      <c r="BB143" s="120">
        <f t="shared" si="6"/>
        <v>0</v>
      </c>
      <c r="BC143" s="120">
        <f t="shared" si="7"/>
        <v>0</v>
      </c>
    </row>
    <row r="144" spans="1:55" s="138" customFormat="1" ht="30" customHeight="1" x14ac:dyDescent="0.2">
      <c r="A144" s="136" t="e">
        <f>IF(#REF!="","",#REF!)</f>
        <v>#REF!</v>
      </c>
      <c r="B144" s="137" t="e">
        <f>IF(#REF!="","",#REF!)</f>
        <v>#REF!</v>
      </c>
      <c r="C144" s="137" t="e">
        <f>IF(#REF!="","",#REF!)</f>
        <v>#REF!</v>
      </c>
      <c r="D144" s="137" t="e">
        <f>IF(#REF!="","",#REF!)</f>
        <v>#REF!</v>
      </c>
      <c r="E144" s="139" t="e">
        <f>IF(#REF!="","",#REF!)</f>
        <v>#REF!</v>
      </c>
      <c r="F144" s="12"/>
      <c r="G144" s="78"/>
      <c r="H144" s="78"/>
      <c r="I144" s="224"/>
      <c r="J144" s="13"/>
      <c r="K144" s="224"/>
      <c r="L144" s="87"/>
      <c r="M144" s="87"/>
      <c r="N144" s="87"/>
      <c r="O144" s="88"/>
      <c r="P144" s="88"/>
      <c r="Q144" s="88"/>
      <c r="R144" s="89"/>
      <c r="S144" s="89"/>
      <c r="T144" s="89"/>
      <c r="U144" s="12"/>
      <c r="V144" s="12"/>
      <c r="W144" s="15"/>
      <c r="X144" s="77"/>
      <c r="Y144" s="12"/>
      <c r="Z144" s="77"/>
      <c r="AA144" s="17"/>
      <c r="AB144" s="15"/>
      <c r="AC144" s="15"/>
      <c r="AD144" s="119" t="str">
        <f>IF(AB144="","",(IF(AC144="",'1. Project Info &amp; Certifica'!$AH$5-'2. Occupancy Report'!AB144,AC144-AB144)))</f>
        <v/>
      </c>
      <c r="AE144" s="15"/>
      <c r="AF144" s="14"/>
      <c r="AG144" s="14"/>
      <c r="AH144" s="15"/>
      <c r="AI144" s="14"/>
      <c r="AJ144" s="16"/>
      <c r="AK144" s="17"/>
      <c r="AL144" s="17"/>
      <c r="AM144" s="17"/>
      <c r="AN144" s="17"/>
      <c r="AO144" s="17"/>
      <c r="AP144" s="17"/>
      <c r="AQ144" s="17"/>
      <c r="AR144" s="17"/>
      <c r="AS144" s="17"/>
      <c r="AT144" s="17"/>
      <c r="AU144" s="17"/>
      <c r="AV144" s="17"/>
      <c r="AW144" s="17"/>
      <c r="AX144" s="17"/>
      <c r="AY144" s="17"/>
      <c r="AZ144" s="17"/>
      <c r="BA144" s="17"/>
      <c r="BB144" s="120">
        <f t="shared" si="6"/>
        <v>0</v>
      </c>
      <c r="BC144" s="120">
        <f t="shared" si="7"/>
        <v>0</v>
      </c>
    </row>
    <row r="145" spans="1:64" s="138" customFormat="1" ht="30" customHeight="1" x14ac:dyDescent="0.2">
      <c r="A145" s="136" t="e">
        <f>IF(#REF!="","",#REF!)</f>
        <v>#REF!</v>
      </c>
      <c r="B145" s="137" t="e">
        <f>IF(#REF!="","",#REF!)</f>
        <v>#REF!</v>
      </c>
      <c r="C145" s="137" t="e">
        <f>IF(#REF!="","",#REF!)</f>
        <v>#REF!</v>
      </c>
      <c r="D145" s="137" t="e">
        <f>IF(#REF!="","",#REF!)</f>
        <v>#REF!</v>
      </c>
      <c r="E145" s="139" t="e">
        <f>IF(#REF!="","",#REF!)</f>
        <v>#REF!</v>
      </c>
      <c r="F145" s="12"/>
      <c r="G145" s="78"/>
      <c r="H145" s="78"/>
      <c r="I145" s="224"/>
      <c r="J145" s="13"/>
      <c r="K145" s="224"/>
      <c r="L145" s="87"/>
      <c r="M145" s="87"/>
      <c r="N145" s="87"/>
      <c r="O145" s="88"/>
      <c r="P145" s="88"/>
      <c r="Q145" s="88"/>
      <c r="R145" s="89"/>
      <c r="S145" s="89"/>
      <c r="T145" s="89"/>
      <c r="U145" s="12"/>
      <c r="V145" s="12"/>
      <c r="W145" s="15"/>
      <c r="X145" s="77"/>
      <c r="Y145" s="12"/>
      <c r="Z145" s="77"/>
      <c r="AA145" s="14"/>
      <c r="AB145" s="15"/>
      <c r="AC145" s="15"/>
      <c r="AD145" s="119" t="str">
        <f>IF(AB145="","",(IF(AC145="",'1. Project Info &amp; Certifica'!$AH$5-'2. Occupancy Report'!AB145,AC145-AB145)))</f>
        <v/>
      </c>
      <c r="AE145" s="15"/>
      <c r="AF145" s="14"/>
      <c r="AG145" s="14"/>
      <c r="AH145" s="15"/>
      <c r="AI145" s="14"/>
      <c r="AJ145" s="16"/>
      <c r="AK145" s="17"/>
      <c r="AL145" s="17"/>
      <c r="AM145" s="17"/>
      <c r="AN145" s="17"/>
      <c r="AO145" s="17"/>
      <c r="AP145" s="17"/>
      <c r="AQ145" s="17"/>
      <c r="AR145" s="17"/>
      <c r="AS145" s="17"/>
      <c r="AT145" s="17"/>
      <c r="AU145" s="17"/>
      <c r="AV145" s="17"/>
      <c r="AW145" s="17"/>
      <c r="AX145" s="17"/>
      <c r="AY145" s="17"/>
      <c r="AZ145" s="17"/>
      <c r="BA145" s="17"/>
      <c r="BB145" s="120">
        <f t="shared" si="6"/>
        <v>0</v>
      </c>
      <c r="BC145" s="120">
        <f t="shared" si="7"/>
        <v>0</v>
      </c>
    </row>
    <row r="146" spans="1:64" s="138" customFormat="1" ht="30" customHeight="1" x14ac:dyDescent="0.2">
      <c r="A146" s="136" t="e">
        <f>IF(#REF!="","",#REF!)</f>
        <v>#REF!</v>
      </c>
      <c r="B146" s="137" t="e">
        <f>IF(#REF!="","",#REF!)</f>
        <v>#REF!</v>
      </c>
      <c r="C146" s="137" t="e">
        <f>IF(#REF!="","",#REF!)</f>
        <v>#REF!</v>
      </c>
      <c r="D146" s="137" t="e">
        <f>IF(#REF!="","",#REF!)</f>
        <v>#REF!</v>
      </c>
      <c r="E146" s="139" t="e">
        <f>IF(#REF!="","",#REF!)</f>
        <v>#REF!</v>
      </c>
      <c r="F146" s="12"/>
      <c r="G146" s="78"/>
      <c r="H146" s="78"/>
      <c r="I146" s="224"/>
      <c r="J146" s="13"/>
      <c r="K146" s="224"/>
      <c r="L146" s="87"/>
      <c r="M146" s="87"/>
      <c r="N146" s="87"/>
      <c r="O146" s="88"/>
      <c r="P146" s="88"/>
      <c r="Q146" s="88"/>
      <c r="R146" s="89"/>
      <c r="S146" s="89"/>
      <c r="T146" s="89"/>
      <c r="U146" s="12"/>
      <c r="V146" s="12"/>
      <c r="W146" s="15"/>
      <c r="X146" s="77"/>
      <c r="Y146" s="12"/>
      <c r="Z146" s="77"/>
      <c r="AA146" s="14"/>
      <c r="AB146" s="15"/>
      <c r="AC146" s="15"/>
      <c r="AD146" s="119" t="str">
        <f>IF(AB146="","",(IF(AC146="",'1. Project Info &amp; Certifica'!$AH$5-'2. Occupancy Report'!AB146,AC146-AB146)))</f>
        <v/>
      </c>
      <c r="AE146" s="15"/>
      <c r="AF146" s="14"/>
      <c r="AG146" s="14"/>
      <c r="AH146" s="15"/>
      <c r="AI146" s="14"/>
      <c r="AJ146" s="16"/>
      <c r="AK146" s="17"/>
      <c r="AL146" s="17"/>
      <c r="AM146" s="17"/>
      <c r="AN146" s="17"/>
      <c r="AO146" s="17"/>
      <c r="AP146" s="17"/>
      <c r="AQ146" s="17"/>
      <c r="AR146" s="17"/>
      <c r="AS146" s="17"/>
      <c r="AT146" s="17"/>
      <c r="AU146" s="17"/>
      <c r="AV146" s="17"/>
      <c r="AW146" s="17"/>
      <c r="AX146" s="17"/>
      <c r="AY146" s="17"/>
      <c r="AZ146" s="17"/>
      <c r="BA146" s="17"/>
      <c r="BB146" s="120">
        <f t="shared" si="6"/>
        <v>0</v>
      </c>
      <c r="BC146" s="120">
        <f t="shared" si="7"/>
        <v>0</v>
      </c>
    </row>
    <row r="147" spans="1:64" s="138" customFormat="1" ht="30" customHeight="1" x14ac:dyDescent="0.2">
      <c r="A147" s="136" t="e">
        <f>IF(#REF!="","",#REF!)</f>
        <v>#REF!</v>
      </c>
      <c r="B147" s="137" t="e">
        <f>IF(#REF!="","",#REF!)</f>
        <v>#REF!</v>
      </c>
      <c r="C147" s="137" t="e">
        <f>IF(#REF!="","",#REF!)</f>
        <v>#REF!</v>
      </c>
      <c r="D147" s="137" t="e">
        <f>IF(#REF!="","",#REF!)</f>
        <v>#REF!</v>
      </c>
      <c r="E147" s="139" t="e">
        <f>IF(#REF!="","",#REF!)</f>
        <v>#REF!</v>
      </c>
      <c r="F147" s="12"/>
      <c r="G147" s="78"/>
      <c r="H147" s="78"/>
      <c r="I147" s="224"/>
      <c r="J147" s="13"/>
      <c r="K147" s="224"/>
      <c r="L147" s="87"/>
      <c r="M147" s="87"/>
      <c r="N147" s="87"/>
      <c r="O147" s="88"/>
      <c r="P147" s="88"/>
      <c r="Q147" s="88"/>
      <c r="R147" s="89"/>
      <c r="S147" s="89"/>
      <c r="T147" s="89"/>
      <c r="U147" s="12"/>
      <c r="V147" s="12"/>
      <c r="W147" s="15"/>
      <c r="X147" s="77"/>
      <c r="Y147" s="12"/>
      <c r="Z147" s="77"/>
      <c r="AA147" s="14"/>
      <c r="AB147" s="15"/>
      <c r="AC147" s="15"/>
      <c r="AD147" s="119" t="str">
        <f>IF(AB147="","",(IF(AC147="",'1. Project Info &amp; Certifica'!$AH$5-'2. Occupancy Report'!AB147,AC147-AB147)))</f>
        <v/>
      </c>
      <c r="AE147" s="15"/>
      <c r="AF147" s="14"/>
      <c r="AG147" s="14"/>
      <c r="AH147" s="15"/>
      <c r="AI147" s="14"/>
      <c r="AJ147" s="16"/>
      <c r="AK147" s="17"/>
      <c r="AL147" s="17"/>
      <c r="AM147" s="17"/>
      <c r="AN147" s="17"/>
      <c r="AO147" s="17"/>
      <c r="AP147" s="17"/>
      <c r="AQ147" s="17"/>
      <c r="AR147" s="17"/>
      <c r="AS147" s="17"/>
      <c r="AT147" s="17"/>
      <c r="AU147" s="17"/>
      <c r="AV147" s="17"/>
      <c r="AW147" s="17"/>
      <c r="AX147" s="17"/>
      <c r="AY147" s="17"/>
      <c r="AZ147" s="17"/>
      <c r="BA147" s="17"/>
      <c r="BB147" s="120">
        <f t="shared" si="6"/>
        <v>0</v>
      </c>
      <c r="BC147" s="120">
        <f t="shared" si="7"/>
        <v>0</v>
      </c>
    </row>
    <row r="148" spans="1:64" s="138" customFormat="1" ht="30" customHeight="1" x14ac:dyDescent="0.2">
      <c r="A148" s="136" t="e">
        <f>IF(#REF!="","",#REF!)</f>
        <v>#REF!</v>
      </c>
      <c r="B148" s="137" t="e">
        <f>IF(#REF!="","",#REF!)</f>
        <v>#REF!</v>
      </c>
      <c r="C148" s="137" t="e">
        <f>IF(#REF!="","",#REF!)</f>
        <v>#REF!</v>
      </c>
      <c r="D148" s="137" t="e">
        <f>IF(#REF!="","",#REF!)</f>
        <v>#REF!</v>
      </c>
      <c r="E148" s="139" t="e">
        <f>IF(#REF!="","",#REF!)</f>
        <v>#REF!</v>
      </c>
      <c r="F148" s="12"/>
      <c r="G148" s="78"/>
      <c r="H148" s="78"/>
      <c r="I148" s="224"/>
      <c r="J148" s="13"/>
      <c r="K148" s="224"/>
      <c r="L148" s="87"/>
      <c r="M148" s="87"/>
      <c r="N148" s="87"/>
      <c r="O148" s="88"/>
      <c r="P148" s="88"/>
      <c r="Q148" s="88"/>
      <c r="R148" s="89"/>
      <c r="S148" s="89"/>
      <c r="T148" s="89"/>
      <c r="U148" s="12"/>
      <c r="V148" s="12"/>
      <c r="W148" s="15"/>
      <c r="X148" s="77"/>
      <c r="Y148" s="12"/>
      <c r="Z148" s="77"/>
      <c r="AA148" s="14"/>
      <c r="AB148" s="15"/>
      <c r="AC148" s="15"/>
      <c r="AD148" s="119" t="str">
        <f>IF(AB148="","",(IF(AC148="",'1. Project Info &amp; Certifica'!$AH$5-'2. Occupancy Report'!AB148,AC148-AB148)))</f>
        <v/>
      </c>
      <c r="AE148" s="15"/>
      <c r="AF148" s="14"/>
      <c r="AG148" s="14"/>
      <c r="AH148" s="15"/>
      <c r="AI148" s="14"/>
      <c r="AJ148" s="16"/>
      <c r="AK148" s="17"/>
      <c r="AL148" s="17"/>
      <c r="AM148" s="17"/>
      <c r="AN148" s="17"/>
      <c r="AO148" s="17"/>
      <c r="AP148" s="17"/>
      <c r="AQ148" s="17"/>
      <c r="AR148" s="17"/>
      <c r="AS148" s="17"/>
      <c r="AT148" s="17"/>
      <c r="AU148" s="17"/>
      <c r="AV148" s="17"/>
      <c r="AW148" s="17"/>
      <c r="AX148" s="17"/>
      <c r="AY148" s="17"/>
      <c r="AZ148" s="17"/>
      <c r="BA148" s="17"/>
      <c r="BB148" s="120">
        <f t="shared" si="6"/>
        <v>0</v>
      </c>
      <c r="BC148" s="120">
        <f t="shared" si="7"/>
        <v>0</v>
      </c>
    </row>
    <row r="149" spans="1:64" s="138" customFormat="1" ht="30" customHeight="1" x14ac:dyDescent="0.2">
      <c r="A149" s="136" t="e">
        <f>IF(#REF!="","",#REF!)</f>
        <v>#REF!</v>
      </c>
      <c r="B149" s="137" t="e">
        <f>IF(#REF!="","",#REF!)</f>
        <v>#REF!</v>
      </c>
      <c r="C149" s="137" t="e">
        <f>IF(#REF!="","",#REF!)</f>
        <v>#REF!</v>
      </c>
      <c r="D149" s="137" t="e">
        <f>IF(#REF!="","",#REF!)</f>
        <v>#REF!</v>
      </c>
      <c r="E149" s="139" t="e">
        <f>IF(#REF!="","",#REF!)</f>
        <v>#REF!</v>
      </c>
      <c r="F149" s="12"/>
      <c r="G149" s="78"/>
      <c r="H149" s="78"/>
      <c r="I149" s="224"/>
      <c r="J149" s="13"/>
      <c r="K149" s="224"/>
      <c r="L149" s="87"/>
      <c r="M149" s="87"/>
      <c r="N149" s="87"/>
      <c r="O149" s="88"/>
      <c r="P149" s="88"/>
      <c r="Q149" s="88"/>
      <c r="R149" s="89"/>
      <c r="S149" s="89"/>
      <c r="T149" s="89"/>
      <c r="U149" s="12"/>
      <c r="V149" s="12"/>
      <c r="W149" s="15"/>
      <c r="X149" s="77"/>
      <c r="Y149" s="12"/>
      <c r="Z149" s="77"/>
      <c r="AA149" s="17"/>
      <c r="AB149" s="15"/>
      <c r="AC149" s="15"/>
      <c r="AD149" s="119" t="str">
        <f>IF(AB149="","",(IF(AC149="",'1. Project Info &amp; Certifica'!$AH$5-'2. Occupancy Report'!AB149,AC149-AB149)))</f>
        <v/>
      </c>
      <c r="AE149" s="15"/>
      <c r="AF149" s="14"/>
      <c r="AG149" s="14"/>
      <c r="AH149" s="15"/>
      <c r="AI149" s="14"/>
      <c r="AJ149" s="16"/>
      <c r="AK149" s="17"/>
      <c r="AL149" s="17"/>
      <c r="AM149" s="17"/>
      <c r="AN149" s="17"/>
      <c r="AO149" s="17"/>
      <c r="AP149" s="17"/>
      <c r="AQ149" s="17"/>
      <c r="AR149" s="17"/>
      <c r="AS149" s="17"/>
      <c r="AT149" s="17"/>
      <c r="AU149" s="17"/>
      <c r="AV149" s="17"/>
      <c r="AW149" s="17"/>
      <c r="AX149" s="17"/>
      <c r="AY149" s="17"/>
      <c r="AZ149" s="17"/>
      <c r="BA149" s="17"/>
      <c r="BB149" s="120">
        <f t="shared" si="6"/>
        <v>0</v>
      </c>
      <c r="BC149" s="120">
        <f t="shared" si="7"/>
        <v>0</v>
      </c>
    </row>
    <row r="150" spans="1:64" s="138" customFormat="1" ht="30" customHeight="1" x14ac:dyDescent="0.2">
      <c r="A150" s="136" t="e">
        <f>IF(#REF!="","",#REF!)</f>
        <v>#REF!</v>
      </c>
      <c r="B150" s="137" t="e">
        <f>IF(#REF!="","",#REF!)</f>
        <v>#REF!</v>
      </c>
      <c r="C150" s="137" t="e">
        <f>IF(#REF!="","",#REF!)</f>
        <v>#REF!</v>
      </c>
      <c r="D150" s="137" t="e">
        <f>IF(#REF!="","",#REF!)</f>
        <v>#REF!</v>
      </c>
      <c r="E150" s="139" t="e">
        <f>IF(#REF!="","",#REF!)</f>
        <v>#REF!</v>
      </c>
      <c r="F150" s="12"/>
      <c r="G150" s="78"/>
      <c r="H150" s="78"/>
      <c r="I150" s="224"/>
      <c r="J150" s="13"/>
      <c r="K150" s="224"/>
      <c r="L150" s="87"/>
      <c r="M150" s="87"/>
      <c r="N150" s="87"/>
      <c r="O150" s="88"/>
      <c r="P150" s="88"/>
      <c r="Q150" s="88"/>
      <c r="R150" s="89"/>
      <c r="S150" s="89"/>
      <c r="T150" s="89"/>
      <c r="U150" s="12"/>
      <c r="V150" s="12"/>
      <c r="W150" s="15"/>
      <c r="X150" s="77"/>
      <c r="Y150" s="12"/>
      <c r="Z150" s="77"/>
      <c r="AA150" s="14"/>
      <c r="AB150" s="15"/>
      <c r="AC150" s="15"/>
      <c r="AD150" s="119" t="str">
        <f>IF(AB150="","",(IF(AC150="",'1. Project Info &amp; Certifica'!$AH$5-'2. Occupancy Report'!AB150,AC150-AB150)))</f>
        <v/>
      </c>
      <c r="AE150" s="15"/>
      <c r="AF150" s="14"/>
      <c r="AG150" s="14"/>
      <c r="AH150" s="15"/>
      <c r="AI150" s="14"/>
      <c r="AJ150" s="16"/>
      <c r="AK150" s="17"/>
      <c r="AL150" s="17"/>
      <c r="AM150" s="17"/>
      <c r="AN150" s="17"/>
      <c r="AO150" s="17"/>
      <c r="AP150" s="17"/>
      <c r="AQ150" s="17"/>
      <c r="AR150" s="17"/>
      <c r="AS150" s="17"/>
      <c r="AT150" s="17"/>
      <c r="AU150" s="17"/>
      <c r="AV150" s="17"/>
      <c r="AW150" s="17"/>
      <c r="AX150" s="17"/>
      <c r="AY150" s="17"/>
      <c r="AZ150" s="17"/>
      <c r="BA150" s="17"/>
      <c r="BB150" s="120">
        <f t="shared" si="6"/>
        <v>0</v>
      </c>
      <c r="BC150" s="120">
        <f t="shared" si="7"/>
        <v>0</v>
      </c>
    </row>
    <row r="151" spans="1:64" s="138" customFormat="1" ht="30" customHeight="1" x14ac:dyDescent="0.2">
      <c r="A151" s="136" t="e">
        <f>IF(#REF!="","",#REF!)</f>
        <v>#REF!</v>
      </c>
      <c r="B151" s="137" t="e">
        <f>IF(#REF!="","",#REF!)</f>
        <v>#REF!</v>
      </c>
      <c r="C151" s="137" t="e">
        <f>IF(#REF!="","",#REF!)</f>
        <v>#REF!</v>
      </c>
      <c r="D151" s="137" t="e">
        <f>IF(#REF!="","",#REF!)</f>
        <v>#REF!</v>
      </c>
      <c r="E151" s="139" t="e">
        <f>IF(#REF!="","",#REF!)</f>
        <v>#REF!</v>
      </c>
      <c r="F151" s="12"/>
      <c r="G151" s="78"/>
      <c r="H151" s="78"/>
      <c r="I151" s="224"/>
      <c r="J151" s="13"/>
      <c r="K151" s="224"/>
      <c r="L151" s="87"/>
      <c r="M151" s="87"/>
      <c r="N151" s="87"/>
      <c r="O151" s="88"/>
      <c r="P151" s="88"/>
      <c r="Q151" s="88"/>
      <c r="R151" s="89"/>
      <c r="S151" s="89"/>
      <c r="T151" s="89"/>
      <c r="U151" s="12"/>
      <c r="V151" s="12"/>
      <c r="W151" s="15"/>
      <c r="X151" s="77"/>
      <c r="Y151" s="12"/>
      <c r="Z151" s="77"/>
      <c r="AA151" s="14"/>
      <c r="AB151" s="15"/>
      <c r="AC151" s="15"/>
      <c r="AD151" s="119" t="str">
        <f>IF(AB151="","",(IF(AC151="",'1. Project Info &amp; Certifica'!$AH$5-'2. Occupancy Report'!AB151,AC151-AB151)))</f>
        <v/>
      </c>
      <c r="AE151" s="15"/>
      <c r="AF151" s="14"/>
      <c r="AG151" s="14"/>
      <c r="AH151" s="15"/>
      <c r="AI151" s="14"/>
      <c r="AJ151" s="16"/>
      <c r="AK151" s="17"/>
      <c r="AL151" s="17"/>
      <c r="AM151" s="17"/>
      <c r="AN151" s="17"/>
      <c r="AO151" s="17"/>
      <c r="AP151" s="17"/>
      <c r="AQ151" s="17"/>
      <c r="AR151" s="17"/>
      <c r="AS151" s="17"/>
      <c r="AT151" s="17"/>
      <c r="AU151" s="17"/>
      <c r="AV151" s="17"/>
      <c r="AW151" s="17"/>
      <c r="AX151" s="17"/>
      <c r="AY151" s="17"/>
      <c r="AZ151" s="17"/>
      <c r="BA151" s="17"/>
      <c r="BB151" s="120">
        <f t="shared" si="6"/>
        <v>0</v>
      </c>
      <c r="BC151" s="120">
        <f t="shared" si="7"/>
        <v>0</v>
      </c>
    </row>
    <row r="152" spans="1:64" s="138" customFormat="1" ht="30" customHeight="1" x14ac:dyDescent="0.2">
      <c r="A152" s="136" t="e">
        <f>IF(#REF!="","",#REF!)</f>
        <v>#REF!</v>
      </c>
      <c r="B152" s="137" t="e">
        <f>IF(#REF!="","",#REF!)</f>
        <v>#REF!</v>
      </c>
      <c r="C152" s="137" t="e">
        <f>IF(#REF!="","",#REF!)</f>
        <v>#REF!</v>
      </c>
      <c r="D152" s="137" t="e">
        <f>IF(#REF!="","",#REF!)</f>
        <v>#REF!</v>
      </c>
      <c r="E152" s="139" t="e">
        <f>IF(#REF!="","",#REF!)</f>
        <v>#REF!</v>
      </c>
      <c r="F152" s="12"/>
      <c r="G152" s="78"/>
      <c r="H152" s="78"/>
      <c r="I152" s="224"/>
      <c r="J152" s="13"/>
      <c r="K152" s="224"/>
      <c r="L152" s="87"/>
      <c r="M152" s="87"/>
      <c r="N152" s="87"/>
      <c r="O152" s="88"/>
      <c r="P152" s="88"/>
      <c r="Q152" s="88"/>
      <c r="R152" s="89"/>
      <c r="S152" s="89"/>
      <c r="T152" s="89"/>
      <c r="U152" s="12"/>
      <c r="V152" s="12"/>
      <c r="W152" s="15"/>
      <c r="X152" s="77"/>
      <c r="Y152" s="12"/>
      <c r="Z152" s="77"/>
      <c r="AA152" s="14"/>
      <c r="AB152" s="15"/>
      <c r="AC152" s="15"/>
      <c r="AD152" s="119" t="str">
        <f>IF(AB152="","",(IF(AC152="",'1. Project Info &amp; Certifica'!$AH$5-'2. Occupancy Report'!AB152,AC152-AB152)))</f>
        <v/>
      </c>
      <c r="AE152" s="15"/>
      <c r="AF152" s="14"/>
      <c r="AG152" s="14"/>
      <c r="AH152" s="15"/>
      <c r="AI152" s="14"/>
      <c r="AJ152" s="16"/>
      <c r="AK152" s="17"/>
      <c r="AL152" s="17"/>
      <c r="AM152" s="17"/>
      <c r="AN152" s="17"/>
      <c r="AO152" s="17"/>
      <c r="AP152" s="17"/>
      <c r="AQ152" s="17"/>
      <c r="AR152" s="17"/>
      <c r="AS152" s="17"/>
      <c r="AT152" s="17"/>
      <c r="AU152" s="17"/>
      <c r="AV152" s="17"/>
      <c r="AW152" s="17"/>
      <c r="AX152" s="17"/>
      <c r="AY152" s="17"/>
      <c r="AZ152" s="17"/>
      <c r="BA152" s="17"/>
      <c r="BB152" s="120">
        <f t="shared" si="6"/>
        <v>0</v>
      </c>
      <c r="BC152" s="120">
        <f t="shared" si="7"/>
        <v>0</v>
      </c>
    </row>
    <row r="153" spans="1:64" s="138" customFormat="1" ht="30" customHeight="1" x14ac:dyDescent="0.2">
      <c r="A153" s="136" t="e">
        <f>IF(#REF!="","",#REF!)</f>
        <v>#REF!</v>
      </c>
      <c r="B153" s="137" t="e">
        <f>IF(#REF!="","",#REF!)</f>
        <v>#REF!</v>
      </c>
      <c r="C153" s="137" t="e">
        <f>IF(#REF!="","",#REF!)</f>
        <v>#REF!</v>
      </c>
      <c r="D153" s="137" t="e">
        <f>IF(#REF!="","",#REF!)</f>
        <v>#REF!</v>
      </c>
      <c r="E153" s="139" t="e">
        <f>IF(#REF!="","",#REF!)</f>
        <v>#REF!</v>
      </c>
      <c r="F153" s="12"/>
      <c r="G153" s="78"/>
      <c r="H153" s="78"/>
      <c r="I153" s="224"/>
      <c r="J153" s="13"/>
      <c r="K153" s="224"/>
      <c r="L153" s="87"/>
      <c r="M153" s="87"/>
      <c r="N153" s="87"/>
      <c r="O153" s="88"/>
      <c r="P153" s="88"/>
      <c r="Q153" s="88"/>
      <c r="R153" s="89"/>
      <c r="S153" s="89"/>
      <c r="T153" s="89"/>
      <c r="U153" s="12"/>
      <c r="V153" s="12"/>
      <c r="W153" s="15"/>
      <c r="X153" s="77"/>
      <c r="Y153" s="12"/>
      <c r="Z153" s="77"/>
      <c r="AA153" s="14"/>
      <c r="AB153" s="15"/>
      <c r="AC153" s="15"/>
      <c r="AD153" s="119" t="str">
        <f>IF(AB153="","",(IF(AC153="",'1. Project Info &amp; Certifica'!$AH$5-'2. Occupancy Report'!AB153,AC153-AB153)))</f>
        <v/>
      </c>
      <c r="AE153" s="15"/>
      <c r="AF153" s="14"/>
      <c r="AG153" s="14"/>
      <c r="AH153" s="15"/>
      <c r="AI153" s="14"/>
      <c r="AJ153" s="16"/>
      <c r="AK153" s="17"/>
      <c r="AL153" s="17"/>
      <c r="AM153" s="17"/>
      <c r="AN153" s="17"/>
      <c r="AO153" s="17"/>
      <c r="AP153" s="17"/>
      <c r="AQ153" s="17"/>
      <c r="AR153" s="17"/>
      <c r="AS153" s="17"/>
      <c r="AT153" s="17"/>
      <c r="AU153" s="17"/>
      <c r="AV153" s="17"/>
      <c r="AW153" s="17"/>
      <c r="AX153" s="17"/>
      <c r="AY153" s="17"/>
      <c r="AZ153" s="17"/>
      <c r="BA153" s="17"/>
      <c r="BB153" s="120">
        <f t="shared" si="6"/>
        <v>0</v>
      </c>
      <c r="BC153" s="120">
        <f t="shared" si="7"/>
        <v>0</v>
      </c>
    </row>
    <row r="154" spans="1:64" s="138" customFormat="1" ht="30" customHeight="1" x14ac:dyDescent="0.2">
      <c r="A154" s="136" t="e">
        <f>IF(#REF!="","",#REF!)</f>
        <v>#REF!</v>
      </c>
      <c r="B154" s="137" t="e">
        <f>IF(#REF!="","",#REF!)</f>
        <v>#REF!</v>
      </c>
      <c r="C154" s="137" t="e">
        <f>IF(#REF!="","",#REF!)</f>
        <v>#REF!</v>
      </c>
      <c r="D154" s="137" t="e">
        <f>IF(#REF!="","",#REF!)</f>
        <v>#REF!</v>
      </c>
      <c r="E154" s="139" t="e">
        <f>IF(#REF!="","",#REF!)</f>
        <v>#REF!</v>
      </c>
      <c r="F154" s="12"/>
      <c r="G154" s="78"/>
      <c r="H154" s="78"/>
      <c r="I154" s="224"/>
      <c r="J154" s="13"/>
      <c r="K154" s="224"/>
      <c r="L154" s="87"/>
      <c r="M154" s="87"/>
      <c r="N154" s="87"/>
      <c r="O154" s="88"/>
      <c r="P154" s="88"/>
      <c r="Q154" s="88"/>
      <c r="R154" s="89"/>
      <c r="S154" s="89"/>
      <c r="T154" s="89"/>
      <c r="U154" s="12"/>
      <c r="V154" s="12"/>
      <c r="W154" s="15"/>
      <c r="X154" s="77"/>
      <c r="Y154" s="12"/>
      <c r="Z154" s="77"/>
      <c r="AA154" s="17"/>
      <c r="AB154" s="15"/>
      <c r="AC154" s="15"/>
      <c r="AD154" s="119" t="str">
        <f>IF(AB154="","",(IF(AC154="",'1. Project Info &amp; Certifica'!$AH$5-'2. Occupancy Report'!AB154,AC154-AB154)))</f>
        <v/>
      </c>
      <c r="AE154" s="15"/>
      <c r="AF154" s="14"/>
      <c r="AG154" s="14"/>
      <c r="AH154" s="15"/>
      <c r="AI154" s="14"/>
      <c r="AJ154" s="16"/>
      <c r="AK154" s="17"/>
      <c r="AL154" s="17"/>
      <c r="AM154" s="17"/>
      <c r="AN154" s="17"/>
      <c r="AO154" s="17"/>
      <c r="AP154" s="17"/>
      <c r="AQ154" s="17"/>
      <c r="AR154" s="17"/>
      <c r="AS154" s="17"/>
      <c r="AT154" s="17"/>
      <c r="AU154" s="17"/>
      <c r="AV154" s="17"/>
      <c r="AW154" s="17"/>
      <c r="AX154" s="17"/>
      <c r="AY154" s="17"/>
      <c r="AZ154" s="17"/>
      <c r="BA154" s="17"/>
      <c r="BB154" s="120">
        <f t="shared" si="6"/>
        <v>0</v>
      </c>
      <c r="BC154" s="120">
        <f t="shared" si="7"/>
        <v>0</v>
      </c>
    </row>
    <row r="155" spans="1:64" s="147" customFormat="1" ht="15" customHeight="1" thickBot="1" x14ac:dyDescent="0.25">
      <c r="A155" s="140"/>
      <c r="B155" s="141"/>
      <c r="C155" s="141"/>
      <c r="D155" s="141"/>
      <c r="E155" s="142"/>
      <c r="F155" s="143">
        <f t="shared" ref="F155:K155" si="8">COUNT(F4:F154)</f>
        <v>0</v>
      </c>
      <c r="G155" s="144">
        <f t="shared" si="8"/>
        <v>0</v>
      </c>
      <c r="H155" s="144">
        <f t="shared" si="8"/>
        <v>0</v>
      </c>
      <c r="I155" s="144">
        <f t="shared" si="8"/>
        <v>0</v>
      </c>
      <c r="J155" s="144">
        <f t="shared" si="8"/>
        <v>0</v>
      </c>
      <c r="K155" s="144">
        <f t="shared" si="8"/>
        <v>0</v>
      </c>
      <c r="L155" s="143"/>
      <c r="M155" s="143"/>
      <c r="N155" s="143"/>
      <c r="O155" s="143"/>
      <c r="P155" s="143"/>
      <c r="Q155" s="143"/>
      <c r="R155" s="143">
        <f>COUNTIF(R4:R154,"Yes")</f>
        <v>0</v>
      </c>
      <c r="S155" s="143"/>
      <c r="T155" s="143">
        <f t="shared" ref="T155" si="9">COUNTA(T4:T154)</f>
        <v>0</v>
      </c>
      <c r="U155" s="143"/>
      <c r="V155" s="143"/>
      <c r="W155" s="143"/>
      <c r="X155" s="143"/>
      <c r="Y155" s="143"/>
      <c r="Z155" s="143"/>
      <c r="AA155" s="143"/>
      <c r="AB155" s="143"/>
      <c r="AC155" s="143"/>
      <c r="AD155" s="143"/>
      <c r="AE155" s="143"/>
      <c r="AF155" s="143"/>
      <c r="AG155" s="143">
        <f>COUNTA(L4:L154)</f>
        <v>0</v>
      </c>
      <c r="AH155" s="143">
        <f>COUNTIF(AH4:AH154,"Yes")</f>
        <v>0</v>
      </c>
      <c r="AI155" s="143">
        <f>COUNTA(M4:M154)</f>
        <v>0</v>
      </c>
      <c r="AJ155" s="143">
        <f t="shared" ref="AJ155:BA155" si="10">COUNTA(AJ4:AJ154)</f>
        <v>0</v>
      </c>
      <c r="AK155" s="145">
        <f t="shared" ref="AK155:AZ155" si="11">SUM(AK4:AK154)</f>
        <v>0</v>
      </c>
      <c r="AL155" s="145">
        <f t="shared" si="11"/>
        <v>0</v>
      </c>
      <c r="AM155" s="145">
        <f t="shared" si="11"/>
        <v>0</v>
      </c>
      <c r="AN155" s="145">
        <f t="shared" si="11"/>
        <v>0</v>
      </c>
      <c r="AO155" s="145">
        <f t="shared" si="11"/>
        <v>0</v>
      </c>
      <c r="AP155" s="145">
        <f t="shared" si="11"/>
        <v>0</v>
      </c>
      <c r="AQ155" s="145">
        <f t="shared" si="11"/>
        <v>0</v>
      </c>
      <c r="AR155" s="145">
        <f t="shared" si="11"/>
        <v>0</v>
      </c>
      <c r="AS155" s="145">
        <f t="shared" si="11"/>
        <v>0</v>
      </c>
      <c r="AT155" s="145">
        <f t="shared" si="11"/>
        <v>0</v>
      </c>
      <c r="AU155" s="145">
        <f t="shared" si="11"/>
        <v>0</v>
      </c>
      <c r="AV155" s="145">
        <f t="shared" si="11"/>
        <v>0</v>
      </c>
      <c r="AW155" s="145">
        <f t="shared" si="11"/>
        <v>0</v>
      </c>
      <c r="AX155" s="145">
        <f t="shared" si="11"/>
        <v>0</v>
      </c>
      <c r="AY155" s="145">
        <f t="shared" si="11"/>
        <v>0</v>
      </c>
      <c r="AZ155" s="146">
        <f t="shared" si="11"/>
        <v>0</v>
      </c>
      <c r="BA155" s="143">
        <f t="shared" si="10"/>
        <v>0</v>
      </c>
      <c r="BB155" s="146">
        <f>SUM(BB4:BB154)</f>
        <v>0</v>
      </c>
      <c r="BC155" s="146">
        <f>SUM(BC4:BC154)</f>
        <v>0</v>
      </c>
    </row>
    <row r="156" spans="1:64" ht="18" hidden="1" x14ac:dyDescent="0.25">
      <c r="AV156" s="149"/>
      <c r="AW156" s="149"/>
      <c r="AX156" s="149"/>
      <c r="AY156" s="149"/>
      <c r="AZ156" s="150"/>
      <c r="BA156" s="149"/>
      <c r="BB156" s="149"/>
      <c r="BC156" s="149"/>
      <c r="BD156" s="150"/>
      <c r="BE156" s="150"/>
      <c r="BG156" s="151"/>
      <c r="BJ156" s="1"/>
      <c r="BK156" s="1"/>
      <c r="BL156" s="1"/>
    </row>
  </sheetData>
  <sheetProtection algorithmName="SHA-512" hashValue="tuEhx29M9gGUfqgs49eZNOzZWNO1jXA7eX7UK/HQXVrAe9BVmo0/l6g+LQT4dfvSyvwCAVzUg3XhTA4kC/mhfQ==" saltValue="lFPCtHnebUITZTtVADPBxA==" spinCount="100000" sheet="1" sort="0"/>
  <autoFilter ref="A3:BU155" xr:uid="{00000000-0001-0000-0200-000000000000}"/>
  <sortState xmlns:xlrd2="http://schemas.microsoft.com/office/spreadsheetml/2017/richdata2" ref="G5:G154">
    <sortCondition ref="G4:G154"/>
  </sortState>
  <dataConsolidate/>
  <customSheetViews>
    <customSheetView guid="{CEAD9E99-5F1D-1747-9D7C-81D6C3DAFD8F}" scale="75" showGridLines="0" showRowCol="0" printArea="1" showAutoFilter="1" hiddenRows="1" hiddenColumns="1">
      <selection activeCell="F14" sqref="F14"/>
      <rowBreaks count="1" manualBreakCount="1">
        <brk id="153" min="1" max="27" man="1"/>
      </rowBreaks>
      <pageMargins left="0" right="0" top="0" bottom="0" header="0" footer="0"/>
      <printOptions horizontalCentered="1" verticalCentered="1"/>
      <pageSetup scale="17" fitToHeight="2" orientation="landscape" r:id="rId1"/>
      <headerFooter>
        <oddHeader>&amp;L&amp;"Arial,Bold"&amp;20STATE OF CALIFORNIA&amp;"Arial,Regular"&amp;24
&amp;16ANNUAL SUPPORTIVE HOUSING &amp; SNP HY and GHI REPORT&amp;24
&amp;16AMC 185 and 187&amp;R&amp;"Arial,Bold"&amp;20DEPARTMENT OF HOUSING AND COMMUNITY DEVELOPMENT&amp;"Arial,Regular"
&amp;16DIVISION OF FINANCIAL ASSISTANCE</oddHeader>
        <oddFooter>&amp;C&amp;16Page &amp;P of &amp;N&amp;R&amp;"Arial,Italic"&amp;9&amp;A</oddFooter>
      </headerFooter>
      <autoFilter ref="B25:AD177" xr:uid="{D5B50E79-AC65-43BE-876E-8D7FB8705379}"/>
    </customSheetView>
    <customSheetView guid="{570601DF-69BF-5F44-8D3A-45F17EC9E2E8}" scale="75" showGridLines="0" showRowCol="0" printArea="1" showAutoFilter="1" hiddenRows="1" hiddenColumns="1" state="hidden">
      <selection activeCell="I39" sqref="I39"/>
      <rowBreaks count="1" manualBreakCount="1">
        <brk id="153" min="1" max="27" man="1"/>
      </rowBreaks>
      <pageMargins left="0" right="0" top="0" bottom="0" header="0" footer="0"/>
      <printOptions horizontalCentered="1" verticalCentered="1"/>
      <pageSetup scale="17" fitToHeight="2" orientation="landscape" r:id="rId2"/>
      <headerFooter>
        <oddHeader>&amp;L&amp;"Arial,Bold"&amp;20STATE OF CALIFORNIA&amp;"Arial,Regular"&amp;24
&amp;16ANNUAL SUPPORTIVE HOUSING &amp; SNP HY and GHI REPORT&amp;24
&amp;16AMC 185 and 187&amp;R&amp;"Arial,Bold"&amp;20DEPARTMENT OF HOUSING AND COMMUNITY DEVELOPMENT&amp;"Arial,Regular"
&amp;16DIVISION OF FINANCIAL ASSISTANCE</oddHeader>
        <oddFooter>&amp;C&amp;16Page &amp;P of &amp;N&amp;R&amp;"Arial,Italic"&amp;9&amp;A</oddFooter>
      </headerFooter>
      <autoFilter ref="B25:AD177" xr:uid="{7E66B671-8B1A-4048-9681-BA14A79EA0C6}"/>
    </customSheetView>
    <customSheetView guid="{92C35C51-D385-F643-B26D-511D803C33A7}" scale="75" showGridLines="0" showRowCol="0" printArea="1" showAutoFilter="1" hiddenRows="1" hiddenColumns="1" state="hidden">
      <selection activeCell="B26" sqref="B26"/>
      <rowBreaks count="1" manualBreakCount="1">
        <brk id="153" min="1" max="27" man="1"/>
      </rowBreaks>
      <pageMargins left="0" right="0" top="0" bottom="0" header="0" footer="0"/>
      <printOptions horizontalCentered="1" verticalCentered="1"/>
      <pageSetup scale="17" fitToHeight="2" orientation="landscape" r:id="rId3"/>
      <headerFooter>
        <oddHeader>&amp;L&amp;"Arial,Bold"&amp;20STATE OF CALIFORNIA&amp;"Arial,Regular"&amp;24
&amp;16ANNUAL SUPPORTIVE HOUSING &amp; SNP HY and GHI REPORT&amp;24
&amp;16AMC 185 and 187&amp;R&amp;"Arial,Bold"&amp;20DEPARTMENT OF HOUSING AND COMMUNITY DEVELOPMENT&amp;"Arial,Regular"
&amp;16DIVISION OF FINANCIAL ASSISTANCE</oddHeader>
        <oddFooter>&amp;C&amp;16Page &amp;P of &amp;N&amp;R&amp;"Arial,Italic"&amp;9&amp;A</oddFooter>
      </headerFooter>
      <autoFilter ref="B25:AD177" xr:uid="{BF4823B1-9EE8-440C-A175-41E3A9093CE5}"/>
    </customSheetView>
    <customSheetView guid="{18AA074D-DF43-F345-8C6F-A638FFAFE48E}" scale="75" showGridLines="0" showRowCol="0" printArea="1" showAutoFilter="1" hiddenRows="1" hiddenColumns="1" state="hidden">
      <selection activeCell="R1" sqref="R1:XFD1048576"/>
      <rowBreaks count="1" manualBreakCount="1">
        <brk id="153" min="1" max="27" man="1"/>
      </rowBreaks>
      <pageMargins left="0" right="0" top="0" bottom="0" header="0" footer="0"/>
      <printOptions horizontalCentered="1" verticalCentered="1"/>
      <pageSetup scale="17" fitToHeight="2" orientation="landscape" r:id="rId4"/>
      <headerFooter>
        <oddHeader>&amp;L&amp;"Arial,Bold"&amp;20STATE OF CALIFORNIA&amp;"Arial,Regular"&amp;24
&amp;16ANNUAL SUPPORTIVE HOUSING &amp; SNP HY and GHI REPORT&amp;24
&amp;16AMC 185 and 187&amp;R&amp;"Arial,Bold"&amp;20DEPARTMENT OF HOUSING AND COMMUNITY DEVELOPMENT&amp;"Arial,Regular"
&amp;16DIVISION OF FINANCIAL ASSISTANCE</oddHeader>
        <oddFooter>&amp;C&amp;16Page &amp;P of &amp;N&amp;R&amp;"Arial,Italic"&amp;9&amp;A</oddFooter>
      </headerFooter>
      <autoFilter ref="B25:AD177" xr:uid="{DBDCA327-C12F-4EBD-9DDC-FD0006A117A7}"/>
    </customSheetView>
    <customSheetView guid="{1632127D-1460-9C45-80AD-F39D1C2DC798}" scale="75" showGridLines="0" showRowCol="0" printArea="1" showAutoFilter="1" hiddenRows="1" hiddenColumns="1">
      <selection activeCell="B26" sqref="B26"/>
      <rowBreaks count="1" manualBreakCount="1">
        <brk id="153" min="1" max="27" man="1"/>
      </rowBreaks>
      <pageMargins left="0" right="0" top="0" bottom="0" header="0" footer="0"/>
      <printOptions horizontalCentered="1" verticalCentered="1"/>
      <pageSetup scale="17" fitToHeight="2" orientation="landscape" r:id="rId5"/>
      <headerFooter>
        <oddHeader>&amp;L&amp;"Arial,Bold"&amp;20STATE OF CALIFORNIA&amp;"Arial,Regular"&amp;24
&amp;16ANNUAL SUPPORTIVE HOUSING &amp; SNP HY and GHI REPORT&amp;24
&amp;16AMC 185 and 187&amp;R&amp;"Arial,Bold"&amp;20DEPARTMENT OF HOUSING AND COMMUNITY DEVELOPMENT&amp;"Arial,Regular"
&amp;16DIVISION OF FINANCIAL ASSISTANCE</oddHeader>
        <oddFooter>&amp;C&amp;16Page &amp;P of &amp;N&amp;R&amp;"Arial,Italic"&amp;9&amp;A</oddFooter>
      </headerFooter>
      <autoFilter ref="B25:AD177" xr:uid="{A28C75D6-716E-425F-B3D7-9C371BB827E1}"/>
    </customSheetView>
    <customSheetView guid="{14C61808-83D0-4C46-ADA5-1FF66A462A45}" scale="75" showGridLines="0" showRowCol="0" printArea="1" showAutoFilter="1" hiddenRows="1" hiddenColumns="1" state="hidden">
      <selection activeCell="N16" sqref="N16:P16"/>
      <rowBreaks count="1" manualBreakCount="1">
        <brk id="153" min="1" max="27" man="1"/>
      </rowBreaks>
      <pageMargins left="0" right="0" top="0" bottom="0" header="0" footer="0"/>
      <printOptions horizontalCentered="1" verticalCentered="1"/>
      <pageSetup scale="17" fitToHeight="2" orientation="landscape" r:id="rId6"/>
      <headerFooter>
        <oddHeader>&amp;L&amp;"Arial,Bold"&amp;20STATE OF CALIFORNIA&amp;"Arial,Regular"&amp;24
&amp;16ANNUAL SUPPORTIVE HOUSING &amp; SNP HY and GHI REPORT&amp;24
&amp;16AMC 185 and 187&amp;R&amp;"Arial,Bold"&amp;20DEPARTMENT OF HOUSING AND COMMUNITY DEVELOPMENT&amp;"Arial,Regular"
&amp;16DIVISION OF FINANCIAL ASSISTANCE</oddHeader>
        <oddFooter>&amp;C&amp;16Page &amp;P of &amp;N&amp;R&amp;"Arial,Italic"&amp;9&amp;A</oddFooter>
      </headerFooter>
      <autoFilter ref="B25:AD177" xr:uid="{B29F70C4-6890-4285-97E1-C7DD48A8578E}"/>
    </customSheetView>
    <customSheetView guid="{1A62E5A3-F265-8A46-839F-0EA12A99EF6A}" scale="75" showGridLines="0" showRowCol="0" printArea="1" showAutoFilter="1" hiddenRows="1" hiddenColumns="1" state="hidden">
      <selection activeCell="B26" sqref="B26"/>
      <rowBreaks count="1" manualBreakCount="1">
        <brk id="153" min="1" max="27" man="1"/>
      </rowBreaks>
      <pageMargins left="0" right="0" top="0" bottom="0" header="0" footer="0"/>
      <printOptions horizontalCentered="1" verticalCentered="1"/>
      <pageSetup scale="17" fitToHeight="2" orientation="landscape" r:id="rId7"/>
      <headerFooter>
        <oddHeader>&amp;L&amp;"Arial,Bold"&amp;20STATE OF CALIFORNIA&amp;"Arial,Regular"&amp;24
&amp;16ANNUAL SUPPORTIVE HOUSING &amp; SNP HY and GHI REPORT&amp;24
&amp;16AMC 185 and 187&amp;R&amp;"Arial,Bold"&amp;20DEPARTMENT OF HOUSING AND COMMUNITY DEVELOPMENT&amp;"Arial,Regular"
&amp;16DIVISION OF FINANCIAL ASSISTANCE</oddHeader>
        <oddFooter>&amp;C&amp;16Page &amp;P of &amp;N&amp;R&amp;"Arial,Italic"&amp;9&amp;A</oddFooter>
      </headerFooter>
      <autoFilter ref="B25:AD177" xr:uid="{097D5F8A-FFDD-472E-A7F1-E8A92637C311}"/>
    </customSheetView>
    <customSheetView guid="{E3082705-C7F8-334A-AC76-478FBDD55832}" scale="75" showGridLines="0" showRowCol="0" printArea="1" showAutoFilter="1" hiddenRows="1" hiddenColumns="1" state="hidden">
      <selection activeCell="I39" sqref="I39"/>
      <rowBreaks count="1" manualBreakCount="1">
        <brk id="153" min="1" max="27" man="1"/>
      </rowBreaks>
      <pageMargins left="0" right="0" top="0" bottom="0" header="0" footer="0"/>
      <printOptions horizontalCentered="1" verticalCentered="1"/>
      <pageSetup scale="17" fitToHeight="2" orientation="landscape" r:id="rId8"/>
      <headerFooter>
        <oddHeader>&amp;L&amp;"Arial,Bold"&amp;20STATE OF CALIFORNIA&amp;"Arial,Regular"&amp;24
&amp;16ANNUAL SUPPORTIVE HOUSING &amp; SNP HY and GHI REPORT&amp;24
&amp;16AMC 185 and 187&amp;R&amp;"Arial,Bold"&amp;20DEPARTMENT OF HOUSING AND COMMUNITY DEVELOPMENT&amp;"Arial,Regular"
&amp;16DIVISION OF FINANCIAL ASSISTANCE</oddHeader>
        <oddFooter>&amp;C&amp;16Page &amp;P of &amp;N&amp;R&amp;"Arial,Italic"&amp;9&amp;A</oddFooter>
      </headerFooter>
      <autoFilter ref="B25:AD177" xr:uid="{E302777E-FE51-4CB5-8FDA-41ECF8EC1CFE}"/>
    </customSheetView>
  </customSheetViews>
  <mergeCells count="7">
    <mergeCell ref="AN1:AO1"/>
    <mergeCell ref="L2:N2"/>
    <mergeCell ref="O2:Q2"/>
    <mergeCell ref="R2:T2"/>
    <mergeCell ref="F2:K2"/>
    <mergeCell ref="F1:H1"/>
    <mergeCell ref="U2:BC2"/>
  </mergeCells>
  <phoneticPr fontId="17" type="noConversion"/>
  <dataValidations xWindow="940" yWindow="435" count="50">
    <dataValidation allowBlank="1" showErrorMessage="1" sqref="AJ3" xr:uid="{00000000-0002-0000-0200-000006000000}"/>
    <dataValidation allowBlank="1" showErrorMessage="1" prompt="Enter the Household's move-in date." sqref="AB4:AB154" xr:uid="{00000000-0002-0000-0200-00000A000000}"/>
    <dataValidation allowBlank="1" showInputMessage="1" showErrorMessage="1" prompt="Fill out these three columns if you Project has Supportive Housing units as identified in your Regulatory Agreement. If you Project doesn't have Supportive Housing units, skip these three columns." sqref="L2" xr:uid="{00000000-0002-0000-0200-00000C000000}"/>
    <dataValidation allowBlank="1" showInputMessage="1" showErrorMessage="1" prompt="Fill out these three columns if you Project has Special Needs Population Housing units as identified in your Regulatory Agreement. If you Project doesn't have Special Needs Population Housing units, skip these three columns." sqref="O2:Q2" xr:uid="{00000000-0002-0000-0200-00000D000000}"/>
    <dataValidation allowBlank="1" showInputMessage="1" showErrorMessage="1" prompt="Fill out these three columns if you Project has Governor's Homeless Initiative units as identified in your Regulatory Agreement. If you Project doesn't have Governor's Homeless Initiative units, skip these three columns." sqref="R2:T2" xr:uid="{00000000-0002-0000-0200-00000E000000}"/>
    <dataValidation allowBlank="1" showErrorMessage="1" prompt="Enter move out date of the Household if Household moved out during the Reporting period. If the Household did not move out during the reporting period, leave this column blank." sqref="AC4:AC154" xr:uid="{00000000-0002-0000-0200-00000F000000}"/>
    <dataValidation allowBlank="1" showErrorMessage="1" prompt="Enter the last date the Household Income was recertified." sqref="W4:W154" xr:uid="{00000000-0002-0000-0200-000010000000}"/>
    <dataValidation allowBlank="1" showErrorMessage="1" prompt="Enter the amount that the Household earned from Employment during the reporting period only." sqref="AK4:AK154" xr:uid="{00000000-0002-0000-0200-000011000000}"/>
    <dataValidation allowBlank="1" showErrorMessage="1" prompt="Enter the amount that the Household earned from Unemployment Insurance during the reporting period only." sqref="AL4:AL154" xr:uid="{00000000-0002-0000-0200-000012000000}"/>
    <dataValidation allowBlank="1" showErrorMessage="1" prompt="Enter the amount that the Household earned from Supplemental Security Income during the reporting period only." sqref="AM4:AM154" xr:uid="{00000000-0002-0000-0200-000013000000}"/>
    <dataValidation allowBlank="1" showErrorMessage="1" prompt="Enter the Household's current rent amount." sqref="AA4:AA154" xr:uid="{00000000-0002-0000-0200-000020000000}"/>
    <dataValidation allowBlank="1" showErrorMessage="1" prompt="Enter the Unit number the Household resides in at the Project." sqref="F4:F154" xr:uid="{00000000-0002-0000-0200-000023000000}"/>
    <dataValidation allowBlank="1" showErrorMessage="1" prompt="Enter the Household Income at Move-In." sqref="Z4:Z154" xr:uid="{E504ED55-0C92-4639-B9E1-F896B8B6751D}"/>
    <dataValidation type="list" allowBlank="1" showErrorMessage="1" prompt="Enter the number of Household members who meet the Homeless category at the time of move-in including the Head of Household." sqref="M4:M154" xr:uid="{4AF6731D-9468-4FEF-B8CC-E09F20D1D350}">
      <formula1>"1,2,3,4,5"</formula1>
    </dataValidation>
    <dataValidation type="list" allowBlank="1" showErrorMessage="1" prompt="Enter the Number of Household Members at Move-In." sqref="Y4:Y154" xr:uid="{6EEC79C5-81FC-488B-810A-17D322298801}">
      <formula1>"Vacant,1,2,3,4,5,6,7,8"</formula1>
    </dataValidation>
    <dataValidation type="list" allowBlank="1" showInputMessage="1" showErrorMessage="1" prompt="Enter the Number of Household Members." sqref="W4:W154" xr:uid="{C3E435A0-84F1-42AE-8B89-7572F04BBAB2}">
      <formula1>"Vacant,1,2,3,4,5,6,7,8"</formula1>
    </dataValidation>
    <dataValidation type="list" allowBlank="1" showErrorMessage="1" prompt="Select &quot;Yes&quot; if there is a qualified Veteran in the household during the Project Fiscal Year. Select &quot;No&quot; if there is not a qualified Veteran in the household during the Project Fiscal Year." sqref="AG4:AG154" xr:uid="{3682AA76-B366-48FD-A3F8-EBD00468FCD2}">
      <formula1>"Yes,No"</formula1>
    </dataValidation>
    <dataValidation type="list" allowBlank="1" showErrorMessage="1" prompt="Select &quot;Yes&quot; if there is an occupant aged 55 or older during the Project Fiscal Year. Select &quot;No&quot; if there is not an occupant aged 55 or older during the Project Fiscal Year." sqref="AH4:AH154" xr:uid="{82B8931C-84C3-41CD-8450-BC6749043FA6}">
      <formula1>"Yes,No"</formula1>
    </dataValidation>
    <dataValidation type="list" allowBlank="1" showErrorMessage="1" prompt="Enter the Homeless Category designated for the Household at move-in." sqref="S4:S154 P4:P154" xr:uid="{80430F98-AD2B-40D3-BF42-B92F9FDD82BE}">
      <formula1>"Homeless,At Risk of Homelessness,At Risk of Chronic Homelessness,Chronically Homeless,Other Homeless"</formula1>
    </dataValidation>
    <dataValidation type="list" allowBlank="1" showErrorMessage="1" prompt="Enter the number of bedrooms for the Unit." sqref="U4:U154" xr:uid="{7E4A6648-5608-47C9-B68A-3260E8C0E065}">
      <formula1>"Ghocc,0,1,2,3,4,5"</formula1>
    </dataValidation>
    <dataValidation type="list" allowBlank="1" showInputMessage="1" showErrorMessage="1" prompt="Enter the HCD Program of Assistance for each unit. Select only units assisted by the Program in the Column Header. If the unit is not assisted by this Program, leave blank." sqref="M4:M154 S4:S154" xr:uid="{F1DA02C6-3DF2-4275-BCB5-0A023FE99680}">
      <formula1>#REF!</formula1>
    </dataValidation>
    <dataValidation allowBlank="1" showErrorMessage="1" error="This is not a form field. Hit tab to continue." prompt="Total anticipated household annual income" sqref="BB4:BB154" xr:uid="{C3A822BD-57E9-40DD-8854-EC772A6A507F}"/>
    <dataValidation type="textLength" operator="lessThan" allowBlank="1" showErrorMessage="1" error="This is not a form field. Press Tab to continue." prompt="Total household V V H P or VASH income" sqref="BC4:BC154" xr:uid="{FACBCA0F-6275-4039-92C5-FCFFD9BF40AE}">
      <formula1>0</formula1>
    </dataValidation>
    <dataValidation type="list" allowBlank="1" showErrorMessage="1" prompt="Enter the Number of Household Members." sqref="V4:V154" xr:uid="{E4444A3F-CA71-4C45-8CDF-D0940D8715E8}">
      <formula1>"Vacant,1,2,3,4,5,6,7,8"</formula1>
    </dataValidation>
    <dataValidation type="list" allowBlank="1" showErrorMessage="1" prompt="Enter the HCD Program of Assistance for each unit. Select only units assisted by the Program in the Column Header. If the unit is not assisted by this Program, leave blank." sqref="P4:P154" xr:uid="{511F9281-6C47-4426-B36D-AE1052A6A7AC}">
      <formula1>#REF!</formula1>
    </dataValidation>
    <dataValidation type="textLength" operator="lessThan" allowBlank="1" showErrorMessage="1" error="This is not a form field. Please press Tab to continue to the next form field." prompt="Occupancy Length in days" sqref="AD4:AD154" xr:uid="{FA80C4EC-0BC5-40FC-AD8F-31FE60037A1A}">
      <formula1>0</formula1>
    </dataValidation>
    <dataValidation allowBlank="1" showErrorMessage="1" prompt="Enter the amount that the Household earned from Social Security Disability during the reporting period only." sqref="AN4:AN154" xr:uid="{6E4AD3AF-6E3B-44FD-8D60-CA74C999D089}"/>
    <dataValidation allowBlank="1" showErrorMessage="1" prompt="Enter the amount that the Household earned from Veteran's Disability Income during the reporting period only." sqref="AO4:AO154" xr:uid="{F91CAACC-3425-4DFD-B01A-71FC4C207CBA}"/>
    <dataValidation allowBlank="1" showErrorMessage="1" prompt="Enter the amount that the Household earned from Private Disabiltiy Insurance during the reporting period only." sqref="AP4:AP154" xr:uid="{632D9D9F-518D-4D37-A719-6BB37DF9E9CF}"/>
    <dataValidation allowBlank="1" showErrorMessage="1" prompt="Enter the amount that the Household earned from Workers Comp during the reporting period only." sqref="AQ4:AQ154" xr:uid="{CF4931DD-69F3-4B4A-A57C-336C987BE607}"/>
    <dataValidation allowBlank="1" showErrorMessage="1" prompt="Enter the amount that the Household earned from CalWORKS Assistance during the reporting period only." sqref="AR4:AR154" xr:uid="{09FF10FD-66AE-4D74-8079-ADB4DF96B060}"/>
    <dataValidation allowBlank="1" showErrorMessage="1" prompt="Enter the amount that the Household earned from General Assistance during the reporting period only." sqref="AS4:AS154" xr:uid="{D248E556-AFF8-4B28-8525-B7184A47B8FF}"/>
    <dataValidation allowBlank="1" showErrorMessage="1" prompt="Enter the amount that the Household earned from SS Retirement Income during the reporting period only." sqref="AT4:AT154" xr:uid="{F96D8871-D553-41DE-9831-72A2AF97D35F}"/>
    <dataValidation allowBlank="1" showErrorMessage="1" prompt="Enter the amount that the Household earned from Veteran's Pension during the reporting period only." sqref="AU4:AU154" xr:uid="{CCF069EB-A8EB-4272-8882-061DA7214F52}"/>
    <dataValidation allowBlank="1" showErrorMessage="1" prompt="Enter the amount that the Household earned from Former Employer Pension during the reporting period only." sqref="AV4:AV154" xr:uid="{43D421BF-8A5E-474B-9A14-7C9CF205DD5D}"/>
    <dataValidation allowBlank="1" showErrorMessage="1" prompt="Enter the amount that the Household earned from Child Support during the reporting period only." sqref="AW4:AW154" xr:uid="{459DE503-8428-4AAD-9A10-0B579866EF7E}"/>
    <dataValidation allowBlank="1" showErrorMessage="1" prompt="Enter the amount that the Household earned from Alimony or Other Spousal Support during the reporting period only." sqref="AX4:AX154" xr:uid="{7D6EE62C-E297-46B0-9FEA-F8189761936A}"/>
    <dataValidation allowBlank="1" showErrorMessage="1" prompt="Enter the amount that the Household earned from Other Sources during the reporting period only." sqref="AY4:AY154" xr:uid="{55F3BEC3-3E5A-462E-830B-EFA2CFA4A6AD}"/>
    <dataValidation allowBlank="1" showErrorMessage="1" prompt="Enter the amount that the Household earned from VHHP/VASH during the reporting period only." sqref="AZ4:AZ154" xr:uid="{F89B668F-61AB-4964-9FF2-6F3B8A9687CC}"/>
    <dataValidation allowBlank="1" showErrorMessage="1" prompt="Enter an x if there are no financial resources" sqref="BA4:BA154" xr:uid="{D80462CC-2E7C-433E-B5BA-92C07FD24156}"/>
    <dataValidation type="list" allowBlank="1" showErrorMessage="1" prompt="Select the Head of Household Employment Status from the drop down menu" sqref="AJ4:AJ154" xr:uid="{7348B6DF-4137-44A1-ADE7-0D4C7216A964}">
      <formula1>"Unemployed,Full-time,Part-time,Retired"</formula1>
    </dataValidation>
    <dataValidation allowBlank="1" showErrorMessage="1" prompt="Enter the Households current income" sqref="X4:X154" xr:uid="{ECF68F82-6953-4D04-8B77-F5441B1EEEB5}"/>
    <dataValidation type="list" allowBlank="1" showErrorMessage="1" prompt="If funded by G H I Program, Is the total Household income less than or equal to 30% A M I or S M I for the Project's Fiscal Year for the Reporting Period? Select yes or no from the drop down menu._x000a_" sqref="R4:R154" xr:uid="{EA17B3D4-C107-4497-AAB6-A48CB7D73BDD}">
      <formula1>"Yes,No"</formula1>
    </dataValidation>
    <dataValidation type="list" allowBlank="1" showInputMessage="1" showErrorMessage="1" prompt="Enter the H C D Program of Assistance for each unit. Select only units assisted by the Program in the Column Header. If the unit is not assisted by this Program, leave blank." sqref="R4:R154" xr:uid="{33F3EC67-8B54-476B-8080-ACEF16493E7A}">
      <formula1>#REF!</formula1>
    </dataValidation>
    <dataValidation type="list" allowBlank="1" showErrorMessage="1" prompt="If funded by G H I Program, Does the Household include an adult who is approved for M H S A services who is also categorized as Chronically Homeless? Select yes or no from the drop down menu._x000a_" sqref="T4:T154" xr:uid="{CBE73E9A-DEB5-49E5-B74F-1A413B036BF5}">
      <formula1>"Yes,No"</formula1>
    </dataValidation>
    <dataValidation type="list" allowBlank="1" showErrorMessage="1" prompt="Enter the HCD Program of Assistance for each unit. Select only units assisted by the Program in the Column Header. If the unit is not assisted by this Program, leave blank." sqref="T4:T154" xr:uid="{C3A1324C-F89C-4FA2-8F61-C81B84413C38}">
      <formula1>"yes, no"</formula1>
    </dataValidation>
    <dataValidation type="list" allowBlank="1" showErrorMessage="1" prompt="For H C D Supportive Housing funded projects, select the Homeless Category designated for the Household at move-in from the drop down menu" sqref="L4:L154" xr:uid="{A097EB1C-1CCD-410D-B72C-8858E9CB2274}">
      <formula1>"Homeless,At Risk of Homelessness,At Risk of Chronic Homelessness,Chronically Homeless,Other Homeless"</formula1>
    </dataValidation>
    <dataValidation allowBlank="1" showErrorMessage="1" prompt="If household receives H C D funding with the H H C program, enter the Household Client Index Number also known as the C I N number" sqref="H4:H154" xr:uid="{30E79D97-9E04-481C-8DDA-EFE0EACB83AD}"/>
    <dataValidation allowBlank="1" showErrorMessage="1" prompt="Enter the Household I D" sqref="G4:G154" xr:uid="{D36CD7C2-3629-4D00-865D-DD0806BFD0C6}"/>
    <dataValidation type="list" allowBlank="1" showErrorMessage="1" prompt="Enter the HCD Program of Assistance for each unit. Select only units assisted by the Program in the Column Header. If the unit is not assisted by this Program, leave blank." sqref="L4:L154" xr:uid="{CD7F6511-7C8F-42F9-B402-0D40250FD984}">
      <formula1>"Homeless,At Risk of Homelessness,At Risk of Chronic Homelessness,Chronically Homeless,Other Homeless"</formula1>
    </dataValidation>
  </dataValidations>
  <pageMargins left="0.25" right="0.25" top="0.5" bottom="0.3" header="0" footer="0"/>
  <pageSetup paperSize="5" fitToHeight="2" orientation="landscape" r:id="rId9"/>
  <headerFooter>
    <oddHeader>&amp;L&amp;9STATE OF CALIFORNIA
&amp;"Arial,Bold"ANNUAL OCCUPANCY REPORT
AMC 185&amp;R&amp;9DEPARTMENT OF HOUSING AND COMMUNITY DEVELOPMENT
DIVISION OF FINANCIAL ASSISTANCE</oddHeader>
    <oddFooter>&amp;C&amp;9Page &amp;P of &amp;N&amp;R&amp;"Arial,Italic"&amp;9&amp;A</oddFooter>
  </headerFooter>
  <extLst>
    <ext xmlns:x14="http://schemas.microsoft.com/office/spreadsheetml/2009/9/main" uri="{CCE6A557-97BC-4b89-ADB6-D9C93CAAB3DF}">
      <x14:dataValidations xmlns:xm="http://schemas.microsoft.com/office/excel/2006/main" xWindow="940" yWindow="435" count="11">
        <x14:dataValidation type="list" allowBlank="1" showErrorMessage="1" prompt="Select the source which referred the Household." xr:uid="{943FFA8B-6D7B-4916-935B-A7CBC2F68477}">
          <x14:formula1>
            <xm:f>Dropdowns!$K$2:$K$19</xm:f>
          </x14:formula1>
          <xm:sqref>AF4:AF154</xm:sqref>
        </x14:dataValidation>
        <x14:dataValidation type="list" allowBlank="1" showErrorMessage="1" prompt="If the household exited housing during the reporting period, select the households exit from the drop down menu" xr:uid="{26ACBE00-DA9D-403E-80EF-56DD160A32B9}">
          <x14:formula1>
            <xm:f>Dropdowns!$J$2:$J$16</xm:f>
          </x14:formula1>
          <xm:sqref>AI4:AI154</xm:sqref>
        </x14:dataValidation>
        <x14:dataValidation type="list" allowBlank="1" showErrorMessage="1" prompt="Please select the Households prior living situation from the drop down menu" xr:uid="{170D2306-35C8-4147-B2DC-803721B4624C}">
          <x14:formula1>
            <xm:f>Dropdowns!$I$2:$I$25</xm:f>
          </x14:formula1>
          <xm:sqref>AE4:AE154</xm:sqref>
        </x14:dataValidation>
        <x14:dataValidation type="list" allowBlank="1" showErrorMessage="1" prompt="If funded by H Y M H P Program, Enter the Qualifying category for the Homeless Youth qualifying Household member." xr:uid="{96B76C54-CB72-45AF-A04C-A2F7085AB409}">
          <x14:formula1>
            <xm:f>Dropdowns!$G$2:$G$6</xm:f>
          </x14:formula1>
          <xm:sqref>Q4:Q154</xm:sqref>
        </x14:dataValidation>
        <x14:dataValidation type="list" allowBlank="1" showErrorMessage="1" prompt="Enter the HCD Program of Assistance for each unit. Select only units assisted by the Program in the Column Header. If the unit is not assisted by this Program, leave blank." xr:uid="{1C599E7F-9079-4595-9616-A3A5ED57BED8}">
          <x14:formula1>
            <xm:f>Dropdowns!$G$2:$G$6</xm:f>
          </x14:formula1>
          <xm:sqref>Q4:Q154</xm:sqref>
        </x14:dataValidation>
        <x14:dataValidation type="list" allowBlank="1" showErrorMessage="1" prompt="If the household is under a Special Needs program, select the Special Needs Qualifying Disability for the qualifying Household member from the drop down menu." xr:uid="{9F94F845-3797-4A98-A2C2-27B07ED2D037}">
          <x14:formula1>
            <xm:f>Dropdowns!$D$2:$D$14</xm:f>
          </x14:formula1>
          <xm:sqref>O4:O154</xm:sqref>
        </x14:dataValidation>
        <x14:dataValidation type="list" allowBlank="1" showErrorMessage="1" prompt="Enter the HCD Program of Assistance for each unit. Select only units assisted by the Program in the Column Header. If the unit is not assisted by this Program, leave blank." xr:uid="{43DE011C-CF7A-4C8A-8792-855ABB6272E5}">
          <x14:formula1>
            <xm:f>Dropdowns!$D$2:$D$14</xm:f>
          </x14:formula1>
          <xm:sqref>O4:O154</xm:sqref>
        </x14:dataValidation>
        <x14:dataValidation type="list" allowBlank="1" showErrorMessage="1" prompt="For H C D Supportive Housing funded projects, select the supportive housing qualification from the drop down menu." xr:uid="{9A4012B2-5E3B-461C-B1A1-30E0C220E274}">
          <x14:formula1>
            <xm:f>Dropdowns!$C$2:$C$6</xm:f>
          </x14:formula1>
          <xm:sqref>N4:N154</xm:sqref>
        </x14:dataValidation>
        <x14:dataValidation type="list" allowBlank="1" showErrorMessage="1" prompt="Enter the Supportive Housing Qualifying Disability for the qualifying Household member" xr:uid="{9B73B761-5790-4849-B59B-AE22718F7C92}">
          <x14:formula1>
            <xm:f>Dropdowns!$A$2:$A$6</xm:f>
          </x14:formula1>
          <xm:sqref>N4:N154</xm:sqref>
        </x14:dataValidation>
        <x14:dataValidation type="list" allowBlank="1" showErrorMessage="1" prompt="Enter the HCD Program of Assistance for each unit. Select only units assisted by the Program in the Column Header. If the unit is not assisted by this Program, leave blank." xr:uid="{EC46512E-7E28-47FC-8CC4-9753B31BD662}">
          <x14:formula1>
            <xm:f>Dropdowns!$A$2:$A$6</xm:f>
          </x14:formula1>
          <xm:sqref>N4:N154</xm:sqref>
        </x14:dataValidation>
        <x14:dataValidation type="list" allowBlank="1" prompt="Select the applicable H C D contract number from the drop down menu" xr:uid="{AC7A38B6-154D-41AE-AEE0-22DF960506C6}">
          <x14:formula1>
            <xm:f>'1. Project Info &amp; Certifica'!$H$7:$H$9</xm:f>
          </x14:formula1>
          <xm:sqref>I4:K154</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tabColor theme="0" tint="-0.249977111117893"/>
    <pageSetUpPr autoPageBreaks="0" fitToPage="1"/>
  </sheetPr>
  <dimension ref="A1:N116"/>
  <sheetViews>
    <sheetView showGridLines="0" zoomScale="80" zoomScaleNormal="80" zoomScaleSheetLayoutView="54" zoomScalePageLayoutView="70" workbookViewId="0">
      <selection activeCell="A4" sqref="A4"/>
    </sheetView>
  </sheetViews>
  <sheetFormatPr defaultColWidth="0" defaultRowHeight="0" customHeight="1" zeroHeight="1" x14ac:dyDescent="0.2"/>
  <cols>
    <col min="1" max="1" width="28.85546875" customWidth="1"/>
    <col min="2" max="2" width="9.28515625" customWidth="1"/>
    <col min="3" max="3" width="30" customWidth="1"/>
    <col min="4" max="4" width="21.140625" customWidth="1"/>
    <col min="5" max="5" width="18.140625" customWidth="1"/>
    <col min="6" max="6" width="30" customWidth="1"/>
    <col min="7" max="7" width="39" customWidth="1"/>
    <col min="8" max="8" width="9.28515625" customWidth="1"/>
    <col min="9" max="9" width="36.42578125" customWidth="1"/>
    <col min="10" max="10" width="17.42578125" customWidth="1"/>
    <col min="11" max="11" width="11.7109375" customWidth="1"/>
    <col min="12" max="12" width="12.42578125" customWidth="1"/>
    <col min="13" max="14" width="11.42578125" customWidth="1"/>
    <col min="15" max="16384" width="11.42578125" hidden="1"/>
  </cols>
  <sheetData>
    <row r="1" spans="1:14" ht="15" customHeight="1" x14ac:dyDescent="0.2">
      <c r="A1" s="487" t="s">
        <v>221</v>
      </c>
      <c r="B1" s="488"/>
      <c r="C1" s="488"/>
      <c r="D1" s="488"/>
      <c r="E1" s="488"/>
      <c r="F1" s="488"/>
      <c r="G1" s="488"/>
      <c r="H1" s="488"/>
      <c r="I1" s="488"/>
      <c r="J1" s="488"/>
      <c r="K1" s="488"/>
      <c r="L1" s="488"/>
      <c r="M1" s="488"/>
      <c r="N1" s="489"/>
    </row>
    <row r="2" spans="1:14" ht="14.25" x14ac:dyDescent="0.2">
      <c r="A2" s="490" t="s">
        <v>573</v>
      </c>
      <c r="B2" s="491"/>
      <c r="C2" s="491"/>
      <c r="D2" s="491"/>
      <c r="E2" s="491"/>
      <c r="F2" s="491"/>
      <c r="G2" s="492"/>
      <c r="H2" s="492"/>
      <c r="I2" s="492"/>
      <c r="N2" s="152"/>
    </row>
    <row r="3" spans="1:14" s="2" customFormat="1" ht="37.5" customHeight="1" x14ac:dyDescent="0.2">
      <c r="A3" s="153" t="s">
        <v>341</v>
      </c>
      <c r="B3" s="154" t="s">
        <v>222</v>
      </c>
      <c r="C3" s="154" t="s">
        <v>223</v>
      </c>
      <c r="D3" s="154" t="s">
        <v>224</v>
      </c>
      <c r="E3" s="154" t="s">
        <v>225</v>
      </c>
      <c r="F3" s="155" t="s">
        <v>226</v>
      </c>
      <c r="G3" s="156" t="s">
        <v>342</v>
      </c>
      <c r="H3" s="156" t="s">
        <v>227</v>
      </c>
      <c r="I3" s="157" t="s">
        <v>228</v>
      </c>
      <c r="J3" s="156" t="s">
        <v>168</v>
      </c>
      <c r="K3" s="156" t="s">
        <v>229</v>
      </c>
      <c r="L3" s="155" t="s">
        <v>230</v>
      </c>
      <c r="M3" s="156" t="s">
        <v>231</v>
      </c>
      <c r="N3" s="158" t="s">
        <v>232</v>
      </c>
    </row>
    <row r="4" spans="1:14" s="2" customFormat="1" ht="30" customHeight="1" x14ac:dyDescent="0.2">
      <c r="A4" s="68" t="s">
        <v>574</v>
      </c>
      <c r="B4" s="30" t="s">
        <v>461</v>
      </c>
      <c r="C4" s="33"/>
      <c r="D4" s="33"/>
      <c r="E4" s="35"/>
      <c r="F4" s="34"/>
      <c r="G4" s="42"/>
      <c r="H4" s="30"/>
      <c r="I4" s="34"/>
      <c r="J4" s="29"/>
      <c r="K4" s="30"/>
      <c r="L4" s="29"/>
      <c r="M4" s="43"/>
      <c r="N4" s="44"/>
    </row>
    <row r="5" spans="1:14" s="2" customFormat="1" ht="30" customHeight="1" x14ac:dyDescent="0.2">
      <c r="A5" s="32"/>
      <c r="B5" s="30"/>
      <c r="C5" s="33"/>
      <c r="D5" s="31"/>
      <c r="E5" s="35"/>
      <c r="F5" s="34"/>
      <c r="G5" s="42"/>
      <c r="H5" s="30"/>
      <c r="I5" s="34"/>
      <c r="J5" s="29"/>
      <c r="K5" s="30"/>
      <c r="L5" s="29"/>
      <c r="M5" s="43"/>
      <c r="N5" s="44"/>
    </row>
    <row r="6" spans="1:14" s="2" customFormat="1" ht="30" customHeight="1" x14ac:dyDescent="0.2">
      <c r="A6" s="32"/>
      <c r="B6" s="30"/>
      <c r="C6" s="33"/>
      <c r="D6" s="31"/>
      <c r="E6" s="35"/>
      <c r="F6" s="34"/>
      <c r="G6" s="42"/>
      <c r="H6" s="30"/>
      <c r="I6" s="34"/>
      <c r="J6" s="29"/>
      <c r="K6" s="30"/>
      <c r="L6" s="29"/>
      <c r="M6" s="43"/>
      <c r="N6" s="44"/>
    </row>
    <row r="7" spans="1:14" s="2" customFormat="1" ht="30" customHeight="1" x14ac:dyDescent="0.2">
      <c r="A7" s="32"/>
      <c r="B7" s="30"/>
      <c r="C7" s="33"/>
      <c r="D7" s="31"/>
      <c r="E7" s="35"/>
      <c r="F7" s="34"/>
      <c r="G7" s="42"/>
      <c r="H7" s="30"/>
      <c r="I7" s="34"/>
      <c r="J7" s="29"/>
      <c r="K7" s="30"/>
      <c r="L7" s="29"/>
      <c r="M7" s="43"/>
      <c r="N7" s="44"/>
    </row>
    <row r="8" spans="1:14" s="2" customFormat="1" ht="30" customHeight="1" x14ac:dyDescent="0.2">
      <c r="A8" s="32"/>
      <c r="B8" s="30"/>
      <c r="C8" s="33"/>
      <c r="D8" s="31"/>
      <c r="E8" s="35"/>
      <c r="F8" s="34"/>
      <c r="G8" s="42"/>
      <c r="H8" s="30"/>
      <c r="I8" s="34"/>
      <c r="J8" s="29"/>
      <c r="K8" s="30"/>
      <c r="L8" s="29"/>
      <c r="M8" s="43"/>
      <c r="N8" s="44"/>
    </row>
    <row r="9" spans="1:14" s="2" customFormat="1" ht="30" customHeight="1" x14ac:dyDescent="0.2">
      <c r="A9" s="32"/>
      <c r="B9" s="30"/>
      <c r="C9" s="33"/>
      <c r="D9" s="31"/>
      <c r="E9" s="35"/>
      <c r="F9" s="34"/>
      <c r="G9" s="42"/>
      <c r="H9" s="30"/>
      <c r="I9" s="34"/>
      <c r="J9" s="29"/>
      <c r="K9" s="30"/>
      <c r="L9" s="29"/>
      <c r="M9" s="43"/>
      <c r="N9" s="44"/>
    </row>
    <row r="10" spans="1:14" s="2" customFormat="1" ht="30" customHeight="1" x14ac:dyDescent="0.2">
      <c r="A10" s="32"/>
      <c r="B10" s="30"/>
      <c r="C10" s="33"/>
      <c r="D10" s="31"/>
      <c r="E10" s="35"/>
      <c r="F10" s="34"/>
      <c r="G10" s="42"/>
      <c r="H10" s="30"/>
      <c r="I10" s="34"/>
      <c r="J10" s="29"/>
      <c r="K10" s="30"/>
      <c r="L10" s="29"/>
      <c r="M10" s="43"/>
      <c r="N10" s="44"/>
    </row>
    <row r="11" spans="1:14" s="2" customFormat="1" ht="30" customHeight="1" x14ac:dyDescent="0.2">
      <c r="A11" s="32"/>
      <c r="B11" s="30"/>
      <c r="C11" s="33"/>
      <c r="D11" s="31"/>
      <c r="E11" s="35"/>
      <c r="F11" s="34"/>
      <c r="G11" s="42"/>
      <c r="H11" s="30"/>
      <c r="I11" s="34"/>
      <c r="J11" s="29"/>
      <c r="K11" s="30"/>
      <c r="L11" s="29"/>
      <c r="M11" s="43"/>
      <c r="N11" s="44"/>
    </row>
    <row r="12" spans="1:14" s="2" customFormat="1" ht="30" customHeight="1" x14ac:dyDescent="0.2">
      <c r="A12" s="32"/>
      <c r="B12" s="30"/>
      <c r="C12" s="33"/>
      <c r="D12" s="31"/>
      <c r="E12" s="35"/>
      <c r="F12" s="34"/>
      <c r="G12" s="42"/>
      <c r="H12" s="30"/>
      <c r="I12" s="34"/>
      <c r="J12" s="29"/>
      <c r="K12" s="30"/>
      <c r="L12" s="29"/>
      <c r="M12" s="43"/>
      <c r="N12" s="44"/>
    </row>
    <row r="13" spans="1:14" s="2" customFormat="1" ht="30" customHeight="1" x14ac:dyDescent="0.2">
      <c r="A13" s="32"/>
      <c r="B13" s="30"/>
      <c r="C13" s="33"/>
      <c r="D13" s="31"/>
      <c r="E13" s="35"/>
      <c r="F13" s="34"/>
      <c r="G13" s="42"/>
      <c r="H13" s="30"/>
      <c r="I13" s="34"/>
      <c r="J13" s="29"/>
      <c r="K13" s="30"/>
      <c r="L13" s="29"/>
      <c r="M13" s="43"/>
      <c r="N13" s="44"/>
    </row>
    <row r="14" spans="1:14" s="2" customFormat="1" ht="30" customHeight="1" x14ac:dyDescent="0.2">
      <c r="A14" s="32"/>
      <c r="B14" s="30"/>
      <c r="C14" s="33"/>
      <c r="D14" s="31"/>
      <c r="E14" s="35"/>
      <c r="F14" s="34"/>
      <c r="G14" s="42"/>
      <c r="H14" s="30"/>
      <c r="I14" s="34"/>
      <c r="J14" s="29"/>
      <c r="K14" s="30"/>
      <c r="L14" s="29"/>
      <c r="M14" s="43"/>
      <c r="N14" s="44"/>
    </row>
    <row r="15" spans="1:14" s="2" customFormat="1" ht="30" customHeight="1" x14ac:dyDescent="0.2">
      <c r="A15" s="32"/>
      <c r="B15" s="30"/>
      <c r="C15" s="33"/>
      <c r="D15" s="31"/>
      <c r="E15" s="35"/>
      <c r="F15" s="34"/>
      <c r="G15" s="42"/>
      <c r="H15" s="30"/>
      <c r="I15" s="34"/>
      <c r="J15" s="29"/>
      <c r="K15" s="30"/>
      <c r="L15" s="29"/>
      <c r="M15" s="43"/>
      <c r="N15" s="44"/>
    </row>
    <row r="16" spans="1:14" s="2" customFormat="1" ht="30" customHeight="1" x14ac:dyDescent="0.2">
      <c r="A16" s="32"/>
      <c r="B16" s="30"/>
      <c r="C16" s="33"/>
      <c r="D16" s="31"/>
      <c r="E16" s="35"/>
      <c r="F16" s="34"/>
      <c r="G16" s="42"/>
      <c r="H16" s="30"/>
      <c r="I16" s="34"/>
      <c r="J16" s="29"/>
      <c r="K16" s="30"/>
      <c r="L16" s="29"/>
      <c r="M16" s="43"/>
      <c r="N16" s="44"/>
    </row>
    <row r="17" spans="1:14" s="2" customFormat="1" ht="30" customHeight="1" x14ac:dyDescent="0.2">
      <c r="A17" s="32"/>
      <c r="B17" s="30"/>
      <c r="C17" s="33"/>
      <c r="D17" s="31"/>
      <c r="E17" s="35"/>
      <c r="F17" s="34"/>
      <c r="G17" s="42"/>
      <c r="H17" s="30"/>
      <c r="I17" s="34"/>
      <c r="J17" s="29"/>
      <c r="K17" s="30"/>
      <c r="L17" s="29"/>
      <c r="M17" s="43"/>
      <c r="N17" s="44"/>
    </row>
    <row r="18" spans="1:14" s="2" customFormat="1" ht="30" customHeight="1" x14ac:dyDescent="0.2">
      <c r="A18" s="32"/>
      <c r="B18" s="30"/>
      <c r="C18" s="33"/>
      <c r="D18" s="31"/>
      <c r="E18" s="35"/>
      <c r="F18" s="34"/>
      <c r="G18" s="42"/>
      <c r="H18" s="30"/>
      <c r="I18" s="34"/>
      <c r="J18" s="29"/>
      <c r="K18" s="30"/>
      <c r="L18" s="29"/>
      <c r="M18" s="43"/>
      <c r="N18" s="44"/>
    </row>
    <row r="19" spans="1:14" s="2" customFormat="1" ht="30" customHeight="1" x14ac:dyDescent="0.2">
      <c r="A19" s="32"/>
      <c r="B19" s="30"/>
      <c r="C19" s="33"/>
      <c r="D19" s="31"/>
      <c r="E19" s="35"/>
      <c r="F19" s="34"/>
      <c r="G19" s="42"/>
      <c r="H19" s="30"/>
      <c r="I19" s="34"/>
      <c r="J19" s="29"/>
      <c r="K19" s="30"/>
      <c r="L19" s="29"/>
      <c r="M19" s="43"/>
      <c r="N19" s="44"/>
    </row>
    <row r="20" spans="1:14" s="2" customFormat="1" ht="30" customHeight="1" x14ac:dyDescent="0.2">
      <c r="A20" s="32"/>
      <c r="B20" s="30"/>
      <c r="C20" s="33"/>
      <c r="D20" s="31"/>
      <c r="E20" s="35"/>
      <c r="F20" s="34"/>
      <c r="G20" s="42"/>
      <c r="H20" s="30"/>
      <c r="I20" s="34"/>
      <c r="J20" s="29"/>
      <c r="K20" s="30"/>
      <c r="L20" s="29"/>
      <c r="M20" s="43"/>
      <c r="N20" s="44"/>
    </row>
    <row r="21" spans="1:14" s="2" customFormat="1" ht="30" customHeight="1" x14ac:dyDescent="0.2">
      <c r="A21" s="32"/>
      <c r="B21" s="30"/>
      <c r="C21" s="33"/>
      <c r="D21" s="31"/>
      <c r="E21" s="35"/>
      <c r="F21" s="34"/>
      <c r="G21" s="42"/>
      <c r="H21" s="30"/>
      <c r="I21" s="34"/>
      <c r="J21" s="29"/>
      <c r="K21" s="30"/>
      <c r="L21" s="29"/>
      <c r="M21" s="43"/>
      <c r="N21" s="44"/>
    </row>
    <row r="22" spans="1:14" s="2" customFormat="1" ht="30" customHeight="1" x14ac:dyDescent="0.2">
      <c r="A22" s="32"/>
      <c r="B22" s="30"/>
      <c r="C22" s="33"/>
      <c r="D22" s="31"/>
      <c r="E22" s="35"/>
      <c r="F22" s="34"/>
      <c r="G22" s="42"/>
      <c r="H22" s="30"/>
      <c r="I22" s="34"/>
      <c r="J22" s="29"/>
      <c r="K22" s="30"/>
      <c r="L22" s="29"/>
      <c r="M22" s="43"/>
      <c r="N22" s="44"/>
    </row>
    <row r="23" spans="1:14" s="2" customFormat="1" ht="30" customHeight="1" x14ac:dyDescent="0.2">
      <c r="A23" s="32"/>
      <c r="B23" s="30"/>
      <c r="C23" s="33"/>
      <c r="D23" s="31"/>
      <c r="E23" s="35"/>
      <c r="F23" s="34"/>
      <c r="G23" s="42"/>
      <c r="H23" s="30"/>
      <c r="I23" s="34"/>
      <c r="J23" s="29"/>
      <c r="K23" s="30"/>
      <c r="L23" s="29"/>
      <c r="M23" s="43"/>
      <c r="N23" s="44"/>
    </row>
    <row r="24" spans="1:14" s="2" customFormat="1" ht="30" customHeight="1" x14ac:dyDescent="0.2">
      <c r="A24" s="32"/>
      <c r="B24" s="30"/>
      <c r="C24" s="33"/>
      <c r="D24" s="31"/>
      <c r="E24" s="35"/>
      <c r="F24" s="34"/>
      <c r="G24" s="42"/>
      <c r="H24" s="30"/>
      <c r="I24" s="34"/>
      <c r="J24" s="29"/>
      <c r="K24" s="30"/>
      <c r="L24" s="29"/>
      <c r="M24" s="43"/>
      <c r="N24" s="44"/>
    </row>
    <row r="25" spans="1:14" s="2" customFormat="1" ht="30" customHeight="1" x14ac:dyDescent="0.2">
      <c r="A25" s="32"/>
      <c r="B25" s="30"/>
      <c r="C25" s="33"/>
      <c r="D25" s="31"/>
      <c r="E25" s="35"/>
      <c r="F25" s="34"/>
      <c r="G25" s="42"/>
      <c r="H25" s="30"/>
      <c r="I25" s="34"/>
      <c r="J25" s="29"/>
      <c r="K25" s="30"/>
      <c r="L25" s="29"/>
      <c r="M25" s="43"/>
      <c r="N25" s="44"/>
    </row>
    <row r="26" spans="1:14" s="2" customFormat="1" ht="30" customHeight="1" x14ac:dyDescent="0.2">
      <c r="A26" s="32"/>
      <c r="B26" s="30"/>
      <c r="C26" s="33"/>
      <c r="D26" s="31"/>
      <c r="E26" s="35"/>
      <c r="F26" s="34"/>
      <c r="G26" s="42"/>
      <c r="H26" s="30"/>
      <c r="I26" s="34"/>
      <c r="J26" s="29"/>
      <c r="K26" s="30"/>
      <c r="L26" s="29"/>
      <c r="M26" s="43"/>
      <c r="N26" s="44"/>
    </row>
    <row r="27" spans="1:14" s="2" customFormat="1" ht="30" customHeight="1" x14ac:dyDescent="0.2">
      <c r="A27" s="32"/>
      <c r="B27" s="30"/>
      <c r="C27" s="33"/>
      <c r="D27" s="31"/>
      <c r="E27" s="35"/>
      <c r="F27" s="34"/>
      <c r="G27" s="42"/>
      <c r="H27" s="30"/>
      <c r="I27" s="34"/>
      <c r="J27" s="29"/>
      <c r="K27" s="30"/>
      <c r="L27" s="29"/>
      <c r="M27" s="43"/>
      <c r="N27" s="44"/>
    </row>
    <row r="28" spans="1:14" s="2" customFormat="1" ht="30" customHeight="1" x14ac:dyDescent="0.2">
      <c r="A28" s="59"/>
      <c r="B28" s="51"/>
      <c r="C28" s="52"/>
      <c r="D28" s="53"/>
      <c r="E28" s="54"/>
      <c r="F28" s="55"/>
      <c r="G28" s="50"/>
      <c r="H28" s="51"/>
      <c r="I28" s="55"/>
      <c r="J28" s="56"/>
      <c r="K28" s="51"/>
      <c r="L28" s="56"/>
      <c r="M28" s="57"/>
      <c r="N28" s="58"/>
    </row>
    <row r="29" spans="1:14" s="2" customFormat="1" ht="30" customHeight="1" x14ac:dyDescent="0.2">
      <c r="A29" s="32"/>
      <c r="B29" s="30"/>
      <c r="C29" s="33"/>
      <c r="D29" s="31"/>
      <c r="E29" s="35"/>
      <c r="F29" s="34"/>
      <c r="G29" s="42"/>
      <c r="H29" s="30"/>
      <c r="I29" s="34"/>
      <c r="J29" s="29"/>
      <c r="K29" s="30"/>
      <c r="L29" s="29"/>
      <c r="M29" s="43"/>
      <c r="N29" s="44"/>
    </row>
    <row r="30" spans="1:14" s="2" customFormat="1" ht="30" customHeight="1" x14ac:dyDescent="0.2">
      <c r="A30" s="32"/>
      <c r="B30" s="30"/>
      <c r="C30" s="33"/>
      <c r="D30" s="31"/>
      <c r="E30" s="35"/>
      <c r="F30" s="34"/>
      <c r="G30" s="42"/>
      <c r="H30" s="30"/>
      <c r="I30" s="34"/>
      <c r="J30" s="29"/>
      <c r="K30" s="30"/>
      <c r="L30" s="29"/>
      <c r="M30" s="43"/>
      <c r="N30" s="44"/>
    </row>
    <row r="31" spans="1:14" s="2" customFormat="1" ht="30" customHeight="1" x14ac:dyDescent="0.2">
      <c r="A31" s="32"/>
      <c r="B31" s="30"/>
      <c r="C31" s="33"/>
      <c r="D31" s="31"/>
      <c r="E31" s="35"/>
      <c r="F31" s="34"/>
      <c r="G31" s="42"/>
      <c r="H31" s="30"/>
      <c r="I31" s="34"/>
      <c r="J31" s="29"/>
      <c r="K31" s="30"/>
      <c r="L31" s="29"/>
      <c r="M31" s="43"/>
      <c r="N31" s="44"/>
    </row>
    <row r="32" spans="1:14" s="2" customFormat="1" ht="30" customHeight="1" x14ac:dyDescent="0.2">
      <c r="A32" s="32"/>
      <c r="B32" s="30"/>
      <c r="C32" s="33"/>
      <c r="D32" s="31"/>
      <c r="E32" s="35"/>
      <c r="F32" s="34"/>
      <c r="G32" s="42"/>
      <c r="H32" s="30"/>
      <c r="I32" s="34"/>
      <c r="J32" s="29"/>
      <c r="K32" s="30"/>
      <c r="L32" s="29"/>
      <c r="M32" s="43"/>
      <c r="N32" s="44"/>
    </row>
    <row r="33" spans="1:14" s="2" customFormat="1" ht="30" customHeight="1" x14ac:dyDescent="0.2">
      <c r="A33" s="32"/>
      <c r="B33" s="30"/>
      <c r="C33" s="33"/>
      <c r="D33" s="31"/>
      <c r="E33" s="35"/>
      <c r="F33" s="34"/>
      <c r="G33" s="42"/>
      <c r="H33" s="30"/>
      <c r="I33" s="34"/>
      <c r="J33" s="29"/>
      <c r="K33" s="30"/>
      <c r="L33" s="29"/>
      <c r="M33" s="43"/>
      <c r="N33" s="44"/>
    </row>
    <row r="34" spans="1:14" s="2" customFormat="1" ht="30" customHeight="1" x14ac:dyDescent="0.2">
      <c r="A34" s="32"/>
      <c r="B34" s="30"/>
      <c r="C34" s="33"/>
      <c r="D34" s="31"/>
      <c r="E34" s="35"/>
      <c r="F34" s="34"/>
      <c r="G34" s="42"/>
      <c r="H34" s="30"/>
      <c r="I34" s="34"/>
      <c r="J34" s="29"/>
      <c r="K34" s="30"/>
      <c r="L34" s="29"/>
      <c r="M34" s="43"/>
      <c r="N34" s="44"/>
    </row>
    <row r="35" spans="1:14" s="2" customFormat="1" ht="30" customHeight="1" x14ac:dyDescent="0.2">
      <c r="A35" s="32"/>
      <c r="B35" s="30"/>
      <c r="C35" s="33"/>
      <c r="D35" s="31"/>
      <c r="E35" s="35"/>
      <c r="F35" s="34"/>
      <c r="G35" s="42"/>
      <c r="H35" s="30"/>
      <c r="I35" s="34"/>
      <c r="J35" s="29"/>
      <c r="K35" s="30"/>
      <c r="L35" s="29"/>
      <c r="M35" s="43"/>
      <c r="N35" s="44"/>
    </row>
    <row r="36" spans="1:14" s="2" customFormat="1" ht="30" customHeight="1" x14ac:dyDescent="0.2">
      <c r="A36" s="32"/>
      <c r="B36" s="30"/>
      <c r="C36" s="33"/>
      <c r="D36" s="31"/>
      <c r="E36" s="35"/>
      <c r="F36" s="34"/>
      <c r="G36" s="42"/>
      <c r="H36" s="30"/>
      <c r="I36" s="34"/>
      <c r="J36" s="29"/>
      <c r="K36" s="30"/>
      <c r="L36" s="29"/>
      <c r="M36" s="43"/>
      <c r="N36" s="44"/>
    </row>
    <row r="37" spans="1:14" s="2" customFormat="1" ht="30" customHeight="1" thickBot="1" x14ac:dyDescent="0.25">
      <c r="A37" s="36"/>
      <c r="B37" s="37"/>
      <c r="C37" s="47"/>
      <c r="D37" s="48"/>
      <c r="E37" s="49"/>
      <c r="F37" s="38"/>
      <c r="G37" s="41"/>
      <c r="H37" s="37"/>
      <c r="I37" s="38"/>
      <c r="J37" s="39"/>
      <c r="K37" s="37"/>
      <c r="L37" s="39"/>
      <c r="M37" s="45"/>
      <c r="N37" s="46"/>
    </row>
    <row r="38" spans="1:14" s="2" customFormat="1" ht="18" customHeight="1" x14ac:dyDescent="0.2">
      <c r="A38" s="493" t="s">
        <v>233</v>
      </c>
      <c r="B38" s="493"/>
      <c r="C38" s="493"/>
      <c r="D38" s="493"/>
      <c r="E38" s="493"/>
      <c r="F38" s="493"/>
      <c r="G38" s="493"/>
      <c r="H38" s="493"/>
      <c r="I38" s="493"/>
      <c r="J38" s="493"/>
      <c r="K38" s="493"/>
      <c r="L38" s="493"/>
      <c r="M38" s="493"/>
      <c r="N38" s="493"/>
    </row>
    <row r="39" spans="1:14" s="2" customFormat="1" ht="30" customHeight="1" x14ac:dyDescent="0.2">
      <c r="A39" s="494"/>
      <c r="B39" s="495"/>
      <c r="C39" s="495"/>
      <c r="D39" s="495"/>
      <c r="E39" s="495"/>
      <c r="F39" s="495"/>
      <c r="G39" s="495"/>
      <c r="H39" s="495"/>
      <c r="I39" s="495"/>
      <c r="J39" s="495"/>
      <c r="K39" s="495"/>
      <c r="L39" s="495"/>
      <c r="M39" s="495"/>
      <c r="N39" s="496"/>
    </row>
    <row r="40" spans="1:14" ht="15" hidden="1" customHeight="1" x14ac:dyDescent="0.2">
      <c r="A40" s="159"/>
      <c r="B40" s="160"/>
      <c r="C40" s="161"/>
      <c r="D40" s="4"/>
      <c r="E40" s="4"/>
      <c r="F40" s="4"/>
      <c r="G40" s="4"/>
      <c r="H40" s="4"/>
      <c r="I40" s="4"/>
    </row>
    <row r="41" spans="1:14" ht="15" hidden="1" customHeight="1" x14ac:dyDescent="0.2">
      <c r="A41" s="128"/>
      <c r="B41" s="160"/>
      <c r="C41" s="161"/>
      <c r="D41" s="4"/>
      <c r="E41" s="4"/>
      <c r="F41" s="4"/>
      <c r="G41" s="4"/>
      <c r="H41" s="4"/>
      <c r="I41" s="4"/>
    </row>
    <row r="42" spans="1:14" ht="15" hidden="1" customHeight="1" x14ac:dyDescent="0.2">
      <c r="A42" s="128"/>
      <c r="B42" s="160"/>
      <c r="C42" s="161"/>
      <c r="D42" s="4"/>
      <c r="E42" s="4"/>
      <c r="F42" s="4"/>
      <c r="G42" s="4"/>
      <c r="H42" s="4"/>
      <c r="I42" s="4"/>
    </row>
    <row r="43" spans="1:14" ht="15" hidden="1" customHeight="1" x14ac:dyDescent="0.2">
      <c r="A43" s="128"/>
      <c r="B43" s="160"/>
      <c r="C43" s="161"/>
      <c r="D43" s="4"/>
      <c r="E43" s="4"/>
      <c r="F43" s="4"/>
      <c r="G43" s="4"/>
      <c r="H43" s="4"/>
      <c r="I43" s="4"/>
    </row>
    <row r="44" spans="1:14" ht="15" hidden="1" customHeight="1" x14ac:dyDescent="0.2">
      <c r="A44" s="128"/>
      <c r="B44" s="160"/>
      <c r="C44" s="161"/>
      <c r="D44" s="4"/>
      <c r="E44" s="4"/>
      <c r="F44" s="4"/>
      <c r="G44" s="4"/>
      <c r="H44" s="4"/>
      <c r="I44" s="4"/>
    </row>
    <row r="45" spans="1:14" ht="15" hidden="1" customHeight="1" x14ac:dyDescent="0.2">
      <c r="A45" s="128"/>
      <c r="B45" s="160"/>
      <c r="C45" s="161"/>
      <c r="D45" s="4"/>
      <c r="E45" s="4"/>
      <c r="F45" s="4"/>
      <c r="G45" s="4"/>
      <c r="H45" s="4"/>
      <c r="I45" s="4"/>
    </row>
    <row r="46" spans="1:14" ht="15" hidden="1" customHeight="1" x14ac:dyDescent="0.2">
      <c r="A46" s="128"/>
      <c r="B46" s="160"/>
      <c r="C46" s="161"/>
      <c r="D46" s="4"/>
      <c r="E46" s="4"/>
      <c r="F46" s="4"/>
      <c r="G46" s="4"/>
      <c r="H46" s="4"/>
      <c r="I46" s="4"/>
    </row>
    <row r="47" spans="1:14" ht="15" hidden="1" customHeight="1" x14ac:dyDescent="0.2">
      <c r="A47" s="128"/>
      <c r="B47" s="160"/>
      <c r="C47" s="161"/>
      <c r="D47" s="4"/>
      <c r="E47" s="4"/>
      <c r="F47" s="4"/>
      <c r="G47" s="4"/>
      <c r="H47" s="4"/>
      <c r="I47" s="4"/>
    </row>
    <row r="48" spans="1:14" ht="15" hidden="1" customHeight="1" x14ac:dyDescent="0.2">
      <c r="A48" s="128"/>
      <c r="B48" s="160"/>
      <c r="C48" s="161"/>
      <c r="D48" s="4"/>
      <c r="E48" s="4"/>
      <c r="F48" s="4"/>
      <c r="G48" s="4"/>
      <c r="H48" s="4"/>
      <c r="I48" s="4"/>
    </row>
    <row r="49" spans="1:9" ht="15" hidden="1" customHeight="1" x14ac:dyDescent="0.2">
      <c r="A49" s="128"/>
      <c r="B49" s="160"/>
      <c r="C49" s="161"/>
      <c r="D49" s="4"/>
      <c r="E49" s="4"/>
      <c r="F49" s="4"/>
      <c r="G49" s="4"/>
      <c r="H49" s="4"/>
      <c r="I49" s="4"/>
    </row>
    <row r="50" spans="1:9" ht="15" hidden="1" customHeight="1" x14ac:dyDescent="0.2">
      <c r="A50" s="128"/>
      <c r="B50" s="160"/>
      <c r="C50" s="161"/>
      <c r="D50" s="4"/>
      <c r="E50" s="4"/>
      <c r="F50" s="4"/>
      <c r="G50" s="4"/>
      <c r="H50" s="4"/>
      <c r="I50" s="4"/>
    </row>
    <row r="51" spans="1:9" ht="15" hidden="1" customHeight="1" x14ac:dyDescent="0.2">
      <c r="A51" s="128"/>
      <c r="B51" s="160"/>
      <c r="C51" s="161"/>
      <c r="D51" s="4"/>
      <c r="E51" s="4"/>
      <c r="F51" s="4"/>
      <c r="G51" s="4"/>
      <c r="H51" s="4"/>
      <c r="I51" s="4"/>
    </row>
    <row r="52" spans="1:9" ht="15" hidden="1" customHeight="1" x14ac:dyDescent="0.2">
      <c r="A52" s="128"/>
      <c r="B52" s="160"/>
      <c r="C52" s="161"/>
      <c r="D52" s="4"/>
      <c r="E52" s="4"/>
      <c r="F52" s="4"/>
      <c r="G52" s="4"/>
      <c r="H52" s="4"/>
      <c r="I52" s="4"/>
    </row>
    <row r="53" spans="1:9" ht="15" hidden="1" customHeight="1" x14ac:dyDescent="0.2">
      <c r="A53" s="128"/>
      <c r="B53" s="160"/>
      <c r="C53" s="161"/>
      <c r="D53" s="4"/>
      <c r="E53" s="4"/>
      <c r="F53" s="4"/>
      <c r="G53" s="4"/>
      <c r="H53" s="4"/>
      <c r="I53" s="4"/>
    </row>
    <row r="54" spans="1:9" ht="15" hidden="1" customHeight="1" x14ac:dyDescent="0.2">
      <c r="A54" s="128"/>
      <c r="B54" s="160"/>
      <c r="C54" s="161"/>
      <c r="D54" s="4"/>
      <c r="E54" s="4"/>
      <c r="F54" s="4"/>
      <c r="G54" s="4"/>
      <c r="H54" s="4"/>
      <c r="I54" s="4"/>
    </row>
    <row r="55" spans="1:9" ht="15" hidden="1" customHeight="1" x14ac:dyDescent="0.2">
      <c r="A55" s="128"/>
      <c r="B55" s="160"/>
      <c r="C55" s="161"/>
      <c r="D55" s="4"/>
      <c r="E55" s="4"/>
      <c r="F55" s="4"/>
      <c r="G55" s="4"/>
      <c r="H55" s="4"/>
      <c r="I55" s="4"/>
    </row>
    <row r="56" spans="1:9" ht="15" hidden="1" customHeight="1" x14ac:dyDescent="0.2">
      <c r="A56" s="128"/>
      <c r="B56" s="160"/>
      <c r="C56" s="161"/>
      <c r="D56" s="4"/>
      <c r="E56" s="4"/>
      <c r="F56" s="4"/>
      <c r="G56" s="4"/>
      <c r="H56" s="4"/>
      <c r="I56" s="4"/>
    </row>
    <row r="57" spans="1:9" ht="15" hidden="1" customHeight="1" x14ac:dyDescent="0.2">
      <c r="A57" s="128"/>
      <c r="B57" s="160"/>
      <c r="C57" s="161"/>
      <c r="D57" s="4"/>
      <c r="E57" s="4"/>
      <c r="F57" s="4"/>
      <c r="G57" s="4"/>
      <c r="H57" s="4"/>
      <c r="I57" s="4"/>
    </row>
    <row r="58" spans="1:9" ht="15" hidden="1" customHeight="1" x14ac:dyDescent="0.2">
      <c r="A58" s="128"/>
      <c r="B58" s="160"/>
      <c r="C58" s="161"/>
      <c r="D58" s="4"/>
      <c r="E58" s="4"/>
      <c r="F58" s="4"/>
      <c r="G58" s="4"/>
      <c r="H58" s="4"/>
      <c r="I58" s="4"/>
    </row>
    <row r="59" spans="1:9" ht="15" hidden="1" customHeight="1" x14ac:dyDescent="0.2">
      <c r="A59" s="128"/>
      <c r="B59" s="160"/>
      <c r="C59" s="161"/>
      <c r="D59" s="4"/>
      <c r="E59" s="4"/>
      <c r="F59" s="4"/>
      <c r="G59" s="4"/>
      <c r="H59" s="4"/>
      <c r="I59" s="4"/>
    </row>
    <row r="60" spans="1:9" ht="15" hidden="1" customHeight="1" x14ac:dyDescent="0.2">
      <c r="A60" s="128"/>
      <c r="B60" s="160"/>
      <c r="C60" s="161"/>
      <c r="D60" s="4"/>
      <c r="E60" s="4"/>
      <c r="F60" s="4"/>
      <c r="G60" s="4"/>
      <c r="H60" s="4"/>
      <c r="I60" s="4"/>
    </row>
    <row r="61" spans="1:9" ht="15" hidden="1" customHeight="1" x14ac:dyDescent="0.2">
      <c r="A61" s="128"/>
      <c r="B61" s="160"/>
      <c r="C61" s="161"/>
      <c r="D61" s="4"/>
      <c r="E61" s="4"/>
      <c r="F61" s="4"/>
      <c r="G61" s="4"/>
      <c r="H61" s="4"/>
      <c r="I61" s="4"/>
    </row>
    <row r="62" spans="1:9" ht="15" hidden="1" customHeight="1" x14ac:dyDescent="0.2">
      <c r="A62" s="128"/>
      <c r="B62" s="160"/>
      <c r="C62" s="161"/>
      <c r="D62" s="4"/>
      <c r="E62" s="4"/>
      <c r="F62" s="4"/>
      <c r="G62" s="4"/>
      <c r="H62" s="4"/>
      <c r="I62" s="4"/>
    </row>
    <row r="63" spans="1:9" ht="15" hidden="1" customHeight="1" x14ac:dyDescent="0.2">
      <c r="A63" s="128"/>
      <c r="B63" s="160"/>
      <c r="C63" s="161"/>
      <c r="D63" s="4"/>
      <c r="E63" s="4"/>
      <c r="F63" s="4"/>
      <c r="G63" s="4"/>
      <c r="H63" s="4"/>
      <c r="I63" s="4"/>
    </row>
    <row r="64" spans="1:9" ht="15" hidden="1" customHeight="1" x14ac:dyDescent="0.2">
      <c r="A64" s="128"/>
      <c r="B64" s="160"/>
      <c r="C64" s="161"/>
      <c r="D64" s="4"/>
      <c r="E64" s="4"/>
      <c r="F64" s="4"/>
      <c r="G64" s="4"/>
      <c r="H64" s="4"/>
      <c r="I64" s="4"/>
    </row>
    <row r="65" spans="1:9" ht="15" hidden="1" customHeight="1" x14ac:dyDescent="0.2">
      <c r="A65" s="128"/>
      <c r="B65" s="160"/>
      <c r="C65" s="161"/>
      <c r="D65" s="4"/>
      <c r="E65" s="4"/>
      <c r="F65" s="4"/>
      <c r="G65" s="4"/>
      <c r="H65" s="4"/>
      <c r="I65" s="4"/>
    </row>
    <row r="66" spans="1:9" ht="15" hidden="1" customHeight="1" x14ac:dyDescent="0.2">
      <c r="A66" s="128"/>
      <c r="B66" s="160"/>
      <c r="C66" s="161"/>
      <c r="D66" s="4"/>
      <c r="E66" s="4"/>
      <c r="F66" s="4"/>
      <c r="G66" s="4"/>
      <c r="H66" s="4"/>
      <c r="I66" s="4"/>
    </row>
    <row r="67" spans="1:9" ht="15" hidden="1" customHeight="1" x14ac:dyDescent="0.2">
      <c r="A67" s="128"/>
      <c r="B67" s="160"/>
      <c r="C67" s="161"/>
      <c r="D67" s="4"/>
      <c r="E67" s="4"/>
      <c r="F67" s="4"/>
      <c r="G67" s="4"/>
      <c r="H67" s="4"/>
      <c r="I67" s="4"/>
    </row>
    <row r="68" spans="1:9" ht="15" hidden="1" customHeight="1" x14ac:dyDescent="0.2">
      <c r="A68" s="128"/>
      <c r="B68" s="160"/>
      <c r="C68" s="161"/>
      <c r="D68" s="4"/>
      <c r="E68" s="4"/>
      <c r="F68" s="4"/>
      <c r="G68" s="4"/>
      <c r="H68" s="4"/>
      <c r="I68" s="4"/>
    </row>
    <row r="69" spans="1:9" ht="15" hidden="1" customHeight="1" x14ac:dyDescent="0.2">
      <c r="A69" s="128"/>
      <c r="B69" s="160"/>
      <c r="C69" s="161"/>
      <c r="D69" s="4"/>
      <c r="E69" s="4"/>
      <c r="F69" s="4"/>
      <c r="G69" s="4"/>
      <c r="H69" s="4"/>
      <c r="I69" s="4"/>
    </row>
    <row r="70" spans="1:9" ht="15" hidden="1" customHeight="1" x14ac:dyDescent="0.2">
      <c r="A70" s="128"/>
      <c r="B70" s="160"/>
      <c r="C70" s="161"/>
      <c r="D70" s="4"/>
      <c r="E70" s="4"/>
      <c r="F70" s="4"/>
      <c r="G70" s="4"/>
      <c r="H70" s="4"/>
      <c r="I70" s="4"/>
    </row>
    <row r="71" spans="1:9" ht="15" hidden="1" customHeight="1" x14ac:dyDescent="0.2">
      <c r="A71" s="128"/>
      <c r="B71" s="160"/>
      <c r="C71" s="161"/>
      <c r="D71" s="4"/>
      <c r="E71" s="4"/>
      <c r="F71" s="4"/>
      <c r="G71" s="4"/>
      <c r="H71" s="4"/>
      <c r="I71" s="4"/>
    </row>
    <row r="72" spans="1:9" ht="15" hidden="1" customHeight="1" x14ac:dyDescent="0.2">
      <c r="A72" s="128"/>
      <c r="B72" s="160"/>
      <c r="C72" s="161"/>
      <c r="D72" s="4"/>
      <c r="E72" s="4"/>
      <c r="F72" s="4"/>
      <c r="G72" s="4"/>
      <c r="H72" s="4"/>
      <c r="I72" s="4"/>
    </row>
    <row r="73" spans="1:9" ht="15" hidden="1" customHeight="1" x14ac:dyDescent="0.2">
      <c r="A73" s="128"/>
      <c r="B73" s="160"/>
      <c r="C73" s="161"/>
      <c r="D73" s="4"/>
      <c r="E73" s="4"/>
      <c r="F73" s="4"/>
      <c r="G73" s="4"/>
      <c r="H73" s="4"/>
      <c r="I73" s="4"/>
    </row>
    <row r="74" spans="1:9" ht="15" hidden="1" customHeight="1" x14ac:dyDescent="0.2">
      <c r="A74" s="128"/>
      <c r="B74" s="160"/>
      <c r="C74" s="161"/>
      <c r="D74" s="4"/>
      <c r="E74" s="4"/>
      <c r="F74" s="4"/>
      <c r="G74" s="4"/>
      <c r="H74" s="4"/>
      <c r="I74" s="4"/>
    </row>
    <row r="75" spans="1:9" ht="15" hidden="1" customHeight="1" x14ac:dyDescent="0.2">
      <c r="A75" s="128"/>
      <c r="B75" s="160"/>
      <c r="C75" s="161"/>
      <c r="D75" s="4"/>
      <c r="E75" s="4"/>
      <c r="F75" s="4"/>
      <c r="G75" s="4"/>
      <c r="H75" s="4"/>
      <c r="I75" s="4"/>
    </row>
    <row r="76" spans="1:9" ht="15" hidden="1" customHeight="1" x14ac:dyDescent="0.2">
      <c r="A76" s="128"/>
      <c r="B76" s="160"/>
      <c r="C76" s="161"/>
      <c r="D76" s="4"/>
      <c r="E76" s="4"/>
      <c r="F76" s="4"/>
      <c r="G76" s="4"/>
      <c r="H76" s="4"/>
      <c r="I76" s="4"/>
    </row>
    <row r="77" spans="1:9" ht="15" hidden="1" customHeight="1" x14ac:dyDescent="0.2">
      <c r="A77" s="128"/>
      <c r="B77" s="160"/>
      <c r="C77" s="161"/>
      <c r="D77" s="4"/>
      <c r="E77" s="4"/>
      <c r="F77" s="4"/>
      <c r="G77" s="4"/>
      <c r="H77" s="4"/>
      <c r="I77" s="4"/>
    </row>
    <row r="78" spans="1:9" ht="15" hidden="1" customHeight="1" x14ac:dyDescent="0.2">
      <c r="A78" s="128"/>
      <c r="B78" s="160"/>
      <c r="C78" s="161"/>
      <c r="D78" s="4"/>
      <c r="E78" s="4"/>
      <c r="F78" s="4"/>
      <c r="G78" s="4"/>
      <c r="H78" s="4"/>
      <c r="I78" s="4"/>
    </row>
    <row r="79" spans="1:9" ht="15" hidden="1" customHeight="1" x14ac:dyDescent="0.2">
      <c r="A79" s="128"/>
      <c r="B79" s="160"/>
      <c r="C79" s="161"/>
      <c r="D79" s="4"/>
      <c r="E79" s="4"/>
      <c r="F79" s="4"/>
      <c r="G79" s="4"/>
      <c r="H79" s="4"/>
      <c r="I79" s="4"/>
    </row>
    <row r="80" spans="1:9" ht="15" hidden="1" customHeight="1" x14ac:dyDescent="0.2">
      <c r="A80" s="128"/>
      <c r="B80" s="160"/>
      <c r="C80" s="161"/>
      <c r="D80" s="4"/>
      <c r="E80" s="4"/>
      <c r="F80" s="4"/>
      <c r="G80" s="4"/>
      <c r="H80" s="4"/>
      <c r="I80" s="4"/>
    </row>
    <row r="81" spans="1:9" ht="15" hidden="1" customHeight="1" x14ac:dyDescent="0.2">
      <c r="A81" s="128"/>
      <c r="B81" s="160"/>
      <c r="C81" s="161"/>
      <c r="D81" s="4"/>
      <c r="E81" s="4"/>
      <c r="F81" s="4"/>
      <c r="G81" s="4"/>
      <c r="H81" s="4"/>
      <c r="I81" s="4"/>
    </row>
    <row r="82" spans="1:9" ht="15" hidden="1" customHeight="1" x14ac:dyDescent="0.2">
      <c r="A82" s="128"/>
      <c r="B82" s="160"/>
      <c r="C82" s="161"/>
      <c r="D82" s="4"/>
      <c r="E82" s="4"/>
      <c r="F82" s="4"/>
      <c r="G82" s="4"/>
      <c r="H82" s="4"/>
      <c r="I82" s="4"/>
    </row>
    <row r="83" spans="1:9" ht="15" hidden="1" customHeight="1" x14ac:dyDescent="0.2">
      <c r="A83" s="128"/>
      <c r="B83" s="160"/>
      <c r="C83" s="161"/>
      <c r="D83" s="4"/>
      <c r="E83" s="4"/>
      <c r="F83" s="4"/>
      <c r="G83" s="4"/>
      <c r="H83" s="4"/>
      <c r="I83" s="4"/>
    </row>
    <row r="84" spans="1:9" ht="15" hidden="1" customHeight="1" x14ac:dyDescent="0.2">
      <c r="A84" s="128"/>
      <c r="B84" s="160"/>
      <c r="C84" s="161"/>
      <c r="D84" s="4"/>
      <c r="E84" s="4"/>
      <c r="F84" s="4"/>
      <c r="G84" s="4"/>
      <c r="H84" s="4"/>
      <c r="I84" s="4"/>
    </row>
    <row r="85" spans="1:9" ht="15" hidden="1" customHeight="1" x14ac:dyDescent="0.2">
      <c r="A85" s="128"/>
      <c r="B85" s="160"/>
      <c r="C85" s="161"/>
      <c r="D85" s="4"/>
      <c r="E85" s="4"/>
      <c r="F85" s="4"/>
      <c r="G85" s="4"/>
      <c r="H85" s="4"/>
      <c r="I85" s="4"/>
    </row>
    <row r="86" spans="1:9" ht="15" hidden="1" customHeight="1" x14ac:dyDescent="0.2">
      <c r="A86" s="128"/>
      <c r="B86" s="160"/>
      <c r="C86" s="161"/>
      <c r="D86" s="4"/>
      <c r="E86" s="4"/>
      <c r="F86" s="4"/>
      <c r="G86" s="4"/>
      <c r="H86" s="4"/>
      <c r="I86" s="4"/>
    </row>
    <row r="87" spans="1:9" ht="15" hidden="1" customHeight="1" x14ac:dyDescent="0.2">
      <c r="A87" s="128"/>
      <c r="B87" s="160"/>
      <c r="C87" s="161"/>
      <c r="D87" s="4"/>
      <c r="E87" s="4"/>
      <c r="F87" s="4"/>
      <c r="G87" s="4"/>
      <c r="H87" s="4"/>
      <c r="I87" s="4"/>
    </row>
    <row r="88" spans="1:9" ht="15" hidden="1" customHeight="1" x14ac:dyDescent="0.2">
      <c r="A88" s="128"/>
      <c r="B88" s="160"/>
      <c r="C88" s="161"/>
      <c r="D88" s="4"/>
      <c r="E88" s="4"/>
      <c r="F88" s="4"/>
      <c r="G88" s="4"/>
      <c r="H88" s="4"/>
      <c r="I88" s="4"/>
    </row>
    <row r="89" spans="1:9" ht="15" hidden="1" customHeight="1" x14ac:dyDescent="0.2">
      <c r="A89" s="128"/>
      <c r="B89" s="160"/>
      <c r="C89" s="161"/>
      <c r="D89" s="4"/>
      <c r="E89" s="4"/>
      <c r="F89" s="4"/>
      <c r="G89" s="4"/>
      <c r="H89" s="4"/>
      <c r="I89" s="4"/>
    </row>
    <row r="90" spans="1:9" ht="15" hidden="1" customHeight="1" x14ac:dyDescent="0.2">
      <c r="A90" s="128"/>
      <c r="B90" s="160"/>
      <c r="C90" s="161"/>
      <c r="D90" s="4"/>
      <c r="E90" s="4"/>
      <c r="F90" s="4"/>
      <c r="G90" s="4"/>
      <c r="H90" s="4"/>
      <c r="I90" s="4"/>
    </row>
    <row r="91" spans="1:9" ht="15" hidden="1" customHeight="1" x14ac:dyDescent="0.2">
      <c r="A91" s="128"/>
      <c r="B91" s="160"/>
      <c r="C91" s="161"/>
      <c r="D91" s="4"/>
      <c r="E91" s="4"/>
      <c r="F91" s="4"/>
      <c r="G91" s="4"/>
      <c r="H91" s="4"/>
      <c r="I91" s="4"/>
    </row>
    <row r="92" spans="1:9" ht="15" hidden="1" customHeight="1" x14ac:dyDescent="0.2">
      <c r="A92" s="128"/>
      <c r="B92" s="160"/>
      <c r="C92" s="161"/>
      <c r="D92" s="4"/>
      <c r="E92" s="4"/>
      <c r="F92" s="4"/>
      <c r="G92" s="4"/>
      <c r="H92" s="4"/>
      <c r="I92" s="4"/>
    </row>
    <row r="93" spans="1:9" ht="15" hidden="1" customHeight="1" x14ac:dyDescent="0.2">
      <c r="A93" s="128"/>
      <c r="B93" s="160"/>
      <c r="C93" s="161"/>
      <c r="D93" s="4"/>
      <c r="E93" s="4"/>
      <c r="F93" s="4"/>
      <c r="G93" s="4"/>
      <c r="H93" s="4"/>
      <c r="I93" s="4"/>
    </row>
    <row r="94" spans="1:9" ht="15" hidden="1" customHeight="1" x14ac:dyDescent="0.2">
      <c r="A94" s="128"/>
      <c r="B94" s="160"/>
      <c r="C94" s="161"/>
      <c r="D94" s="4"/>
      <c r="E94" s="4"/>
      <c r="F94" s="4"/>
      <c r="G94" s="4"/>
      <c r="H94" s="4"/>
      <c r="I94" s="4"/>
    </row>
    <row r="95" spans="1:9" ht="15" hidden="1" customHeight="1" x14ac:dyDescent="0.2">
      <c r="A95" s="128"/>
      <c r="B95" s="160"/>
      <c r="C95" s="161"/>
      <c r="D95" s="4"/>
      <c r="E95" s="4"/>
      <c r="F95" s="4"/>
      <c r="G95" s="4"/>
      <c r="H95" s="4"/>
      <c r="I95" s="4"/>
    </row>
    <row r="96" spans="1:9" ht="15" hidden="1" customHeight="1" x14ac:dyDescent="0.2">
      <c r="A96" s="128"/>
      <c r="B96" s="160"/>
      <c r="C96" s="161"/>
      <c r="D96" s="4"/>
      <c r="E96" s="4"/>
      <c r="F96" s="4"/>
      <c r="G96" s="4"/>
      <c r="H96" s="4"/>
      <c r="I96" s="4"/>
    </row>
    <row r="97" spans="1:9" ht="15" hidden="1" customHeight="1" x14ac:dyDescent="0.2">
      <c r="A97" s="162"/>
      <c r="B97" s="162"/>
      <c r="C97" s="162"/>
      <c r="D97" s="162"/>
      <c r="E97" s="4"/>
      <c r="F97" s="162"/>
      <c r="G97" s="162"/>
      <c r="H97" s="162"/>
      <c r="I97" s="162"/>
    </row>
    <row r="98" spans="1:9" ht="15" hidden="1" customHeight="1" x14ac:dyDescent="0.2">
      <c r="D98" s="149"/>
      <c r="E98" s="4"/>
      <c r="F98" s="149"/>
      <c r="G98" s="149"/>
      <c r="H98" s="149"/>
      <c r="I98" s="149"/>
    </row>
    <row r="99" spans="1:9" ht="15" hidden="1" customHeight="1" x14ac:dyDescent="0.2">
      <c r="E99" s="4"/>
    </row>
    <row r="100" spans="1:9" ht="15" hidden="1" customHeight="1" x14ac:dyDescent="0.2">
      <c r="E100" s="4"/>
    </row>
    <row r="101" spans="1:9" ht="15" hidden="1" customHeight="1" x14ac:dyDescent="0.2">
      <c r="E101" s="4"/>
    </row>
    <row r="102" spans="1:9" ht="15" hidden="1" customHeight="1" x14ac:dyDescent="0.2">
      <c r="E102" s="4"/>
    </row>
    <row r="103" spans="1:9" ht="15" hidden="1" customHeight="1" x14ac:dyDescent="0.2">
      <c r="E103" s="4"/>
    </row>
    <row r="104" spans="1:9" ht="15" hidden="1" customHeight="1" x14ac:dyDescent="0.2">
      <c r="E104" s="4"/>
    </row>
    <row r="105" spans="1:9" ht="15" hidden="1" customHeight="1" x14ac:dyDescent="0.2">
      <c r="E105" s="4"/>
    </row>
    <row r="106" spans="1:9" ht="15" hidden="1" customHeight="1" x14ac:dyDescent="0.2">
      <c r="E106" s="4"/>
    </row>
    <row r="107" spans="1:9" ht="15" hidden="1" customHeight="1" x14ac:dyDescent="0.2">
      <c r="E107" s="4"/>
    </row>
    <row r="108" spans="1:9" ht="15" hidden="1" customHeight="1" x14ac:dyDescent="0.2">
      <c r="E108" s="4"/>
    </row>
    <row r="109" spans="1:9" ht="15" hidden="1" customHeight="1" x14ac:dyDescent="0.2">
      <c r="E109" s="4"/>
    </row>
    <row r="110" spans="1:9" ht="15" hidden="1" customHeight="1" x14ac:dyDescent="0.2">
      <c r="E110" s="4"/>
    </row>
    <row r="111" spans="1:9" ht="15" hidden="1" customHeight="1" x14ac:dyDescent="0.2">
      <c r="E111" s="4"/>
    </row>
    <row r="112" spans="1:9" ht="15" hidden="1" customHeight="1" x14ac:dyDescent="0.2">
      <c r="E112" s="4"/>
    </row>
    <row r="113" spans="5:5" ht="15" hidden="1" customHeight="1" x14ac:dyDescent="0.2">
      <c r="E113" s="4"/>
    </row>
    <row r="114" spans="5:5" ht="15" hidden="1" customHeight="1" x14ac:dyDescent="0.2">
      <c r="E114" s="4"/>
    </row>
    <row r="115" spans="5:5" ht="15" hidden="1" customHeight="1" x14ac:dyDescent="0.2">
      <c r="E115" s="162"/>
    </row>
    <row r="116" spans="5:5" ht="15" hidden="1" customHeight="1" x14ac:dyDescent="0.2">
      <c r="E116" s="149"/>
    </row>
  </sheetData>
  <sheetProtection algorithmName="SHA-512" hashValue="I/QDqVRvIQ34mve/4E3mesjcd5i3BC3ZTwpnNUznZGblfa3aw/JEmIYgJzz6zrb78S2X5nRQGk0GLd8Odr3XCg==" saltValue="pSORx3u730Ok/R0LE0UuGg==" spinCount="100000" sheet="1" insertRows="0" sort="0"/>
  <customSheetViews>
    <customSheetView guid="{CEAD9E99-5F1D-1747-9D7C-81D6C3DAFD8F}" scale="70" showGridLines="0" showRowCol="0" printArea="1" hiddenRows="1" hiddenColumns="1">
      <selection activeCell="B6" sqref="B6:S11"/>
      <rowBreaks count="1" manualBreakCount="1">
        <brk id="68" min="1" max="18" man="1"/>
      </rowBreaks>
      <pageMargins left="0" right="0" top="0" bottom="0" header="0" footer="0"/>
      <printOptions horizontalCentered="1" verticalCentered="1"/>
      <pageSetup scale="35" fitToHeight="2" orientation="landscape" r:id="rId1"/>
      <headerFooter>
        <oddHeader>&amp;L&amp;"Arial,Bold"&amp;20STATE OF CALIFORNIA&amp;"Arial,Regular"&amp;24
&amp;16ANNUAL SUPPORTIVE HOUSING &amp; SNP HY and GHI REPORT&amp;24
&amp;16AMC 185 and 187&amp;R&amp;"Arial,Bold"&amp;20DEPARTMENT OF HOUSING AND COMMUNITY DEVELOPMENT&amp;"Arial,Regular"
&amp;16DIVISION OF FINANCIAL ASSISTANCE</oddHeader>
        <oddFooter>&amp;C&amp;16Page &amp;P of &amp;N&amp;R&amp;"Arial,Italic"&amp;9&amp;A</oddFooter>
      </headerFooter>
    </customSheetView>
    <customSheetView guid="{570601DF-69BF-5F44-8D3A-45F17EC9E2E8}" scale="70" showGridLines="0" showRowCol="0" printArea="1" hiddenRows="1" hiddenColumns="1" state="hidden">
      <selection activeCell="I39" sqref="I39"/>
      <rowBreaks count="1" manualBreakCount="1">
        <brk id="68" min="1" max="18" man="1"/>
      </rowBreaks>
      <pageMargins left="0" right="0" top="0" bottom="0" header="0" footer="0"/>
      <printOptions horizontalCentered="1" verticalCentered="1"/>
      <pageSetup scale="35" fitToHeight="2" orientation="landscape" r:id="rId2"/>
      <headerFooter>
        <oddHeader>&amp;L&amp;"Arial,Bold"&amp;20STATE OF CALIFORNIA&amp;"Arial,Regular"&amp;24
&amp;16ANNUAL SUPPORTIVE HOUSING &amp; SNP HY and GHI REPORT&amp;24
&amp;16AMC 185 and 187&amp;R&amp;"Arial,Bold"&amp;20DEPARTMENT OF HOUSING AND COMMUNITY DEVELOPMENT&amp;"Arial,Regular"
&amp;16DIVISION OF FINANCIAL ASSISTANCE</oddHeader>
        <oddFooter>&amp;C&amp;16Page &amp;P of &amp;N&amp;R&amp;"Arial,Italic"&amp;9&amp;A</oddFooter>
      </headerFooter>
    </customSheetView>
    <customSheetView guid="{92C35C51-D385-F643-B26D-511D803C33A7}" scale="70" showGridLines="0" showRowCol="0" printArea="1" hiddenRows="1" hiddenColumns="1" state="hidden">
      <selection activeCell="B26" sqref="B26"/>
      <rowBreaks count="1" manualBreakCount="1">
        <brk id="68" min="1" max="18" man="1"/>
      </rowBreaks>
      <pageMargins left="0" right="0" top="0" bottom="0" header="0" footer="0"/>
      <printOptions horizontalCentered="1" verticalCentered="1"/>
      <pageSetup scale="35" fitToHeight="2" orientation="landscape" r:id="rId3"/>
      <headerFooter>
        <oddHeader>&amp;L&amp;"Arial,Bold"&amp;20STATE OF CALIFORNIA&amp;"Arial,Regular"&amp;24
&amp;16ANNUAL SUPPORTIVE HOUSING &amp; SNP HY and GHI REPORT&amp;24
&amp;16AMC 185 and 187&amp;R&amp;"Arial,Bold"&amp;20DEPARTMENT OF HOUSING AND COMMUNITY DEVELOPMENT&amp;"Arial,Regular"
&amp;16DIVISION OF FINANCIAL ASSISTANCE</oddHeader>
        <oddFooter>&amp;C&amp;16Page &amp;P of &amp;N&amp;R&amp;"Arial,Italic"&amp;9&amp;A</oddFooter>
      </headerFooter>
    </customSheetView>
    <customSheetView guid="{18AA074D-DF43-F345-8C6F-A638FFAFE48E}" scale="70" showGridLines="0" showRowCol="0" printArea="1" hiddenRows="1" hiddenColumns="1" state="hidden">
      <selection activeCell="R1" sqref="R1:XFD1048576"/>
      <rowBreaks count="1" manualBreakCount="1">
        <brk id="68" min="1" max="18" man="1"/>
      </rowBreaks>
      <pageMargins left="0" right="0" top="0" bottom="0" header="0" footer="0"/>
      <printOptions horizontalCentered="1" verticalCentered="1"/>
      <pageSetup scale="35" fitToHeight="2" orientation="landscape" r:id="rId4"/>
      <headerFooter>
        <oddHeader>&amp;L&amp;"Arial,Bold"&amp;20STATE OF CALIFORNIA&amp;"Arial,Regular"&amp;24
&amp;16ANNUAL SUPPORTIVE HOUSING &amp; SNP HY and GHI REPORT&amp;24
&amp;16AMC 185 and 187&amp;R&amp;"Arial,Bold"&amp;20DEPARTMENT OF HOUSING AND COMMUNITY DEVELOPMENT&amp;"Arial,Regular"
&amp;16DIVISION OF FINANCIAL ASSISTANCE</oddHeader>
        <oddFooter>&amp;C&amp;16Page &amp;P of &amp;N&amp;R&amp;"Arial,Italic"&amp;9&amp;A</oddFooter>
      </headerFooter>
    </customSheetView>
    <customSheetView guid="{1632127D-1460-9C45-80AD-F39D1C2DC798}" scale="70" showGridLines="0" showRowCol="0" printArea="1" hiddenRows="1" hiddenColumns="1">
      <selection activeCell="B26" sqref="B26:E26"/>
      <rowBreaks count="1" manualBreakCount="1">
        <brk id="68" min="1" max="18" man="1"/>
      </rowBreaks>
      <pageMargins left="0" right="0" top="0" bottom="0" header="0" footer="0"/>
      <printOptions horizontalCentered="1" verticalCentered="1"/>
      <pageSetup scale="35" fitToHeight="2" orientation="landscape" r:id="rId5"/>
      <headerFooter>
        <oddHeader>&amp;L&amp;"Arial,Bold"&amp;20STATE OF CALIFORNIA&amp;"Arial,Regular"&amp;24
&amp;16ANNUAL SUPPORTIVE HOUSING &amp; SNP HY and GHI REPORT&amp;24
&amp;16AMC 185 and 187&amp;R&amp;"Arial,Bold"&amp;20DEPARTMENT OF HOUSING AND COMMUNITY DEVELOPMENT&amp;"Arial,Regular"
&amp;16DIVISION OF FINANCIAL ASSISTANCE</oddHeader>
        <oddFooter>&amp;C&amp;16Page &amp;P of &amp;N&amp;R&amp;"Arial,Italic"&amp;9&amp;A</oddFooter>
      </headerFooter>
    </customSheetView>
    <customSheetView guid="{14C61808-83D0-4C46-ADA5-1FF66A462A45}" scale="70" showGridLines="0" showRowCol="0" printArea="1" hiddenRows="1" hiddenColumns="1" state="hidden">
      <selection activeCell="N16" sqref="N16:P16"/>
      <rowBreaks count="1" manualBreakCount="1">
        <brk id="68" min="1" max="18" man="1"/>
      </rowBreaks>
      <pageMargins left="0" right="0" top="0" bottom="0" header="0" footer="0"/>
      <printOptions horizontalCentered="1" verticalCentered="1"/>
      <pageSetup scale="35" fitToHeight="2" orientation="landscape" r:id="rId6"/>
      <headerFooter>
        <oddHeader>&amp;L&amp;"Arial,Bold"&amp;20STATE OF CALIFORNIA&amp;"Arial,Regular"&amp;24
&amp;16ANNUAL SUPPORTIVE HOUSING &amp; SNP HY and GHI REPORT&amp;24
&amp;16AMC 185 and 187&amp;R&amp;"Arial,Bold"&amp;20DEPARTMENT OF HOUSING AND COMMUNITY DEVELOPMENT&amp;"Arial,Regular"
&amp;16DIVISION OF FINANCIAL ASSISTANCE</oddHeader>
        <oddFooter>&amp;C&amp;16Page &amp;P of &amp;N&amp;R&amp;"Arial,Italic"&amp;9&amp;A</oddFooter>
      </headerFooter>
    </customSheetView>
    <customSheetView guid="{1A62E5A3-F265-8A46-839F-0EA12A99EF6A}" scale="70" showGridLines="0" showRowCol="0" printArea="1" hiddenRows="1" hiddenColumns="1" state="hidden">
      <selection activeCell="B26" sqref="B26"/>
      <rowBreaks count="1" manualBreakCount="1">
        <brk id="68" min="1" max="18" man="1"/>
      </rowBreaks>
      <pageMargins left="0" right="0" top="0" bottom="0" header="0" footer="0"/>
      <printOptions horizontalCentered="1" verticalCentered="1"/>
      <pageSetup scale="35" fitToHeight="2" orientation="landscape" r:id="rId7"/>
      <headerFooter>
        <oddHeader>&amp;L&amp;"Arial,Bold"&amp;20STATE OF CALIFORNIA&amp;"Arial,Regular"&amp;24
&amp;16ANNUAL SUPPORTIVE HOUSING &amp; SNP HY and GHI REPORT&amp;24
&amp;16AMC 185 and 187&amp;R&amp;"Arial,Bold"&amp;20DEPARTMENT OF HOUSING AND COMMUNITY DEVELOPMENT&amp;"Arial,Regular"
&amp;16DIVISION OF FINANCIAL ASSISTANCE</oddHeader>
        <oddFooter>&amp;C&amp;16Page &amp;P of &amp;N&amp;R&amp;"Arial,Italic"&amp;9&amp;A</oddFooter>
      </headerFooter>
    </customSheetView>
    <customSheetView guid="{E3082705-C7F8-334A-AC76-478FBDD55832}" scale="70" showGridLines="0" showRowCol="0" printArea="1" hiddenRows="1" hiddenColumns="1" state="hidden">
      <selection activeCell="I39" sqref="I39"/>
      <rowBreaks count="1" manualBreakCount="1">
        <brk id="68" min="1" max="18" man="1"/>
      </rowBreaks>
      <pageMargins left="0" right="0" top="0" bottom="0" header="0" footer="0"/>
      <printOptions horizontalCentered="1" verticalCentered="1"/>
      <pageSetup scale="35" fitToHeight="2" orientation="landscape" r:id="rId8"/>
      <headerFooter>
        <oddHeader>&amp;L&amp;"Arial,Bold"&amp;20STATE OF CALIFORNIA&amp;"Arial,Regular"&amp;24
&amp;16ANNUAL SUPPORTIVE HOUSING &amp; SNP HY and GHI REPORT&amp;24
&amp;16AMC 185 and 187&amp;R&amp;"Arial,Bold"&amp;20DEPARTMENT OF HOUSING AND COMMUNITY DEVELOPMENT&amp;"Arial,Regular"
&amp;16DIVISION OF FINANCIAL ASSISTANCE</oddHeader>
        <oddFooter>&amp;C&amp;16Page &amp;P of &amp;N&amp;R&amp;"Arial,Italic"&amp;9&amp;A</oddFooter>
      </headerFooter>
    </customSheetView>
  </customSheetViews>
  <mergeCells count="4">
    <mergeCell ref="A1:N1"/>
    <mergeCell ref="A2:I2"/>
    <mergeCell ref="A38:N38"/>
    <mergeCell ref="A39:N39"/>
  </mergeCells>
  <phoneticPr fontId="3" type="noConversion"/>
  <dataValidations xWindow="803" yWindow="491" count="13">
    <dataValidation type="list" allowBlank="1" showErrorMessage="1" prompt="Is this your Lead Service Provider?" sqref="B4:B37" xr:uid="{00000000-0002-0000-0300-000006000000}">
      <formula1>"Yes, No"</formula1>
    </dataValidation>
    <dataValidation allowBlank="1" showErrorMessage="1" prompt="Enter the name of the Supportive Service Provider." sqref="A4:A37" xr:uid="{00000000-0002-0000-0300-000007000000}"/>
    <dataValidation allowBlank="1" showErrorMessage="1" prompt="Enter the address of the service provider." sqref="C4:C37" xr:uid="{00000000-0002-0000-0300-000008000000}"/>
    <dataValidation allowBlank="1" showErrorMessage="1" prompt="Enter the contact person at the Service Provider's office." sqref="D4:D37" xr:uid="{00000000-0002-0000-0300-000009000000}"/>
    <dataValidation allowBlank="1" showErrorMessage="1" prompt="Enter the phone number for the Service Provider." sqref="E4:E37" xr:uid="{00000000-0002-0000-0300-00000A000000}"/>
    <dataValidation allowBlank="1" showErrorMessage="1" prompt="Enter the Type of Agreement the Sponsor has with the Service Provider.If it is the same entity as the Sponsor, leave this blank." sqref="F4:F37" xr:uid="{00000000-0002-0000-0300-00000B000000}"/>
    <dataValidation allowBlank="1" showErrorMessage="1" prompt="Enter service provided." sqref="G4:G37" xr:uid="{00000000-0002-0000-0300-00000D000000}"/>
    <dataValidation allowBlank="1" showErrorMessage="1" prompt="Enter the percentage of SH tenants who utilize this service.Leave blank if this is not a SH Project." sqref="M4:M37" xr:uid="{00000000-0002-0000-0300-000011000000}"/>
    <dataValidation allowBlank="1" showErrorMessage="1" prompt="Enter the percentage of SNP/GHI tenants who utilize this service. Leave blank if this is not a SNP/GHI project." sqref="N4:N37" xr:uid="{00000000-0002-0000-0300-000012000000}"/>
    <dataValidation type="list" allowBlank="1" showErrorMessage="1" prompt="Enter whether this service is provided for SH, SNP, or both SH &amp; SNP tenants." sqref="K4:K37" xr:uid="{07E2533F-7A53-46D9-A321-9D04C309CE1C}">
      <formula1>"SH,SNP,SH &amp; SNP"</formula1>
    </dataValidation>
    <dataValidation allowBlank="1" showInputMessage="1" showErrorMessage="1" prompt="If service is provided off-site, list the address where tenants access the service.Leave blank if the service is provided on-site." sqref="K4:K37" xr:uid="{00000000-0002-0000-0300-000010000000}"/>
    <dataValidation type="list" allowBlank="1" showInputMessage="1" showErrorMessage="1" sqref="H4:H37" xr:uid="{FEDF7285-5B1F-4ABC-BD06-6F32C684EE74}">
      <formula1>"Yes,No"</formula1>
    </dataValidation>
    <dataValidation allowBlank="1" showErrorMessage="1" prompt="If service is provided off-site, list the address where tenants access the service.Leave blank if the service is provided on-site." sqref="I4:I37" xr:uid="{AD05E4AE-D20B-4AC7-A907-58CCE57DD90A}"/>
  </dataValidations>
  <printOptions horizontalCentered="1" verticalCentered="1"/>
  <pageMargins left="0.25" right="0.25" top="0.5" bottom="0.25" header="0.05" footer="0.05"/>
  <pageSetup scale="48" orientation="landscape" r:id="rId9"/>
  <headerFooter>
    <oddHeader>&amp;L&amp;9STATE OF CALIFORNIA
&amp;"Arial,Bold"ANNUAL OCCUPANCY REPORT
AMC 185&amp;R&amp;9DEPARTMENT OF HOUSING AND COMMUNITY DEVELOPMENT
DIVISION OF FINANCIAL ASSISTANCE</oddHeader>
    <oddFooter>&amp;C&amp;9Page &amp;P of &amp;N&amp;R&amp;"Arial,Italic"&amp;9&amp;A</oddFooter>
  </headerFooter>
  <extLst>
    <ext xmlns:x14="http://schemas.microsoft.com/office/spreadsheetml/2009/9/main" uri="{CCE6A557-97BC-4b89-ADB6-D9C93CAAB3DF}">
      <x14:dataValidations xmlns:xm="http://schemas.microsoft.com/office/excel/2006/main" xWindow="803" yWindow="491" count="2">
        <x14:dataValidation type="list" allowBlank="1" showErrorMessage="1" prompt="Enter frequency the service is available to the tenants." xr:uid="{5EB3D0AF-99BE-43D0-ACF9-BD98C436BE5C}">
          <x14:formula1>
            <xm:f>Dropdowns!$N$2:$N$10</xm:f>
          </x14:formula1>
          <xm:sqref>L4:L37</xm:sqref>
        </x14:dataValidation>
        <x14:dataValidation type="list" allowBlank="1" showErrorMessage="1" prompt="Enter the type of service that is provided under the HMIS category options." xr:uid="{5C57EBEE-F81D-44D0-BB85-60BCF710F321}">
          <x14:formula1>
            <xm:f>Dropdowns!$M$2:$M$11</xm:f>
          </x14:formula1>
          <xm:sqref>J4:J37</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tabColor theme="0" tint="-0.249977111117893"/>
    <pageSetUpPr autoPageBreaks="0" fitToPage="1"/>
  </sheetPr>
  <dimension ref="A1:E8"/>
  <sheetViews>
    <sheetView showGridLines="0" topLeftCell="A4" zoomScaleNormal="100" zoomScaleSheetLayoutView="111" workbookViewId="0">
      <selection activeCell="B4" sqref="B4"/>
    </sheetView>
  </sheetViews>
  <sheetFormatPr defaultColWidth="0" defaultRowHeight="12.75" customHeight="1" zeroHeight="1" x14ac:dyDescent="0.2"/>
  <cols>
    <col min="1" max="1" width="35.7109375" customWidth="1"/>
    <col min="2" max="5" width="40.7109375" customWidth="1"/>
    <col min="6" max="16384" width="11.42578125" hidden="1"/>
  </cols>
  <sheetData>
    <row r="1" spans="1:5" ht="15" customHeight="1" thickBot="1" x14ac:dyDescent="0.25">
      <c r="A1" s="503" t="s">
        <v>234</v>
      </c>
      <c r="B1" s="504"/>
      <c r="C1" s="163"/>
      <c r="D1" s="163"/>
      <c r="E1" s="121"/>
    </row>
    <row r="2" spans="1:5" s="164" customFormat="1" ht="30" customHeight="1" thickBot="1" x14ac:dyDescent="0.25">
      <c r="A2" s="497" t="s">
        <v>608</v>
      </c>
      <c r="B2" s="498"/>
      <c r="C2" s="498"/>
      <c r="D2" s="498"/>
      <c r="E2" s="499"/>
    </row>
    <row r="3" spans="1:5" s="167" customFormat="1" ht="30" customHeight="1" x14ac:dyDescent="0.25">
      <c r="A3" s="165" t="s">
        <v>235</v>
      </c>
      <c r="B3" s="166" t="s">
        <v>236</v>
      </c>
      <c r="C3" s="166" t="s">
        <v>237</v>
      </c>
      <c r="D3" s="166" t="s">
        <v>238</v>
      </c>
      <c r="E3" s="166" t="s">
        <v>239</v>
      </c>
    </row>
    <row r="4" spans="1:5" s="2" customFormat="1" ht="150.75" customHeight="1" x14ac:dyDescent="0.2">
      <c r="A4" s="168" t="s">
        <v>240</v>
      </c>
      <c r="B4" s="40" t="s">
        <v>241</v>
      </c>
      <c r="C4" s="40" t="s">
        <v>242</v>
      </c>
      <c r="D4" s="40"/>
      <c r="E4" s="40"/>
    </row>
    <row r="5" spans="1:5" s="2" customFormat="1" ht="150" customHeight="1" x14ac:dyDescent="0.2">
      <c r="A5" s="168" t="s">
        <v>243</v>
      </c>
      <c r="B5" s="40" t="s">
        <v>244</v>
      </c>
      <c r="C5" s="40" t="s">
        <v>245</v>
      </c>
      <c r="D5" s="40"/>
      <c r="E5" s="40"/>
    </row>
    <row r="6" spans="1:5" s="2" customFormat="1" ht="150" customHeight="1" x14ac:dyDescent="0.2">
      <c r="A6" s="168" t="s">
        <v>246</v>
      </c>
      <c r="B6" s="40" t="s">
        <v>247</v>
      </c>
      <c r="C6" s="40" t="s">
        <v>248</v>
      </c>
      <c r="D6" s="40"/>
      <c r="E6" s="40"/>
    </row>
    <row r="7" spans="1:5" s="2" customFormat="1" ht="12.75" customHeight="1" x14ac:dyDescent="0.2">
      <c r="A7" s="169" t="s">
        <v>249</v>
      </c>
      <c r="B7" s="170"/>
      <c r="C7" s="170"/>
      <c r="D7" s="170"/>
      <c r="E7" s="170"/>
    </row>
    <row r="8" spans="1:5" s="2" customFormat="1" ht="120" customHeight="1" thickBot="1" x14ac:dyDescent="0.25">
      <c r="A8" s="500"/>
      <c r="B8" s="501"/>
      <c r="C8" s="501"/>
      <c r="D8" s="501"/>
      <c r="E8" s="502"/>
    </row>
  </sheetData>
  <sheetProtection algorithmName="SHA-512" hashValue="RLypQnv1kOLbztWbzthim+bmy/9vtryYgem+ILWFlijvJspmBNLxBD5VpEnenynQhORxhc2NX5yQlTBHs/wYCA==" saltValue="/W1WwPDJO+SvOsvRPWNP0Q==" spinCount="100000" sheet="1" objects="1" scenarios="1"/>
  <customSheetViews>
    <customSheetView guid="{CEAD9E99-5F1D-1747-9D7C-81D6C3DAFD8F}" scale="70" showGridLines="0" showRowCol="0" fitToPage="1" printArea="1" hiddenRows="1" hiddenColumns="1">
      <selection activeCell="H14" sqref="H14:J14"/>
      <rowBreaks count="1" manualBreakCount="1">
        <brk id="34" min="7" max="21" man="1"/>
      </rowBreaks>
      <pageMargins left="0" right="0" top="0" bottom="0" header="0" footer="0"/>
      <printOptions horizontalCentered="1" verticalCentered="1"/>
      <pageSetup scale="38" fitToHeight="3" orientation="landscape" r:id="rId1"/>
      <headerFooter>
        <oddHeader>&amp;L&amp;"Arial,Bold"&amp;20STATE OF CALIFORNIA&amp;"Arial,Regular"&amp;24
&amp;16ANNUAL SUPPORTIVE HOUSING &amp; SNP HY and GHI REPORT&amp;24
&amp;16AMC 185 and 187&amp;R&amp;"Arial,Bold"&amp;20DEPARTMENT OF HOUSING AND COMMUNITY DEVELOPMENT&amp;"Arial,Regular"
&amp;16DIVISION OF FINANCIAL ASSISTANCE</oddHeader>
        <oddFooter>&amp;C&amp;16Page &amp;P of &amp;N&amp;R&amp;"Arial,Italic"&amp;9&amp;A</oddFooter>
      </headerFooter>
    </customSheetView>
    <customSheetView guid="{570601DF-69BF-5F44-8D3A-45F17EC9E2E8}" scale="70" showGridLines="0" showRowCol="0" fitToPage="1" printArea="1" hiddenRows="1" hiddenColumns="1" state="hidden">
      <selection activeCell="I39" sqref="I39"/>
      <rowBreaks count="1" manualBreakCount="1">
        <brk id="34" min="7" max="21" man="1"/>
      </rowBreaks>
      <pageMargins left="0" right="0" top="0" bottom="0" header="0" footer="0"/>
      <printOptions horizontalCentered="1" verticalCentered="1"/>
      <pageSetup scale="38" fitToHeight="3" orientation="landscape" r:id="rId2"/>
      <headerFooter>
        <oddHeader>&amp;L&amp;"Arial,Bold"&amp;20STATE OF CALIFORNIA&amp;"Arial,Regular"&amp;24
&amp;16ANNUAL SUPPORTIVE HOUSING &amp; SNP HY and GHI REPORT&amp;24
&amp;16AMC 185 and 187&amp;R&amp;"Arial,Bold"&amp;20DEPARTMENT OF HOUSING AND COMMUNITY DEVELOPMENT&amp;"Arial,Regular"
&amp;16DIVISION OF FINANCIAL ASSISTANCE</oddHeader>
        <oddFooter>&amp;C&amp;16Page &amp;P of &amp;N&amp;R&amp;"Arial,Italic"&amp;9&amp;A</oddFooter>
      </headerFooter>
    </customSheetView>
    <customSheetView guid="{92C35C51-D385-F643-B26D-511D803C33A7}" scale="70" showGridLines="0" showRowCol="0" fitToPage="1" printArea="1" hiddenRows="1" hiddenColumns="1" state="hidden">
      <selection activeCell="B26" sqref="B26"/>
      <rowBreaks count="1" manualBreakCount="1">
        <brk id="34" min="7" max="21" man="1"/>
      </rowBreaks>
      <pageMargins left="0" right="0" top="0" bottom="0" header="0" footer="0"/>
      <printOptions horizontalCentered="1" verticalCentered="1"/>
      <pageSetup scale="38" fitToHeight="3" orientation="landscape" r:id="rId3"/>
      <headerFooter>
        <oddHeader>&amp;L&amp;"Arial,Bold"&amp;20STATE OF CALIFORNIA&amp;"Arial,Regular"&amp;24
&amp;16ANNUAL SUPPORTIVE HOUSING &amp; SNP HY and GHI REPORT&amp;24
&amp;16AMC 185 and 187&amp;R&amp;"Arial,Bold"&amp;20DEPARTMENT OF HOUSING AND COMMUNITY DEVELOPMENT&amp;"Arial,Regular"
&amp;16DIVISION OF FINANCIAL ASSISTANCE</oddHeader>
        <oddFooter>&amp;C&amp;16Page &amp;P of &amp;N&amp;R&amp;"Arial,Italic"&amp;9&amp;A</oddFooter>
      </headerFooter>
    </customSheetView>
    <customSheetView guid="{18AA074D-DF43-F345-8C6F-A638FFAFE48E}" scale="70" showGridLines="0" showRowCol="0" fitToPage="1" printArea="1" hiddenRows="1" hiddenColumns="1" state="hidden">
      <selection activeCell="R1" sqref="R1:XFD1048576"/>
      <rowBreaks count="1" manualBreakCount="1">
        <brk id="34" min="7" max="21" man="1"/>
      </rowBreaks>
      <pageMargins left="0" right="0" top="0" bottom="0" header="0" footer="0"/>
      <printOptions horizontalCentered="1" verticalCentered="1"/>
      <pageSetup scale="38" fitToHeight="3" orientation="landscape" r:id="rId4"/>
      <headerFooter>
        <oddHeader>&amp;L&amp;"Arial,Bold"&amp;20STATE OF CALIFORNIA&amp;"Arial,Regular"&amp;24
&amp;16ANNUAL SUPPORTIVE HOUSING &amp; SNP HY and GHI REPORT&amp;24
&amp;16AMC 185 and 187&amp;R&amp;"Arial,Bold"&amp;20DEPARTMENT OF HOUSING AND COMMUNITY DEVELOPMENT&amp;"Arial,Regular"
&amp;16DIVISION OF FINANCIAL ASSISTANCE</oddHeader>
        <oddFooter>&amp;C&amp;16Page &amp;P of &amp;N&amp;R&amp;"Arial,Italic"&amp;9&amp;A</oddFooter>
      </headerFooter>
    </customSheetView>
    <customSheetView guid="{1632127D-1460-9C45-80AD-F39D1C2DC798}" scale="70" showGridLines="0" showRowCol="0" fitToPage="1" printArea="1" hiddenRows="1" hiddenColumns="1">
      <selection activeCell="B26" sqref="B26"/>
      <rowBreaks count="1" manualBreakCount="1">
        <brk id="34" min="7" max="21" man="1"/>
      </rowBreaks>
      <pageMargins left="0" right="0" top="0" bottom="0" header="0" footer="0"/>
      <printOptions horizontalCentered="1" verticalCentered="1"/>
      <pageSetup scale="38" fitToHeight="3" orientation="landscape" r:id="rId5"/>
      <headerFooter>
        <oddHeader>&amp;L&amp;"Arial,Bold"&amp;20STATE OF CALIFORNIA&amp;"Arial,Regular"&amp;24
&amp;16ANNUAL SUPPORTIVE HOUSING &amp; SNP HY and GHI REPORT&amp;24
&amp;16AMC 185 and 187&amp;R&amp;"Arial,Bold"&amp;20DEPARTMENT OF HOUSING AND COMMUNITY DEVELOPMENT&amp;"Arial,Regular"
&amp;16DIVISION OF FINANCIAL ASSISTANCE</oddHeader>
        <oddFooter>&amp;C&amp;16Page &amp;P of &amp;N&amp;R&amp;"Arial,Italic"&amp;9&amp;A</oddFooter>
      </headerFooter>
    </customSheetView>
    <customSheetView guid="{14C61808-83D0-4C46-ADA5-1FF66A462A45}" scale="70" showGridLines="0" showRowCol="0" fitToPage="1" printArea="1" hiddenRows="1" hiddenColumns="1" state="hidden">
      <selection activeCell="N16" sqref="N16:P16"/>
      <rowBreaks count="1" manualBreakCount="1">
        <brk id="34" min="7" max="21" man="1"/>
      </rowBreaks>
      <pageMargins left="0" right="0" top="0" bottom="0" header="0" footer="0"/>
      <printOptions horizontalCentered="1" verticalCentered="1"/>
      <pageSetup scale="38" fitToHeight="3" orientation="landscape" r:id="rId6"/>
      <headerFooter>
        <oddHeader>&amp;L&amp;"Arial,Bold"&amp;20STATE OF CALIFORNIA&amp;"Arial,Regular"&amp;24
&amp;16ANNUAL SUPPORTIVE HOUSING &amp; SNP HY and GHI REPORT&amp;24
&amp;16AMC 185 and 187&amp;R&amp;"Arial,Bold"&amp;20DEPARTMENT OF HOUSING AND COMMUNITY DEVELOPMENT&amp;"Arial,Regular"
&amp;16DIVISION OF FINANCIAL ASSISTANCE</oddHeader>
        <oddFooter>&amp;C&amp;16Page &amp;P of &amp;N&amp;R&amp;"Arial,Italic"&amp;9&amp;A</oddFooter>
      </headerFooter>
    </customSheetView>
    <customSheetView guid="{1A62E5A3-F265-8A46-839F-0EA12A99EF6A}" scale="70" showGridLines="0" showRowCol="0" fitToPage="1" printArea="1" hiddenRows="1" hiddenColumns="1" state="hidden">
      <selection activeCell="B26" sqref="B26"/>
      <rowBreaks count="1" manualBreakCount="1">
        <brk id="34" min="7" max="21" man="1"/>
      </rowBreaks>
      <pageMargins left="0" right="0" top="0" bottom="0" header="0" footer="0"/>
      <printOptions horizontalCentered="1" verticalCentered="1"/>
      <pageSetup scale="38" fitToHeight="3" orientation="landscape" r:id="rId7"/>
      <headerFooter>
        <oddHeader>&amp;L&amp;"Arial,Bold"&amp;20STATE OF CALIFORNIA&amp;"Arial,Regular"&amp;24
&amp;16ANNUAL SUPPORTIVE HOUSING &amp; SNP HY and GHI REPORT&amp;24
&amp;16AMC 185 and 187&amp;R&amp;"Arial,Bold"&amp;20DEPARTMENT OF HOUSING AND COMMUNITY DEVELOPMENT&amp;"Arial,Regular"
&amp;16DIVISION OF FINANCIAL ASSISTANCE</oddHeader>
        <oddFooter>&amp;C&amp;16Page &amp;P of &amp;N&amp;R&amp;"Arial,Italic"&amp;9&amp;A</oddFooter>
      </headerFooter>
    </customSheetView>
    <customSheetView guid="{E3082705-C7F8-334A-AC76-478FBDD55832}" scale="70" showGridLines="0" showRowCol="0" fitToPage="1" printArea="1" hiddenRows="1" hiddenColumns="1" state="hidden">
      <selection activeCell="I39" sqref="I39"/>
      <rowBreaks count="1" manualBreakCount="1">
        <brk id="34" min="7" max="21" man="1"/>
      </rowBreaks>
      <pageMargins left="0" right="0" top="0" bottom="0" header="0" footer="0"/>
      <printOptions horizontalCentered="1" verticalCentered="1"/>
      <pageSetup scale="38" fitToHeight="3" orientation="landscape" r:id="rId8"/>
      <headerFooter>
        <oddHeader>&amp;L&amp;"Arial,Bold"&amp;20STATE OF CALIFORNIA&amp;"Arial,Regular"&amp;24
&amp;16ANNUAL SUPPORTIVE HOUSING &amp; SNP HY and GHI REPORT&amp;24
&amp;16AMC 185 and 187&amp;R&amp;"Arial,Bold"&amp;20DEPARTMENT OF HOUSING AND COMMUNITY DEVELOPMENT&amp;"Arial,Regular"
&amp;16DIVISION OF FINANCIAL ASSISTANCE</oddHeader>
        <oddFooter>&amp;C&amp;16Page &amp;P of &amp;N&amp;R&amp;"Arial,Italic"&amp;9&amp;A</oddFooter>
      </headerFooter>
    </customSheetView>
  </customSheetViews>
  <mergeCells count="3">
    <mergeCell ref="A2:E2"/>
    <mergeCell ref="A8:E8"/>
    <mergeCell ref="A1:B1"/>
  </mergeCells>
  <dataValidations count="13">
    <dataValidation allowBlank="1" showErrorMessage="1" prompt="Residential Stability Category from Supportive Services Plan -(example) Tenants will maintain affordable housing with needed services." sqref="B4" xr:uid="{00000000-0002-0000-0400-000000000000}"/>
    <dataValidation allowBlank="1" showErrorMessage="1" prompt="Increased Skills and/or Income Category from Supportive Services Plan - (example) Tenants will gain employment." sqref="B5" xr:uid="{00000000-0002-0000-0400-000001000000}"/>
    <dataValidation allowBlank="1" showErrorMessage="1" prompt="Greater Self-Determination Category from Supportive Services Plan -(example) Tenants will exercise more control over their lives." sqref="B6" xr:uid="{00000000-0002-0000-0400-000002000000}"/>
    <dataValidation allowBlank="1" showErrorMessage="1" prompt="Residential Stability Category from Supportive Services Plan - (example) % of tenants will maintain housing w/ needed services for xx years." sqref="C4" xr:uid="{00000000-0002-0000-0400-000003000000}"/>
    <dataValidation allowBlank="1" showErrorMessage="1" prompt="Increased Skills and/or income Category from Supportive Services Plan - (example) % of tenants will gain some form of employment within xx months of becoming housed." sqref="C5" xr:uid="{00000000-0002-0000-0400-000004000000}"/>
    <dataValidation allowBlank="1" showErrorMessage="1" prompt="Greater Self-Determination Category from Supportive Services Plan - (example) % of tenants will report increased confidence and skills in advocating for their own needs within xx months of becoming housed." sqref="C6" xr:uid="{00000000-0002-0000-0400-000005000000}"/>
    <dataValidation allowBlank="1" showErrorMessage="1" prompt="Actual Outcomes (for report period) in Residential Stability Category." sqref="D4" xr:uid="{00000000-0002-0000-0400-000006000000}"/>
    <dataValidation allowBlank="1" showErrorMessage="1" prompt="Actual Outcomes (for report period) in Increased Skills and/or Income Category." sqref="D5" xr:uid="{00000000-0002-0000-0400-000007000000}"/>
    <dataValidation allowBlank="1" showErrorMessage="1" prompt="Actual Outcomes (for report period) in Greater Self-Determination Category." sqref="D6" xr:uid="{00000000-0002-0000-0400-000008000000}"/>
    <dataValidation allowBlank="1" showErrorMessage="1" prompt="Outcome Evaluation (for report period) in Residential Stability Category. example &quot;Residents were able to maintain housing with needed services.&quot;" sqref="E4" xr:uid="{00000000-0002-0000-0400-000009000000}"/>
    <dataValidation allowBlank="1" showErrorMessage="1" prompt="Outcome Evaluation (for report period) in Increased Skills and/or Income Category. example &quot;Residents were able to gain emplopyment.&quot;" sqref="E5" xr:uid="{00000000-0002-0000-0400-00000A000000}"/>
    <dataValidation allowBlank="1" showErrorMessage="1" prompt="Outcome Evaluation (for report period) in Greater Self-Determination Category. example &quot;Residents were able to exercise control over their lives.&quot;" sqref="E6" xr:uid="{00000000-0002-0000-0400-00000B000000}"/>
    <dataValidation allowBlank="1" showInputMessage="1" showErrorMessage="1" prompt="Explain any deficiencies in outcomes or evaluations." sqref="A8" xr:uid="{00000000-0002-0000-0400-00000C000000}"/>
  </dataValidations>
  <pageMargins left="0.25" right="0.25" top="0.75" bottom="0.75" header="0.3" footer="0.3"/>
  <pageSetup scale="67" fitToHeight="2" orientation="landscape" r:id="rId9"/>
  <headerFooter>
    <oddHeader>&amp;L&amp;9STATE OF CALIFORNIA
&amp;"Arial,Bold"ANNUAL OCCUPANCY REPORT
AMC 185&amp;R&amp;9DEPARTMENT OF HOUSING AND COMMUNITY DEVELOPMENT
DIVISION OF FINANCIAL ASSISTANCE</oddHeader>
    <oddFooter>&amp;C&amp;9Page &amp;P of &amp;N&amp;R&amp;"Arial,Italic"&amp;9&amp;A</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1C4006-BE60-8540-BB63-414415B73DC5}">
  <sheetPr codeName="Sheet6">
    <tabColor theme="3" tint="0.79998168889431442"/>
  </sheetPr>
  <dimension ref="A1:BC303"/>
  <sheetViews>
    <sheetView showGridLines="0" zoomScaleNormal="100" workbookViewId="0">
      <selection activeCell="O5" sqref="O5:P5"/>
    </sheetView>
  </sheetViews>
  <sheetFormatPr defaultColWidth="8.85546875" defaultRowHeight="12.75" zeroHeight="1" x14ac:dyDescent="0.2"/>
  <cols>
    <col min="1" max="2" width="4.140625" customWidth="1"/>
    <col min="3" max="3" width="5.7109375" customWidth="1"/>
    <col min="4" max="4" width="4.7109375" customWidth="1"/>
    <col min="5" max="5" width="6.28515625" customWidth="1"/>
    <col min="6" max="6" width="4.140625" customWidth="1"/>
    <col min="7" max="7" width="3" customWidth="1"/>
    <col min="8" max="8" width="4.140625" customWidth="1"/>
    <col min="9" max="9" width="2.5703125" customWidth="1"/>
    <col min="10" max="10" width="4.42578125" customWidth="1"/>
    <col min="11" max="12" width="4.140625" customWidth="1"/>
    <col min="13" max="13" width="3.7109375" customWidth="1"/>
    <col min="14" max="14" width="4.140625" customWidth="1"/>
    <col min="15" max="15" width="4" customWidth="1"/>
    <col min="16" max="17" width="4.140625" customWidth="1"/>
    <col min="18" max="18" width="3.5703125" customWidth="1"/>
    <col min="19" max="19" width="4.42578125" customWidth="1"/>
    <col min="20" max="20" width="4.28515625" customWidth="1"/>
    <col min="21" max="21" width="4.140625" customWidth="1"/>
    <col min="22" max="22" width="4.5703125" customWidth="1"/>
    <col min="23" max="24" width="4.140625" customWidth="1"/>
    <col min="25" max="25" width="4.42578125" customWidth="1"/>
    <col min="26" max="26" width="3.42578125" customWidth="1"/>
    <col min="27" max="27" width="7" customWidth="1"/>
    <col min="28" max="29" width="3.7109375" customWidth="1"/>
    <col min="30" max="30" width="6.42578125" customWidth="1"/>
    <col min="31" max="31" width="5.140625" customWidth="1"/>
    <col min="32" max="32" width="4.140625" customWidth="1"/>
    <col min="33" max="33" width="3.28515625" customWidth="1"/>
    <col min="34" max="34" width="6.42578125" customWidth="1"/>
    <col min="35" max="35" width="3.140625" customWidth="1"/>
    <col min="36" max="36" width="4.140625" customWidth="1"/>
    <col min="37" max="37" width="2" customWidth="1"/>
    <col min="38" max="38" width="9.42578125" customWidth="1"/>
    <col min="40" max="40" width="15.7109375" hidden="1" customWidth="1"/>
  </cols>
  <sheetData>
    <row r="1" spans="1:55" ht="30" customHeight="1" thickBot="1" x14ac:dyDescent="0.35">
      <c r="A1" s="743"/>
      <c r="B1" s="744"/>
      <c r="C1" s="745" t="s">
        <v>351</v>
      </c>
      <c r="D1" s="746"/>
      <c r="E1" s="746"/>
      <c r="F1" s="746"/>
      <c r="G1" s="746"/>
      <c r="H1" s="746"/>
      <c r="I1" s="746"/>
      <c r="J1" s="746"/>
      <c r="K1" s="746"/>
      <c r="L1" s="746"/>
      <c r="M1" s="746"/>
      <c r="N1" s="746"/>
      <c r="O1" s="746"/>
      <c r="P1" s="746"/>
      <c r="Q1" s="746"/>
      <c r="R1" s="746"/>
      <c r="S1" s="746"/>
      <c r="T1" s="746"/>
      <c r="U1" s="746"/>
      <c r="V1" s="746"/>
      <c r="W1" s="746"/>
      <c r="X1" s="746"/>
      <c r="Y1" s="746"/>
      <c r="Z1" s="746"/>
      <c r="AA1" s="746"/>
      <c r="AB1" s="746"/>
      <c r="AC1" s="746"/>
      <c r="AD1" s="746"/>
      <c r="AE1" s="746"/>
      <c r="AF1" s="746"/>
      <c r="AG1" s="747" t="s">
        <v>712</v>
      </c>
      <c r="AH1" s="748"/>
      <c r="AI1" s="748"/>
      <c r="AJ1" s="748"/>
      <c r="AK1" s="748"/>
      <c r="AL1" s="749"/>
      <c r="AM1" s="172"/>
      <c r="AN1" s="172"/>
      <c r="AO1" s="172"/>
      <c r="AP1" s="172"/>
      <c r="AQ1" s="172"/>
      <c r="AR1" s="172"/>
      <c r="AS1" s="172"/>
      <c r="AT1" s="172"/>
      <c r="AU1" s="172"/>
      <c r="AV1" s="172"/>
      <c r="AW1" s="172"/>
      <c r="AX1" s="172"/>
      <c r="AY1" s="172"/>
      <c r="AZ1" s="172"/>
      <c r="BA1" s="172"/>
      <c r="BB1" s="172"/>
      <c r="BC1" s="172"/>
    </row>
    <row r="2" spans="1:55" ht="15" customHeight="1" thickBot="1" x14ac:dyDescent="0.3">
      <c r="A2" s="750" t="s">
        <v>352</v>
      </c>
      <c r="B2" s="751"/>
      <c r="C2" s="751"/>
      <c r="D2" s="751"/>
      <c r="E2" s="751"/>
      <c r="F2" s="751"/>
      <c r="G2" s="751"/>
      <c r="H2" s="751"/>
      <c r="I2" s="751"/>
      <c r="J2" s="751"/>
      <c r="K2" s="751"/>
      <c r="L2" s="751"/>
      <c r="M2" s="751"/>
      <c r="N2" s="751"/>
      <c r="O2" s="751"/>
      <c r="P2" s="751"/>
      <c r="Q2" s="751"/>
      <c r="R2" s="751"/>
      <c r="S2" s="751"/>
      <c r="T2" s="751"/>
      <c r="U2" s="751"/>
      <c r="V2" s="751"/>
      <c r="W2" s="751"/>
      <c r="X2" s="751"/>
      <c r="Y2" s="751"/>
      <c r="Z2" s="751"/>
      <c r="AA2" s="751"/>
      <c r="AB2" s="751"/>
      <c r="AC2" s="751"/>
      <c r="AD2" s="751"/>
      <c r="AE2" s="751"/>
      <c r="AF2" s="751"/>
      <c r="AG2" s="751"/>
      <c r="AH2" s="751"/>
      <c r="AI2" s="751"/>
      <c r="AJ2" s="751"/>
      <c r="AK2" s="751"/>
      <c r="AL2" s="752"/>
      <c r="AM2" s="172"/>
      <c r="AN2" s="173"/>
      <c r="AO2" s="172"/>
      <c r="AP2" s="172"/>
      <c r="AQ2" s="172"/>
      <c r="AR2" s="172"/>
      <c r="AS2" s="172"/>
      <c r="AT2" s="172"/>
      <c r="AU2" s="172"/>
      <c r="AV2" s="172"/>
      <c r="AW2" s="172"/>
      <c r="AX2" s="172"/>
      <c r="AY2" s="172"/>
      <c r="AZ2" s="172"/>
      <c r="BA2" s="172"/>
      <c r="BB2" s="172"/>
      <c r="BC2" s="172"/>
    </row>
    <row r="3" spans="1:55" ht="15" customHeight="1" thickBot="1" x14ac:dyDescent="0.25">
      <c r="A3" s="750" t="s">
        <v>353</v>
      </c>
      <c r="B3" s="751"/>
      <c r="C3" s="751"/>
      <c r="D3" s="751"/>
      <c r="E3" s="751"/>
      <c r="F3" s="751"/>
      <c r="G3" s="751"/>
      <c r="H3" s="751"/>
      <c r="I3" s="751"/>
      <c r="J3" s="751"/>
      <c r="K3" s="751"/>
      <c r="L3" s="751"/>
      <c r="M3" s="751"/>
      <c r="N3" s="751"/>
      <c r="O3" s="751"/>
      <c r="P3" s="751"/>
      <c r="Q3" s="751"/>
      <c r="R3" s="751"/>
      <c r="S3" s="751"/>
      <c r="T3" s="751"/>
      <c r="U3" s="751"/>
      <c r="V3" s="751"/>
      <c r="W3" s="751"/>
      <c r="X3" s="751"/>
      <c r="Y3" s="751"/>
      <c r="Z3" s="751"/>
      <c r="AA3" s="751"/>
      <c r="AB3" s="751"/>
      <c r="AC3" s="751"/>
      <c r="AD3" s="751"/>
      <c r="AE3" s="751"/>
      <c r="AF3" s="751"/>
      <c r="AG3" s="751"/>
      <c r="AH3" s="751"/>
      <c r="AI3" s="751"/>
      <c r="AJ3" s="751"/>
      <c r="AK3" s="751"/>
      <c r="AL3" s="752"/>
      <c r="AN3" s="226" t="s">
        <v>713</v>
      </c>
    </row>
    <row r="4" spans="1:55" ht="15" customHeight="1" thickBot="1" x14ac:dyDescent="0.25">
      <c r="A4" s="753" t="s">
        <v>354</v>
      </c>
      <c r="B4" s="754"/>
      <c r="C4" s="754"/>
      <c r="D4" s="754"/>
      <c r="E4" s="754"/>
      <c r="F4" s="754"/>
      <c r="G4" s="754"/>
      <c r="H4" s="754"/>
      <c r="I4" s="754"/>
      <c r="J4" s="754"/>
      <c r="K4" s="754"/>
      <c r="L4" s="754"/>
      <c r="M4" s="754"/>
      <c r="N4" s="754"/>
      <c r="O4" s="754"/>
      <c r="P4" s="754"/>
      <c r="Q4" s="754"/>
      <c r="R4" s="754"/>
      <c r="S4" s="754"/>
      <c r="T4" s="754"/>
      <c r="U4" s="754"/>
      <c r="V4" s="754"/>
      <c r="W4" s="754"/>
      <c r="X4" s="754"/>
      <c r="Y4" s="754"/>
      <c r="Z4" s="754"/>
      <c r="AA4" s="754"/>
      <c r="AB4" s="754"/>
      <c r="AC4" s="754"/>
      <c r="AD4" s="754"/>
      <c r="AE4" s="754"/>
      <c r="AF4" s="754"/>
      <c r="AG4" s="754"/>
      <c r="AH4" s="754"/>
      <c r="AI4" s="754"/>
      <c r="AJ4" s="754"/>
      <c r="AK4" s="754"/>
      <c r="AL4" s="755"/>
      <c r="AN4" s="226" t="s">
        <v>714</v>
      </c>
    </row>
    <row r="5" spans="1:55" s="174" customFormat="1" ht="15" customHeight="1" x14ac:dyDescent="0.2">
      <c r="A5" s="771" t="s">
        <v>355</v>
      </c>
      <c r="B5" s="772"/>
      <c r="C5" s="772"/>
      <c r="D5" s="772"/>
      <c r="E5" s="772"/>
      <c r="F5" s="772"/>
      <c r="G5" s="772"/>
      <c r="H5" s="772"/>
      <c r="I5" s="772"/>
      <c r="J5" s="772"/>
      <c r="K5" s="772"/>
      <c r="L5" s="772"/>
      <c r="M5" s="772"/>
      <c r="N5" s="772"/>
      <c r="O5" s="773"/>
      <c r="P5" s="774"/>
      <c r="Q5" s="775" t="s">
        <v>356</v>
      </c>
      <c r="R5" s="776"/>
      <c r="S5" s="776"/>
      <c r="T5" s="776"/>
      <c r="U5" s="769"/>
      <c r="V5" s="777"/>
      <c r="W5" s="777"/>
      <c r="X5" s="723" t="s">
        <v>357</v>
      </c>
      <c r="Y5" s="724"/>
      <c r="Z5" s="724"/>
      <c r="AA5" s="725"/>
      <c r="AB5" s="726"/>
      <c r="AC5" s="727"/>
      <c r="AD5" s="728"/>
      <c r="AE5" s="763" t="s">
        <v>358</v>
      </c>
      <c r="AF5" s="724"/>
      <c r="AG5" s="724"/>
      <c r="AH5" s="725"/>
      <c r="AI5" s="764"/>
      <c r="AJ5" s="727"/>
      <c r="AK5" s="727"/>
      <c r="AL5" s="765"/>
      <c r="AN5" s="226" t="s">
        <v>715</v>
      </c>
    </row>
    <row r="6" spans="1:55" s="174" customFormat="1" ht="15" customHeight="1" x14ac:dyDescent="0.2">
      <c r="A6" s="756" t="s">
        <v>359</v>
      </c>
      <c r="B6" s="757"/>
      <c r="C6" s="757"/>
      <c r="D6" s="757"/>
      <c r="E6" s="758"/>
      <c r="F6" s="759"/>
      <c r="G6" s="760"/>
      <c r="H6" s="760"/>
      <c r="I6" s="760"/>
      <c r="J6" s="760"/>
      <c r="K6" s="760"/>
      <c r="L6" s="760"/>
      <c r="M6" s="766" t="s">
        <v>360</v>
      </c>
      <c r="N6" s="767"/>
      <c r="O6" s="767"/>
      <c r="P6" s="767"/>
      <c r="Q6" s="767"/>
      <c r="R6" s="767"/>
      <c r="S6" s="761"/>
      <c r="T6" s="761"/>
      <c r="U6" s="761"/>
      <c r="V6" s="761"/>
      <c r="W6" s="761"/>
      <c r="X6" s="761"/>
      <c r="Y6" s="761"/>
      <c r="Z6" s="716" t="s">
        <v>361</v>
      </c>
      <c r="AA6" s="730"/>
      <c r="AB6" s="768"/>
      <c r="AC6" s="768"/>
      <c r="AD6" s="768"/>
      <c r="AE6" s="730"/>
      <c r="AF6" s="738"/>
      <c r="AG6" s="738"/>
      <c r="AH6" s="738"/>
      <c r="AI6" s="769"/>
      <c r="AJ6" s="769"/>
      <c r="AK6" s="769"/>
      <c r="AL6" s="770"/>
      <c r="AN6" s="226" t="s">
        <v>716</v>
      </c>
    </row>
    <row r="7" spans="1:55" s="174" customFormat="1" ht="15" customHeight="1" x14ac:dyDescent="0.2">
      <c r="A7" s="756" t="s">
        <v>362</v>
      </c>
      <c r="B7" s="757"/>
      <c r="C7" s="757"/>
      <c r="D7" s="757"/>
      <c r="E7" s="758"/>
      <c r="F7" s="759"/>
      <c r="G7" s="760"/>
      <c r="H7" s="760"/>
      <c r="I7" s="760"/>
      <c r="J7" s="760"/>
      <c r="K7" s="760"/>
      <c r="L7" s="760"/>
      <c r="M7" s="716" t="s">
        <v>363</v>
      </c>
      <c r="N7" s="730"/>
      <c r="O7" s="730"/>
      <c r="P7" s="730"/>
      <c r="Q7" s="730"/>
      <c r="R7" s="730"/>
      <c r="S7" s="761"/>
      <c r="T7" s="761"/>
      <c r="U7" s="761"/>
      <c r="V7" s="761"/>
      <c r="W7" s="761"/>
      <c r="X7" s="761"/>
      <c r="Y7" s="761"/>
      <c r="Z7" s="716" t="s">
        <v>364</v>
      </c>
      <c r="AA7" s="730"/>
      <c r="AB7" s="730"/>
      <c r="AC7" s="730"/>
      <c r="AD7" s="730"/>
      <c r="AE7" s="730"/>
      <c r="AF7" s="738"/>
      <c r="AG7" s="738"/>
      <c r="AH7" s="738"/>
      <c r="AI7" s="738"/>
      <c r="AJ7" s="738"/>
      <c r="AK7" s="738"/>
      <c r="AL7" s="762"/>
      <c r="AN7" s="226" t="s">
        <v>717</v>
      </c>
      <c r="AO7" s="176"/>
    </row>
    <row r="8" spans="1:55" s="178" customFormat="1" ht="15" customHeight="1" x14ac:dyDescent="0.2">
      <c r="A8" s="729" t="s">
        <v>250</v>
      </c>
      <c r="B8" s="730"/>
      <c r="C8" s="730"/>
      <c r="D8" s="730"/>
      <c r="E8" s="731"/>
      <c r="F8" s="732"/>
      <c r="G8" s="732"/>
      <c r="H8" s="732"/>
      <c r="I8" s="732"/>
      <c r="J8" s="732"/>
      <c r="K8" s="732"/>
      <c r="L8" s="732"/>
      <c r="M8" s="732"/>
      <c r="N8" s="732"/>
      <c r="O8" s="732"/>
      <c r="P8" s="732"/>
      <c r="Q8" s="732"/>
      <c r="R8" s="732"/>
      <c r="S8" s="733"/>
      <c r="T8" s="730" t="s">
        <v>365</v>
      </c>
      <c r="U8" s="730"/>
      <c r="V8" s="730"/>
      <c r="W8" s="730"/>
      <c r="X8" s="730"/>
      <c r="Y8" s="734"/>
      <c r="Z8" s="735"/>
      <c r="AA8" s="735"/>
      <c r="AB8" s="735"/>
      <c r="AC8" s="735"/>
      <c r="AD8" s="735"/>
      <c r="AE8" s="735"/>
      <c r="AF8" s="735"/>
      <c r="AG8" s="735"/>
      <c r="AH8" s="735"/>
      <c r="AI8" s="735"/>
      <c r="AJ8" s="735"/>
      <c r="AK8" s="735"/>
      <c r="AL8" s="736"/>
      <c r="AM8" s="177"/>
      <c r="AN8" s="226" t="s">
        <v>718</v>
      </c>
    </row>
    <row r="9" spans="1:55" s="178" customFormat="1" ht="15" customHeight="1" x14ac:dyDescent="0.2">
      <c r="A9" s="729" t="s">
        <v>366</v>
      </c>
      <c r="B9" s="737"/>
      <c r="C9" s="737"/>
      <c r="D9" s="738"/>
      <c r="E9" s="739"/>
      <c r="F9" s="739"/>
      <c r="G9" s="739"/>
      <c r="H9" s="739"/>
      <c r="I9" s="739"/>
      <c r="J9" s="739"/>
      <c r="K9" s="739"/>
      <c r="L9" s="739"/>
      <c r="M9" s="739"/>
      <c r="N9" s="739"/>
      <c r="O9" s="739"/>
      <c r="P9" s="739"/>
      <c r="Q9" s="739"/>
      <c r="R9" s="559" t="s">
        <v>367</v>
      </c>
      <c r="S9" s="740"/>
      <c r="T9" s="740"/>
      <c r="U9" s="740"/>
      <c r="V9" s="740"/>
      <c r="W9" s="734"/>
      <c r="X9" s="741"/>
      <c r="Y9" s="741"/>
      <c r="Z9" s="741"/>
      <c r="AA9" s="741"/>
      <c r="AB9" s="741"/>
      <c r="AC9" s="741"/>
      <c r="AD9" s="741"/>
      <c r="AE9" s="175" t="s">
        <v>368</v>
      </c>
      <c r="AF9" s="175"/>
      <c r="AG9" s="175"/>
      <c r="AH9" s="175"/>
      <c r="AI9" s="738"/>
      <c r="AJ9" s="739"/>
      <c r="AK9" s="739"/>
      <c r="AL9" s="742"/>
      <c r="AM9" s="179"/>
      <c r="AN9" s="226" t="s">
        <v>719</v>
      </c>
      <c r="AO9" s="179"/>
    </row>
    <row r="10" spans="1:55" s="174" customFormat="1" ht="15" customHeight="1" thickBot="1" x14ac:dyDescent="0.25">
      <c r="A10" s="715" t="s">
        <v>369</v>
      </c>
      <c r="B10" s="716"/>
      <c r="C10" s="716"/>
      <c r="D10" s="716"/>
      <c r="E10" s="717"/>
      <c r="F10" s="717"/>
      <c r="G10" s="717"/>
      <c r="H10" s="717"/>
      <c r="I10" s="717"/>
      <c r="J10" s="717"/>
      <c r="K10" s="717"/>
      <c r="L10" s="717"/>
      <c r="M10" s="717"/>
      <c r="N10" s="718" t="s">
        <v>370</v>
      </c>
      <c r="O10" s="718"/>
      <c r="P10" s="719"/>
      <c r="Q10" s="719"/>
      <c r="R10" s="719"/>
      <c r="S10" s="719"/>
      <c r="T10" s="719"/>
      <c r="U10" s="719"/>
      <c r="V10" s="719"/>
      <c r="W10" s="720" t="s">
        <v>371</v>
      </c>
      <c r="X10" s="720"/>
      <c r="Y10" s="721"/>
      <c r="Z10" s="719"/>
      <c r="AA10" s="719"/>
      <c r="AB10" s="722"/>
      <c r="AC10" s="722"/>
      <c r="AD10" s="722"/>
      <c r="AE10" s="722"/>
      <c r="AF10" s="722"/>
      <c r="AG10" s="703" t="s">
        <v>372</v>
      </c>
      <c r="AH10" s="703"/>
      <c r="AI10" s="704"/>
      <c r="AJ10" s="704"/>
      <c r="AK10" s="704"/>
      <c r="AL10" s="705"/>
      <c r="AN10" s="226" t="s">
        <v>720</v>
      </c>
    </row>
    <row r="11" spans="1:55" ht="15" customHeight="1" thickBot="1" x14ac:dyDescent="0.3">
      <c r="A11" s="706" t="s">
        <v>373</v>
      </c>
      <c r="B11" s="707"/>
      <c r="C11" s="707"/>
      <c r="D11" s="707"/>
      <c r="E11" s="707"/>
      <c r="F11" s="707"/>
      <c r="G11" s="707"/>
      <c r="H11" s="707"/>
      <c r="I11" s="707"/>
      <c r="J11" s="707"/>
      <c r="K11" s="707"/>
      <c r="L11" s="707"/>
      <c r="M11" s="707"/>
      <c r="N11" s="707"/>
      <c r="O11" s="707"/>
      <c r="P11" s="707"/>
      <c r="Q11" s="707"/>
      <c r="R11" s="707"/>
      <c r="S11" s="707"/>
      <c r="T11" s="707"/>
      <c r="U11" s="707"/>
      <c r="V11" s="707"/>
      <c r="W11" s="707"/>
      <c r="X11" s="707"/>
      <c r="Y11" s="707"/>
      <c r="Z11" s="707"/>
      <c r="AA11" s="707"/>
      <c r="AB11" s="707"/>
      <c r="AC11" s="707"/>
      <c r="AD11" s="707"/>
      <c r="AE11" s="707"/>
      <c r="AF11" s="707"/>
      <c r="AG11" s="707"/>
      <c r="AH11" s="707"/>
      <c r="AI11" s="707"/>
      <c r="AJ11" s="707"/>
      <c r="AK11" s="707"/>
      <c r="AL11" s="708"/>
      <c r="AM11" s="172"/>
      <c r="AN11" s="226" t="s">
        <v>721</v>
      </c>
      <c r="AO11" s="172"/>
      <c r="AP11" s="172"/>
      <c r="AQ11" s="172"/>
      <c r="AR11" s="172"/>
      <c r="AS11" s="172"/>
      <c r="AT11" s="172"/>
      <c r="AU11" s="172"/>
      <c r="AV11" s="172"/>
      <c r="AW11" s="172"/>
      <c r="AX11" s="172"/>
      <c r="AY11" s="172"/>
      <c r="AZ11" s="172"/>
      <c r="BA11" s="172"/>
      <c r="BB11" s="172"/>
      <c r="BC11" s="172"/>
    </row>
    <row r="12" spans="1:55" ht="30.75" customHeight="1" x14ac:dyDescent="0.25">
      <c r="A12" s="592" t="s">
        <v>374</v>
      </c>
      <c r="B12" s="593"/>
      <c r="C12" s="593"/>
      <c r="D12" s="593"/>
      <c r="E12" s="593"/>
      <c r="F12" s="593"/>
      <c r="G12" s="593"/>
      <c r="H12" s="593"/>
      <c r="I12" s="593"/>
      <c r="J12" s="593"/>
      <c r="K12" s="593"/>
      <c r="L12" s="593"/>
      <c r="M12" s="593"/>
      <c r="N12" s="594"/>
      <c r="O12" s="709"/>
      <c r="P12" s="710"/>
      <c r="Q12" s="710"/>
      <c r="R12" s="710"/>
      <c r="S12" s="710"/>
      <c r="T12" s="711"/>
      <c r="U12" s="712" t="s">
        <v>375</v>
      </c>
      <c r="V12" s="713"/>
      <c r="W12" s="713"/>
      <c r="X12" s="713"/>
      <c r="Y12" s="713"/>
      <c r="Z12" s="713"/>
      <c r="AA12" s="713"/>
      <c r="AB12" s="713"/>
      <c r="AC12" s="713"/>
      <c r="AD12" s="713"/>
      <c r="AE12" s="713"/>
      <c r="AF12" s="713"/>
      <c r="AG12" s="713"/>
      <c r="AH12" s="713"/>
      <c r="AI12" s="713"/>
      <c r="AJ12" s="713"/>
      <c r="AK12" s="713"/>
      <c r="AL12" s="714"/>
      <c r="AM12" s="172"/>
      <c r="AN12" s="226" t="s">
        <v>722</v>
      </c>
      <c r="AO12" s="172"/>
      <c r="AP12" s="172"/>
      <c r="AQ12" s="172"/>
      <c r="AR12" s="172"/>
      <c r="AS12" s="172"/>
      <c r="AT12" s="172"/>
      <c r="AU12" s="172"/>
      <c r="AV12" s="172"/>
      <c r="AW12" s="172"/>
      <c r="AX12" s="172"/>
      <c r="AY12" s="172"/>
      <c r="AZ12" s="172"/>
      <c r="BA12" s="172"/>
      <c r="BB12" s="172"/>
      <c r="BC12" s="172"/>
    </row>
    <row r="13" spans="1:55" ht="60" customHeight="1" x14ac:dyDescent="0.25">
      <c r="A13" s="587" t="s">
        <v>376</v>
      </c>
      <c r="B13" s="588"/>
      <c r="C13" s="588"/>
      <c r="D13" s="588"/>
      <c r="E13" s="588"/>
      <c r="F13" s="588"/>
      <c r="G13" s="588"/>
      <c r="H13" s="588"/>
      <c r="I13" s="588"/>
      <c r="J13" s="696"/>
      <c r="K13" s="696"/>
      <c r="L13" s="594" t="s">
        <v>377</v>
      </c>
      <c r="M13" s="588"/>
      <c r="N13" s="588"/>
      <c r="O13" s="588"/>
      <c r="P13" s="588"/>
      <c r="Q13" s="588"/>
      <c r="R13" s="588"/>
      <c r="S13" s="588"/>
      <c r="T13" s="588"/>
      <c r="U13" s="696"/>
      <c r="V13" s="696"/>
      <c r="W13" s="588" t="s">
        <v>378</v>
      </c>
      <c r="X13" s="588"/>
      <c r="Y13" s="588"/>
      <c r="Z13" s="588"/>
      <c r="AA13" s="588"/>
      <c r="AB13" s="588"/>
      <c r="AC13" s="588"/>
      <c r="AD13" s="588"/>
      <c r="AE13" s="588"/>
      <c r="AF13" s="588"/>
      <c r="AG13" s="588"/>
      <c r="AH13" s="588"/>
      <c r="AI13" s="701"/>
      <c r="AJ13" s="701"/>
      <c r="AK13" s="701"/>
      <c r="AL13" s="702"/>
      <c r="AM13" s="105"/>
      <c r="AN13" s="226" t="s">
        <v>723</v>
      </c>
      <c r="AO13" s="105"/>
      <c r="AP13" s="105"/>
      <c r="AQ13" s="105"/>
      <c r="AR13" s="105"/>
      <c r="AS13" s="105"/>
      <c r="AT13" s="105"/>
      <c r="AU13" s="105"/>
      <c r="AV13" s="105"/>
      <c r="AW13" s="105"/>
      <c r="AX13" s="105"/>
      <c r="AY13" s="172"/>
      <c r="AZ13" s="172"/>
      <c r="BA13" s="172"/>
      <c r="BB13" s="172"/>
      <c r="BC13" s="172"/>
    </row>
    <row r="14" spans="1:55" ht="60" customHeight="1" x14ac:dyDescent="0.25">
      <c r="A14" s="592" t="s">
        <v>379</v>
      </c>
      <c r="B14" s="632"/>
      <c r="C14" s="632"/>
      <c r="D14" s="632"/>
      <c r="E14" s="632"/>
      <c r="F14" s="632"/>
      <c r="G14" s="632"/>
      <c r="H14" s="632"/>
      <c r="I14" s="666"/>
      <c r="J14" s="696"/>
      <c r="K14" s="697"/>
      <c r="L14" s="686" t="s">
        <v>380</v>
      </c>
      <c r="M14" s="687"/>
      <c r="N14" s="687"/>
      <c r="O14" s="687"/>
      <c r="P14" s="687"/>
      <c r="Q14" s="687"/>
      <c r="R14" s="688"/>
      <c r="S14" s="696"/>
      <c r="T14" s="697"/>
      <c r="U14" s="686" t="s">
        <v>381</v>
      </c>
      <c r="V14" s="687"/>
      <c r="W14" s="687"/>
      <c r="X14" s="687"/>
      <c r="Y14" s="687"/>
      <c r="Z14" s="687"/>
      <c r="AA14" s="687"/>
      <c r="AB14" s="698"/>
      <c r="AC14" s="699"/>
      <c r="AD14" s="700"/>
      <c r="AE14" s="686" t="s">
        <v>675</v>
      </c>
      <c r="AF14" s="687"/>
      <c r="AG14" s="687"/>
      <c r="AH14" s="687"/>
      <c r="AI14" s="687"/>
      <c r="AJ14" s="687"/>
      <c r="AK14" s="688"/>
      <c r="AL14" s="82"/>
      <c r="AM14" s="172"/>
      <c r="AN14" s="226" t="s">
        <v>724</v>
      </c>
      <c r="AO14" s="172"/>
      <c r="AP14" s="172"/>
      <c r="AQ14" s="172"/>
      <c r="AR14" s="172"/>
      <c r="AS14" s="172"/>
      <c r="AT14" s="172"/>
      <c r="AU14" s="172"/>
      <c r="AV14" s="172"/>
      <c r="AW14" s="172"/>
      <c r="AX14" s="172"/>
      <c r="AY14" s="172"/>
      <c r="AZ14" s="172"/>
      <c r="BA14" s="172"/>
      <c r="BB14" s="172"/>
      <c r="BC14" s="172"/>
    </row>
    <row r="15" spans="1:55" ht="30" customHeight="1" x14ac:dyDescent="0.25">
      <c r="A15" s="587" t="s">
        <v>382</v>
      </c>
      <c r="B15" s="588"/>
      <c r="C15" s="588"/>
      <c r="D15" s="588"/>
      <c r="E15" s="588"/>
      <c r="F15" s="588"/>
      <c r="G15" s="588"/>
      <c r="H15" s="588"/>
      <c r="I15" s="588"/>
      <c r="J15" s="689">
        <f>J13+U13+AB14+AL14</f>
        <v>0</v>
      </c>
      <c r="K15" s="689"/>
      <c r="L15" s="588" t="s">
        <v>383</v>
      </c>
      <c r="M15" s="609"/>
      <c r="N15" s="609"/>
      <c r="O15" s="609"/>
      <c r="P15" s="609"/>
      <c r="Q15" s="609"/>
      <c r="R15" s="609"/>
      <c r="S15" s="609"/>
      <c r="T15" s="609"/>
      <c r="U15" s="690">
        <f>J13+U13</f>
        <v>0</v>
      </c>
      <c r="V15" s="690"/>
      <c r="W15" s="691" t="s">
        <v>384</v>
      </c>
      <c r="X15" s="692"/>
      <c r="Y15" s="692"/>
      <c r="Z15" s="692"/>
      <c r="AA15" s="692"/>
      <c r="AB15" s="692"/>
      <c r="AC15" s="692"/>
      <c r="AD15" s="692"/>
      <c r="AE15" s="692"/>
      <c r="AF15" s="692"/>
      <c r="AG15" s="693"/>
      <c r="AH15" s="693"/>
      <c r="AI15" s="694">
        <f>J13+J14</f>
        <v>0</v>
      </c>
      <c r="AJ15" s="694"/>
      <c r="AK15" s="694"/>
      <c r="AL15" s="695"/>
      <c r="AM15" s="172"/>
      <c r="AN15" s="226" t="s">
        <v>725</v>
      </c>
      <c r="AO15" s="172"/>
      <c r="AP15" s="172"/>
      <c r="AQ15" s="172"/>
      <c r="AR15" s="172"/>
      <c r="AS15" s="172"/>
      <c r="AT15" s="172"/>
      <c r="AU15" s="172"/>
      <c r="AV15" s="172"/>
      <c r="AW15" s="172"/>
      <c r="AX15" s="172"/>
      <c r="AY15" s="172"/>
      <c r="AZ15" s="172"/>
      <c r="BA15" s="172"/>
      <c r="BB15" s="172"/>
      <c r="BC15" s="172"/>
    </row>
    <row r="16" spans="1:55" ht="78.75" customHeight="1" x14ac:dyDescent="0.25">
      <c r="A16" s="674" t="s">
        <v>385</v>
      </c>
      <c r="B16" s="675"/>
      <c r="C16" s="675"/>
      <c r="D16" s="675"/>
      <c r="E16" s="675"/>
      <c r="F16" s="675"/>
      <c r="G16" s="675"/>
      <c r="H16" s="675"/>
      <c r="I16" s="675"/>
      <c r="J16" s="675"/>
      <c r="K16" s="675"/>
      <c r="L16" s="675"/>
      <c r="M16" s="675"/>
      <c r="N16" s="675"/>
      <c r="O16" s="675"/>
      <c r="P16" s="675"/>
      <c r="Q16" s="675"/>
      <c r="R16" s="675"/>
      <c r="S16" s="675"/>
      <c r="T16" s="675"/>
      <c r="U16" s="675"/>
      <c r="V16" s="675"/>
      <c r="W16" s="676"/>
      <c r="X16" s="643"/>
      <c r="Y16" s="643"/>
      <c r="Z16" s="643"/>
      <c r="AA16" s="643"/>
      <c r="AB16" s="643"/>
      <c r="AC16" s="643"/>
      <c r="AD16" s="643"/>
      <c r="AE16" s="643"/>
      <c r="AF16" s="643"/>
      <c r="AG16" s="643"/>
      <c r="AH16" s="643"/>
      <c r="AI16" s="643"/>
      <c r="AJ16" s="643"/>
      <c r="AK16" s="643"/>
      <c r="AL16" s="644"/>
      <c r="AM16" s="172"/>
      <c r="AN16" s="226" t="s">
        <v>726</v>
      </c>
      <c r="AO16" s="172"/>
      <c r="AP16" s="172"/>
      <c r="AQ16" s="172"/>
      <c r="AR16" s="172"/>
      <c r="AS16" s="172"/>
      <c r="AT16" s="172"/>
      <c r="AU16" s="172"/>
      <c r="AV16" s="172"/>
      <c r="AW16" s="172"/>
      <c r="AX16" s="172"/>
      <c r="AY16" s="172"/>
      <c r="AZ16" s="172"/>
      <c r="BA16" s="172"/>
      <c r="BB16" s="172"/>
      <c r="BC16" s="172"/>
    </row>
    <row r="17" spans="1:55" ht="78.75" customHeight="1" thickBot="1" x14ac:dyDescent="0.3">
      <c r="A17" s="677" t="s">
        <v>386</v>
      </c>
      <c r="B17" s="678"/>
      <c r="C17" s="678"/>
      <c r="D17" s="678"/>
      <c r="E17" s="678"/>
      <c r="F17" s="678"/>
      <c r="G17" s="678"/>
      <c r="H17" s="678"/>
      <c r="I17" s="678"/>
      <c r="J17" s="678"/>
      <c r="K17" s="678"/>
      <c r="L17" s="678"/>
      <c r="M17" s="678"/>
      <c r="N17" s="678"/>
      <c r="O17" s="678"/>
      <c r="P17" s="678"/>
      <c r="Q17" s="678"/>
      <c r="R17" s="678"/>
      <c r="S17" s="678"/>
      <c r="T17" s="678"/>
      <c r="U17" s="678"/>
      <c r="V17" s="679"/>
      <c r="W17" s="680"/>
      <c r="X17" s="681"/>
      <c r="Y17" s="681"/>
      <c r="Z17" s="681"/>
      <c r="AA17" s="681"/>
      <c r="AB17" s="681"/>
      <c r="AC17" s="681"/>
      <c r="AD17" s="681"/>
      <c r="AE17" s="681"/>
      <c r="AF17" s="681"/>
      <c r="AG17" s="681"/>
      <c r="AH17" s="681"/>
      <c r="AI17" s="681"/>
      <c r="AJ17" s="681"/>
      <c r="AK17" s="681"/>
      <c r="AL17" s="682"/>
      <c r="AM17" s="172"/>
      <c r="AN17" s="226" t="s">
        <v>727</v>
      </c>
      <c r="AO17" s="172"/>
      <c r="AP17" s="172"/>
      <c r="AQ17" s="172"/>
      <c r="AR17" s="172"/>
      <c r="AS17" s="172"/>
      <c r="AT17" s="172"/>
      <c r="AU17" s="172"/>
      <c r="AV17" s="172"/>
      <c r="AW17" s="172"/>
      <c r="AX17" s="172"/>
      <c r="AY17" s="172"/>
      <c r="AZ17" s="172"/>
      <c r="BA17" s="172"/>
      <c r="BB17" s="172"/>
      <c r="BC17" s="172"/>
    </row>
    <row r="18" spans="1:55" ht="15" customHeight="1" thickBot="1" x14ac:dyDescent="0.3">
      <c r="A18" s="523" t="s">
        <v>387</v>
      </c>
      <c r="B18" s="524"/>
      <c r="C18" s="524"/>
      <c r="D18" s="524"/>
      <c r="E18" s="524"/>
      <c r="F18" s="524"/>
      <c r="G18" s="524"/>
      <c r="H18" s="524"/>
      <c r="I18" s="524"/>
      <c r="J18" s="524"/>
      <c r="K18" s="524"/>
      <c r="L18" s="524"/>
      <c r="M18" s="524"/>
      <c r="N18" s="524"/>
      <c r="O18" s="524"/>
      <c r="P18" s="524"/>
      <c r="Q18" s="524"/>
      <c r="R18" s="524"/>
      <c r="S18" s="524"/>
      <c r="T18" s="524"/>
      <c r="U18" s="524"/>
      <c r="V18" s="524"/>
      <c r="W18" s="524"/>
      <c r="X18" s="524"/>
      <c r="Y18" s="524"/>
      <c r="Z18" s="524"/>
      <c r="AA18" s="524"/>
      <c r="AB18" s="524"/>
      <c r="AC18" s="524"/>
      <c r="AD18" s="524"/>
      <c r="AE18" s="524"/>
      <c r="AF18" s="524"/>
      <c r="AG18" s="524"/>
      <c r="AH18" s="524"/>
      <c r="AI18" s="524"/>
      <c r="AJ18" s="524"/>
      <c r="AK18" s="524"/>
      <c r="AL18" s="525"/>
      <c r="AM18" s="172"/>
      <c r="AN18" s="226" t="s">
        <v>728</v>
      </c>
      <c r="AO18" s="172"/>
      <c r="AP18" s="172"/>
      <c r="AQ18" s="172"/>
      <c r="AR18" s="172"/>
      <c r="AS18" s="172"/>
      <c r="AT18" s="172"/>
      <c r="AU18" s="172"/>
      <c r="AV18" s="172"/>
      <c r="AW18" s="172"/>
      <c r="AX18" s="172"/>
      <c r="AY18" s="172"/>
      <c r="AZ18" s="172"/>
      <c r="BA18" s="172"/>
      <c r="BB18" s="172"/>
      <c r="BC18" s="172"/>
    </row>
    <row r="19" spans="1:55" ht="15" customHeight="1" x14ac:dyDescent="0.25">
      <c r="A19" s="683" t="s">
        <v>388</v>
      </c>
      <c r="B19" s="684"/>
      <c r="C19" s="684"/>
      <c r="D19" s="684"/>
      <c r="E19" s="684"/>
      <c r="F19" s="684"/>
      <c r="G19" s="684"/>
      <c r="H19" s="684"/>
      <c r="I19" s="684"/>
      <c r="J19" s="684"/>
      <c r="K19" s="684"/>
      <c r="L19" s="684"/>
      <c r="M19" s="684"/>
      <c r="N19" s="684"/>
      <c r="O19" s="684"/>
      <c r="P19" s="684"/>
      <c r="Q19" s="684"/>
      <c r="R19" s="684"/>
      <c r="S19" s="684"/>
      <c r="T19" s="684"/>
      <c r="U19" s="684"/>
      <c r="V19" s="684"/>
      <c r="W19" s="684"/>
      <c r="X19" s="684"/>
      <c r="Y19" s="684"/>
      <c r="Z19" s="684"/>
      <c r="AA19" s="684"/>
      <c r="AB19" s="684"/>
      <c r="AC19" s="684"/>
      <c r="AD19" s="684"/>
      <c r="AE19" s="684"/>
      <c r="AF19" s="684"/>
      <c r="AG19" s="684"/>
      <c r="AH19" s="684"/>
      <c r="AI19" s="684"/>
      <c r="AJ19" s="684"/>
      <c r="AK19" s="684"/>
      <c r="AL19" s="685"/>
      <c r="AM19" s="172"/>
      <c r="AN19" s="226" t="s">
        <v>729</v>
      </c>
      <c r="AO19" s="172"/>
      <c r="AP19" s="172"/>
      <c r="AQ19" s="172"/>
      <c r="AR19" s="172"/>
      <c r="AS19" s="172"/>
      <c r="AT19" s="172"/>
      <c r="AU19" s="172"/>
      <c r="AV19" s="172"/>
      <c r="AW19" s="172"/>
      <c r="AX19" s="172"/>
      <c r="AY19" s="172"/>
      <c r="AZ19" s="172"/>
      <c r="BA19" s="172"/>
      <c r="BB19" s="172"/>
      <c r="BC19" s="172"/>
    </row>
    <row r="20" spans="1:55" ht="15" customHeight="1" x14ac:dyDescent="0.25">
      <c r="A20" s="600" t="s">
        <v>389</v>
      </c>
      <c r="B20" s="601"/>
      <c r="C20" s="601"/>
      <c r="D20" s="601"/>
      <c r="E20" s="601"/>
      <c r="F20" s="601"/>
      <c r="G20" s="601"/>
      <c r="H20" s="601"/>
      <c r="I20" s="601"/>
      <c r="J20" s="601"/>
      <c r="K20" s="601"/>
      <c r="L20" s="601"/>
      <c r="M20" s="601"/>
      <c r="N20" s="601"/>
      <c r="O20" s="601"/>
      <c r="P20" s="601"/>
      <c r="Q20" s="601"/>
      <c r="R20" s="601"/>
      <c r="S20" s="601"/>
      <c r="T20" s="601"/>
      <c r="U20" s="601"/>
      <c r="V20" s="601"/>
      <c r="W20" s="601"/>
      <c r="X20" s="601"/>
      <c r="Y20" s="601"/>
      <c r="Z20" s="601"/>
      <c r="AA20" s="601"/>
      <c r="AB20" s="601"/>
      <c r="AC20" s="601"/>
      <c r="AD20" s="601"/>
      <c r="AE20" s="671"/>
      <c r="AF20" s="672"/>
      <c r="AG20" s="672"/>
      <c r="AH20" s="672"/>
      <c r="AI20" s="672"/>
      <c r="AJ20" s="672"/>
      <c r="AK20" s="672"/>
      <c r="AL20" s="673"/>
      <c r="AM20" s="172"/>
      <c r="AN20" s="226" t="s">
        <v>730</v>
      </c>
      <c r="AO20" s="172"/>
      <c r="AP20" s="172"/>
      <c r="AQ20" s="172"/>
      <c r="AR20" s="172"/>
      <c r="AS20" s="172"/>
      <c r="AT20" s="172"/>
      <c r="AU20" s="172"/>
      <c r="AV20" s="172"/>
      <c r="AW20" s="172"/>
      <c r="AX20" s="172"/>
      <c r="AY20" s="172"/>
      <c r="AZ20" s="172"/>
      <c r="BA20" s="172"/>
      <c r="BB20" s="172"/>
      <c r="BC20" s="172"/>
    </row>
    <row r="21" spans="1:55" ht="15" customHeight="1" x14ac:dyDescent="0.25">
      <c r="A21" s="600" t="s">
        <v>390</v>
      </c>
      <c r="B21" s="601"/>
      <c r="C21" s="601"/>
      <c r="D21" s="601"/>
      <c r="E21" s="601"/>
      <c r="F21" s="601"/>
      <c r="G21" s="601"/>
      <c r="H21" s="601"/>
      <c r="I21" s="601"/>
      <c r="J21" s="601"/>
      <c r="K21" s="601"/>
      <c r="L21" s="601"/>
      <c r="M21" s="601"/>
      <c r="N21" s="601"/>
      <c r="O21" s="601"/>
      <c r="P21" s="601"/>
      <c r="Q21" s="601"/>
      <c r="R21" s="601"/>
      <c r="S21" s="601"/>
      <c r="T21" s="601"/>
      <c r="U21" s="601"/>
      <c r="V21" s="601"/>
      <c r="W21" s="601"/>
      <c r="X21" s="601"/>
      <c r="Y21" s="601"/>
      <c r="Z21" s="601"/>
      <c r="AA21" s="601"/>
      <c r="AB21" s="601"/>
      <c r="AC21" s="601"/>
      <c r="AD21" s="601"/>
      <c r="AE21" s="669"/>
      <c r="AF21" s="669"/>
      <c r="AG21" s="669"/>
      <c r="AH21" s="669"/>
      <c r="AI21" s="669"/>
      <c r="AJ21" s="669"/>
      <c r="AK21" s="669"/>
      <c r="AL21" s="670"/>
      <c r="AM21" s="172"/>
      <c r="AN21" s="226" t="s">
        <v>731</v>
      </c>
      <c r="AO21" s="172"/>
      <c r="AP21" s="172"/>
      <c r="AQ21" s="172"/>
      <c r="AR21" s="172"/>
      <c r="AS21" s="172"/>
      <c r="AT21" s="172"/>
      <c r="AU21" s="172"/>
      <c r="AV21" s="172"/>
      <c r="AW21" s="172"/>
      <c r="AX21" s="172"/>
      <c r="AY21" s="172"/>
      <c r="AZ21" s="172"/>
      <c r="BA21" s="172"/>
      <c r="BB21" s="172"/>
      <c r="BC21" s="172"/>
    </row>
    <row r="22" spans="1:55" ht="15" customHeight="1" x14ac:dyDescent="0.25">
      <c r="A22" s="600" t="s">
        <v>391</v>
      </c>
      <c r="B22" s="601"/>
      <c r="C22" s="601"/>
      <c r="D22" s="601"/>
      <c r="E22" s="601"/>
      <c r="F22" s="601"/>
      <c r="G22" s="601"/>
      <c r="H22" s="601"/>
      <c r="I22" s="601"/>
      <c r="J22" s="601"/>
      <c r="K22" s="601"/>
      <c r="L22" s="601"/>
      <c r="M22" s="601"/>
      <c r="N22" s="601"/>
      <c r="O22" s="601"/>
      <c r="P22" s="601"/>
      <c r="Q22" s="601"/>
      <c r="R22" s="601"/>
      <c r="S22" s="601"/>
      <c r="T22" s="601"/>
      <c r="U22" s="601"/>
      <c r="V22" s="601"/>
      <c r="W22" s="601"/>
      <c r="X22" s="601"/>
      <c r="Y22" s="601"/>
      <c r="Z22" s="601"/>
      <c r="AA22" s="601"/>
      <c r="AB22" s="601"/>
      <c r="AC22" s="601"/>
      <c r="AD22" s="601"/>
      <c r="AE22" s="671"/>
      <c r="AF22" s="672"/>
      <c r="AG22" s="672"/>
      <c r="AH22" s="672"/>
      <c r="AI22" s="672"/>
      <c r="AJ22" s="672"/>
      <c r="AK22" s="672"/>
      <c r="AL22" s="673"/>
      <c r="AM22" s="172"/>
      <c r="AN22" s="226" t="s">
        <v>732</v>
      </c>
      <c r="AO22" s="172"/>
      <c r="AP22" s="172"/>
      <c r="AQ22" s="172"/>
      <c r="AR22" s="172"/>
      <c r="AS22" s="172"/>
      <c r="AT22" s="172"/>
      <c r="AU22" s="172"/>
      <c r="AV22" s="172"/>
      <c r="AW22" s="172"/>
      <c r="AX22" s="172"/>
      <c r="AY22" s="172"/>
      <c r="AZ22" s="172"/>
      <c r="BA22" s="172"/>
      <c r="BB22" s="172"/>
      <c r="BC22" s="172"/>
    </row>
    <row r="23" spans="1:55" ht="15" customHeight="1" x14ac:dyDescent="0.25">
      <c r="A23" s="600" t="s">
        <v>392</v>
      </c>
      <c r="B23" s="601"/>
      <c r="C23" s="601"/>
      <c r="D23" s="601"/>
      <c r="E23" s="601"/>
      <c r="F23" s="601"/>
      <c r="G23" s="601"/>
      <c r="H23" s="601"/>
      <c r="I23" s="601"/>
      <c r="J23" s="601"/>
      <c r="K23" s="601"/>
      <c r="L23" s="601"/>
      <c r="M23" s="601"/>
      <c r="N23" s="601"/>
      <c r="O23" s="601"/>
      <c r="P23" s="601"/>
      <c r="Q23" s="601"/>
      <c r="R23" s="601"/>
      <c r="S23" s="601"/>
      <c r="T23" s="601"/>
      <c r="U23" s="601"/>
      <c r="V23" s="601"/>
      <c r="W23" s="601"/>
      <c r="X23" s="601"/>
      <c r="Y23" s="601"/>
      <c r="Z23" s="601"/>
      <c r="AA23" s="601"/>
      <c r="AB23" s="601"/>
      <c r="AC23" s="601"/>
      <c r="AD23" s="601"/>
      <c r="AE23" s="669"/>
      <c r="AF23" s="669"/>
      <c r="AG23" s="669"/>
      <c r="AH23" s="669"/>
      <c r="AI23" s="669"/>
      <c r="AJ23" s="669"/>
      <c r="AK23" s="669"/>
      <c r="AL23" s="670"/>
      <c r="AM23" s="172"/>
      <c r="AN23" s="226" t="s">
        <v>733</v>
      </c>
      <c r="AO23" s="172"/>
      <c r="AP23" s="172"/>
      <c r="AQ23" s="172"/>
      <c r="AR23" s="172"/>
      <c r="AS23" s="172"/>
      <c r="AT23" s="172"/>
      <c r="AU23" s="172"/>
      <c r="AV23" s="172"/>
      <c r="AW23" s="172"/>
      <c r="AX23" s="172"/>
      <c r="AY23" s="172"/>
      <c r="AZ23" s="172"/>
      <c r="BA23" s="172"/>
      <c r="BB23" s="172"/>
      <c r="BC23" s="172"/>
    </row>
    <row r="24" spans="1:55" ht="15" customHeight="1" x14ac:dyDescent="0.25">
      <c r="A24" s="600" t="s">
        <v>393</v>
      </c>
      <c r="B24" s="601"/>
      <c r="C24" s="601"/>
      <c r="D24" s="601"/>
      <c r="E24" s="601"/>
      <c r="F24" s="601"/>
      <c r="G24" s="601"/>
      <c r="H24" s="601"/>
      <c r="I24" s="601"/>
      <c r="J24" s="601"/>
      <c r="K24" s="601"/>
      <c r="L24" s="601"/>
      <c r="M24" s="601"/>
      <c r="N24" s="601"/>
      <c r="O24" s="601"/>
      <c r="P24" s="601"/>
      <c r="Q24" s="601"/>
      <c r="R24" s="601"/>
      <c r="S24" s="601"/>
      <c r="T24" s="601"/>
      <c r="U24" s="601"/>
      <c r="V24" s="601"/>
      <c r="W24" s="601"/>
      <c r="X24" s="601"/>
      <c r="Y24" s="601"/>
      <c r="Z24" s="601"/>
      <c r="AA24" s="601"/>
      <c r="AB24" s="601"/>
      <c r="AC24" s="601"/>
      <c r="AD24" s="601"/>
      <c r="AE24" s="669"/>
      <c r="AF24" s="669"/>
      <c r="AG24" s="669"/>
      <c r="AH24" s="669"/>
      <c r="AI24" s="669"/>
      <c r="AJ24" s="669"/>
      <c r="AK24" s="669"/>
      <c r="AL24" s="670"/>
      <c r="AM24" s="172"/>
      <c r="AN24" s="226" t="s">
        <v>734</v>
      </c>
      <c r="AO24" s="172"/>
      <c r="AP24" s="172"/>
      <c r="AQ24" s="172"/>
      <c r="AR24" s="172"/>
      <c r="AS24" s="172"/>
      <c r="AT24" s="172"/>
      <c r="AU24" s="172"/>
      <c r="AV24" s="172"/>
      <c r="AW24" s="172"/>
      <c r="AX24" s="172"/>
      <c r="AY24" s="172"/>
      <c r="AZ24" s="172"/>
      <c r="BA24" s="172"/>
      <c r="BB24" s="172"/>
      <c r="BC24" s="172"/>
    </row>
    <row r="25" spans="1:55" ht="15" customHeight="1" x14ac:dyDescent="0.25">
      <c r="A25" s="600" t="s">
        <v>394</v>
      </c>
      <c r="B25" s="601"/>
      <c r="C25" s="601"/>
      <c r="D25" s="601"/>
      <c r="E25" s="601"/>
      <c r="F25" s="601"/>
      <c r="G25" s="601"/>
      <c r="H25" s="601"/>
      <c r="I25" s="601"/>
      <c r="J25" s="601"/>
      <c r="K25" s="601"/>
      <c r="L25" s="601"/>
      <c r="M25" s="601"/>
      <c r="N25" s="601"/>
      <c r="O25" s="601"/>
      <c r="P25" s="601"/>
      <c r="Q25" s="601"/>
      <c r="R25" s="601"/>
      <c r="S25" s="601"/>
      <c r="T25" s="601"/>
      <c r="U25" s="601"/>
      <c r="V25" s="601"/>
      <c r="W25" s="601"/>
      <c r="X25" s="601"/>
      <c r="Y25" s="601"/>
      <c r="Z25" s="601"/>
      <c r="AA25" s="601"/>
      <c r="AB25" s="601"/>
      <c r="AC25" s="601"/>
      <c r="AD25" s="601"/>
      <c r="AE25" s="669"/>
      <c r="AF25" s="669"/>
      <c r="AG25" s="669"/>
      <c r="AH25" s="669"/>
      <c r="AI25" s="669"/>
      <c r="AJ25" s="669"/>
      <c r="AK25" s="669"/>
      <c r="AL25" s="670"/>
      <c r="AM25" s="172"/>
      <c r="AN25" s="226" t="s">
        <v>735</v>
      </c>
      <c r="AO25" s="172"/>
      <c r="AP25" s="172"/>
      <c r="AQ25" s="172"/>
      <c r="AR25" s="172"/>
      <c r="AS25" s="172"/>
      <c r="AT25" s="172"/>
      <c r="AU25" s="172"/>
      <c r="AV25" s="172"/>
      <c r="AW25" s="172"/>
      <c r="AX25" s="172"/>
      <c r="AY25" s="172"/>
      <c r="AZ25" s="172"/>
      <c r="BA25" s="172"/>
      <c r="BB25" s="172"/>
      <c r="BC25" s="172"/>
    </row>
    <row r="26" spans="1:55" ht="15" customHeight="1" x14ac:dyDescent="0.25">
      <c r="A26" s="561" t="s">
        <v>395</v>
      </c>
      <c r="B26" s="562"/>
      <c r="C26" s="562"/>
      <c r="D26" s="562"/>
      <c r="E26" s="562"/>
      <c r="F26" s="562"/>
      <c r="G26" s="562"/>
      <c r="H26" s="562"/>
      <c r="I26" s="562"/>
      <c r="J26" s="562"/>
      <c r="K26" s="562"/>
      <c r="L26" s="562"/>
      <c r="M26" s="562"/>
      <c r="N26" s="562"/>
      <c r="O26" s="562"/>
      <c r="P26" s="562"/>
      <c r="Q26" s="562"/>
      <c r="R26" s="562"/>
      <c r="S26" s="562"/>
      <c r="T26" s="562"/>
      <c r="U26" s="562"/>
      <c r="V26" s="562"/>
      <c r="W26" s="562"/>
      <c r="X26" s="562"/>
      <c r="Y26" s="562"/>
      <c r="Z26" s="562"/>
      <c r="AA26" s="562"/>
      <c r="AB26" s="562"/>
      <c r="AC26" s="562"/>
      <c r="AD26" s="83">
        <f>J13</f>
        <v>0</v>
      </c>
      <c r="AE26" s="668">
        <f>AE20+AE21+AE22+AE23+AE24+AE25</f>
        <v>0</v>
      </c>
      <c r="AF26" s="635"/>
      <c r="AG26" s="635"/>
      <c r="AH26" s="635"/>
      <c r="AI26" s="635"/>
      <c r="AJ26" s="635"/>
      <c r="AK26" s="635"/>
      <c r="AL26" s="636"/>
      <c r="AM26" s="172"/>
      <c r="AN26" s="226" t="s">
        <v>736</v>
      </c>
      <c r="AO26" s="172"/>
      <c r="AP26" s="172"/>
      <c r="AQ26" s="172"/>
      <c r="AR26" s="172"/>
      <c r="AS26" s="172"/>
      <c r="AT26" s="172"/>
      <c r="AU26" s="172"/>
      <c r="AV26" s="172"/>
      <c r="AW26" s="172"/>
      <c r="AX26" s="172"/>
      <c r="AY26" s="172"/>
      <c r="AZ26" s="172"/>
      <c r="BA26" s="172"/>
      <c r="BB26" s="172"/>
      <c r="BC26" s="172"/>
    </row>
    <row r="27" spans="1:55" ht="30" customHeight="1" x14ac:dyDescent="0.25">
      <c r="A27" s="587" t="s">
        <v>737</v>
      </c>
      <c r="B27" s="588"/>
      <c r="C27" s="588"/>
      <c r="D27" s="588"/>
      <c r="E27" s="588"/>
      <c r="F27" s="588"/>
      <c r="G27" s="588"/>
      <c r="H27" s="588"/>
      <c r="I27" s="588"/>
      <c r="J27" s="588"/>
      <c r="K27" s="588"/>
      <c r="L27" s="588"/>
      <c r="M27" s="588"/>
      <c r="N27" s="588"/>
      <c r="O27" s="588"/>
      <c r="P27" s="588"/>
      <c r="Q27" s="588"/>
      <c r="R27" s="588"/>
      <c r="S27" s="588"/>
      <c r="T27" s="588"/>
      <c r="U27" s="588"/>
      <c r="V27" s="588"/>
      <c r="W27" s="588"/>
      <c r="X27" s="588"/>
      <c r="Y27" s="588"/>
      <c r="Z27" s="588"/>
      <c r="AA27" s="588"/>
      <c r="AB27" s="588"/>
      <c r="AC27" s="588"/>
      <c r="AD27" s="588"/>
      <c r="AE27" s="588"/>
      <c r="AF27" s="588"/>
      <c r="AG27" s="588"/>
      <c r="AH27" s="588"/>
      <c r="AI27" s="588"/>
      <c r="AJ27" s="588"/>
      <c r="AK27" s="588"/>
      <c r="AL27" s="667"/>
      <c r="AM27" s="172"/>
      <c r="AN27" s="226" t="s">
        <v>738</v>
      </c>
      <c r="AO27" s="172"/>
      <c r="AP27" s="172"/>
      <c r="AQ27" s="172"/>
      <c r="AR27" s="172"/>
      <c r="AS27" s="172"/>
      <c r="AT27" s="172"/>
      <c r="AU27" s="172"/>
      <c r="AV27" s="172"/>
      <c r="AW27" s="172"/>
      <c r="AX27" s="172"/>
      <c r="AY27" s="172"/>
      <c r="AZ27" s="172"/>
      <c r="BA27" s="172"/>
      <c r="BB27" s="172"/>
      <c r="BC27" s="172"/>
    </row>
    <row r="28" spans="1:55" ht="15" customHeight="1" x14ac:dyDescent="0.25">
      <c r="A28" s="600" t="s">
        <v>396</v>
      </c>
      <c r="B28" s="601"/>
      <c r="C28" s="601"/>
      <c r="D28" s="601"/>
      <c r="E28" s="601"/>
      <c r="F28" s="601"/>
      <c r="G28" s="601"/>
      <c r="H28" s="601"/>
      <c r="I28" s="601"/>
      <c r="J28" s="601"/>
      <c r="K28" s="601"/>
      <c r="L28" s="601"/>
      <c r="M28" s="601"/>
      <c r="N28" s="601"/>
      <c r="O28" s="601"/>
      <c r="P28" s="601"/>
      <c r="Q28" s="601"/>
      <c r="R28" s="601"/>
      <c r="S28" s="601"/>
      <c r="T28" s="601"/>
      <c r="U28" s="601"/>
      <c r="V28" s="601"/>
      <c r="W28" s="601"/>
      <c r="X28" s="601"/>
      <c r="Y28" s="601"/>
      <c r="Z28" s="601"/>
      <c r="AA28" s="601"/>
      <c r="AB28" s="601"/>
      <c r="AC28" s="601"/>
      <c r="AD28" s="601"/>
      <c r="AE28" s="598"/>
      <c r="AF28" s="598"/>
      <c r="AG28" s="598"/>
      <c r="AH28" s="598"/>
      <c r="AI28" s="598"/>
      <c r="AJ28" s="598"/>
      <c r="AK28" s="598"/>
      <c r="AL28" s="599"/>
      <c r="AM28" s="172"/>
      <c r="AN28" s="226" t="s">
        <v>739</v>
      </c>
      <c r="AO28" s="172"/>
      <c r="AP28" s="172"/>
      <c r="AQ28" s="172"/>
      <c r="AR28" s="172"/>
      <c r="AS28" s="172"/>
      <c r="AT28" s="172"/>
      <c r="AU28" s="172"/>
      <c r="AV28" s="172"/>
      <c r="AW28" s="172"/>
      <c r="AX28" s="172"/>
      <c r="AY28" s="172"/>
      <c r="AZ28" s="172"/>
      <c r="BA28" s="172"/>
      <c r="BB28" s="172"/>
      <c r="BC28" s="172"/>
    </row>
    <row r="29" spans="1:55" ht="15" customHeight="1" x14ac:dyDescent="0.25">
      <c r="A29" s="600" t="s">
        <v>397</v>
      </c>
      <c r="B29" s="601"/>
      <c r="C29" s="601"/>
      <c r="D29" s="601"/>
      <c r="E29" s="601"/>
      <c r="F29" s="601"/>
      <c r="G29" s="601"/>
      <c r="H29" s="601"/>
      <c r="I29" s="601"/>
      <c r="J29" s="601"/>
      <c r="K29" s="601"/>
      <c r="L29" s="601"/>
      <c r="M29" s="601"/>
      <c r="N29" s="601"/>
      <c r="O29" s="601"/>
      <c r="P29" s="601"/>
      <c r="Q29" s="601"/>
      <c r="R29" s="601"/>
      <c r="S29" s="601"/>
      <c r="T29" s="601"/>
      <c r="U29" s="601"/>
      <c r="V29" s="601"/>
      <c r="W29" s="601"/>
      <c r="X29" s="601"/>
      <c r="Y29" s="601"/>
      <c r="Z29" s="601"/>
      <c r="AA29" s="601"/>
      <c r="AB29" s="601"/>
      <c r="AC29" s="601"/>
      <c r="AD29" s="601"/>
      <c r="AE29" s="598"/>
      <c r="AF29" s="598"/>
      <c r="AG29" s="598"/>
      <c r="AH29" s="598"/>
      <c r="AI29" s="598"/>
      <c r="AJ29" s="598"/>
      <c r="AK29" s="598"/>
      <c r="AL29" s="599"/>
      <c r="AM29" s="172"/>
      <c r="AN29" s="226" t="s">
        <v>740</v>
      </c>
      <c r="AO29" s="172"/>
      <c r="AP29" s="172"/>
      <c r="AQ29" s="172"/>
      <c r="AR29" s="172"/>
      <c r="AS29" s="172"/>
      <c r="AT29" s="172"/>
      <c r="AU29" s="172"/>
      <c r="AV29" s="172"/>
      <c r="AW29" s="172"/>
      <c r="AX29" s="172"/>
      <c r="AY29" s="172"/>
      <c r="AZ29" s="172"/>
      <c r="BA29" s="172"/>
      <c r="BB29" s="172"/>
      <c r="BC29" s="172"/>
    </row>
    <row r="30" spans="1:55" ht="15" customHeight="1" x14ac:dyDescent="0.25">
      <c r="A30" s="600" t="s">
        <v>741</v>
      </c>
      <c r="B30" s="601"/>
      <c r="C30" s="601"/>
      <c r="D30" s="601"/>
      <c r="E30" s="601"/>
      <c r="F30" s="601"/>
      <c r="G30" s="601"/>
      <c r="H30" s="601"/>
      <c r="I30" s="601"/>
      <c r="J30" s="601"/>
      <c r="K30" s="601"/>
      <c r="L30" s="601"/>
      <c r="M30" s="601"/>
      <c r="N30" s="601"/>
      <c r="O30" s="601"/>
      <c r="P30" s="601"/>
      <c r="Q30" s="601"/>
      <c r="R30" s="601"/>
      <c r="S30" s="601"/>
      <c r="T30" s="601"/>
      <c r="U30" s="601"/>
      <c r="V30" s="601"/>
      <c r="W30" s="601"/>
      <c r="X30" s="601"/>
      <c r="Y30" s="601"/>
      <c r="Z30" s="601"/>
      <c r="AA30" s="601"/>
      <c r="AB30" s="601"/>
      <c r="AC30" s="601"/>
      <c r="AD30" s="601"/>
      <c r="AE30" s="598"/>
      <c r="AF30" s="598"/>
      <c r="AG30" s="598"/>
      <c r="AH30" s="598"/>
      <c r="AI30" s="598"/>
      <c r="AJ30" s="598"/>
      <c r="AK30" s="598"/>
      <c r="AL30" s="599"/>
      <c r="AM30" s="172"/>
      <c r="AN30" s="226" t="s">
        <v>742</v>
      </c>
      <c r="AO30" s="172"/>
      <c r="AP30" s="172"/>
      <c r="AQ30" s="172"/>
      <c r="AR30" s="172"/>
      <c r="AS30" s="172"/>
      <c r="AT30" s="172"/>
      <c r="AU30" s="172"/>
      <c r="AV30" s="172"/>
      <c r="AW30" s="172"/>
      <c r="AX30" s="172"/>
      <c r="AY30" s="172"/>
      <c r="AZ30" s="172"/>
      <c r="BA30" s="172"/>
      <c r="BB30" s="172"/>
      <c r="BC30" s="172"/>
    </row>
    <row r="31" spans="1:55" ht="15" customHeight="1" x14ac:dyDescent="0.25">
      <c r="A31" s="600" t="s">
        <v>743</v>
      </c>
      <c r="B31" s="601"/>
      <c r="C31" s="601"/>
      <c r="D31" s="601"/>
      <c r="E31" s="601"/>
      <c r="F31" s="601"/>
      <c r="G31" s="601"/>
      <c r="H31" s="601"/>
      <c r="I31" s="601"/>
      <c r="J31" s="601"/>
      <c r="K31" s="601"/>
      <c r="L31" s="601"/>
      <c r="M31" s="601"/>
      <c r="N31" s="601"/>
      <c r="O31" s="601"/>
      <c r="P31" s="601"/>
      <c r="Q31" s="601"/>
      <c r="R31" s="601"/>
      <c r="S31" s="601"/>
      <c r="T31" s="601"/>
      <c r="U31" s="601"/>
      <c r="V31" s="601"/>
      <c r="W31" s="601"/>
      <c r="X31" s="601"/>
      <c r="Y31" s="601"/>
      <c r="Z31" s="601"/>
      <c r="AA31" s="601"/>
      <c r="AB31" s="601"/>
      <c r="AC31" s="601"/>
      <c r="AD31" s="601"/>
      <c r="AE31" s="598"/>
      <c r="AF31" s="598"/>
      <c r="AG31" s="598"/>
      <c r="AH31" s="598"/>
      <c r="AI31" s="598"/>
      <c r="AJ31" s="598"/>
      <c r="AK31" s="598"/>
      <c r="AL31" s="599"/>
      <c r="AM31" s="172"/>
      <c r="AN31" s="226" t="s">
        <v>744</v>
      </c>
      <c r="AO31" s="172"/>
      <c r="AP31" s="172"/>
      <c r="AQ31" s="172"/>
      <c r="AR31" s="172"/>
      <c r="AS31" s="172"/>
      <c r="AT31" s="172"/>
      <c r="AU31" s="172"/>
      <c r="AV31" s="172"/>
      <c r="AW31" s="172"/>
      <c r="AX31" s="172"/>
      <c r="AY31" s="172"/>
      <c r="AZ31" s="172"/>
      <c r="BA31" s="172"/>
      <c r="BB31" s="172"/>
      <c r="BC31" s="172"/>
    </row>
    <row r="32" spans="1:55" ht="15" customHeight="1" x14ac:dyDescent="0.25">
      <c r="A32" s="575" t="s">
        <v>745</v>
      </c>
      <c r="B32" s="576"/>
      <c r="C32" s="576"/>
      <c r="D32" s="576"/>
      <c r="E32" s="576"/>
      <c r="F32" s="576"/>
      <c r="G32" s="576"/>
      <c r="H32" s="576"/>
      <c r="I32" s="576"/>
      <c r="J32" s="576"/>
      <c r="K32" s="576"/>
      <c r="L32" s="576"/>
      <c r="M32" s="576"/>
      <c r="N32" s="576"/>
      <c r="O32" s="576"/>
      <c r="P32" s="576"/>
      <c r="Q32" s="576"/>
      <c r="R32" s="576"/>
      <c r="S32" s="576"/>
      <c r="T32" s="576"/>
      <c r="U32" s="576"/>
      <c r="V32" s="576"/>
      <c r="W32" s="576"/>
      <c r="X32" s="576"/>
      <c r="Y32" s="576"/>
      <c r="Z32" s="576"/>
      <c r="AA32" s="576"/>
      <c r="AB32" s="576"/>
      <c r="AC32" s="576"/>
      <c r="AD32" s="577"/>
      <c r="AE32" s="598"/>
      <c r="AF32" s="598"/>
      <c r="AG32" s="598"/>
      <c r="AH32" s="598"/>
      <c r="AI32" s="598"/>
      <c r="AJ32" s="598"/>
      <c r="AK32" s="598"/>
      <c r="AL32" s="599"/>
      <c r="AM32" s="172"/>
      <c r="AN32" s="226" t="s">
        <v>746</v>
      </c>
      <c r="AO32" s="172"/>
      <c r="AP32" s="172"/>
      <c r="AQ32" s="172"/>
      <c r="AR32" s="172"/>
      <c r="AS32" s="172"/>
      <c r="AT32" s="172"/>
      <c r="AU32" s="172"/>
      <c r="AV32" s="172"/>
      <c r="AW32" s="172"/>
      <c r="AX32" s="172"/>
      <c r="AY32" s="172"/>
      <c r="AZ32" s="172"/>
      <c r="BA32" s="172"/>
      <c r="BB32" s="172"/>
      <c r="BC32" s="172"/>
    </row>
    <row r="33" spans="1:55" ht="15" customHeight="1" x14ac:dyDescent="0.25">
      <c r="A33" s="561" t="s">
        <v>398</v>
      </c>
      <c r="B33" s="562"/>
      <c r="C33" s="562"/>
      <c r="D33" s="562"/>
      <c r="E33" s="562"/>
      <c r="F33" s="562"/>
      <c r="G33" s="562"/>
      <c r="H33" s="562"/>
      <c r="I33" s="562"/>
      <c r="J33" s="562"/>
      <c r="K33" s="562"/>
      <c r="L33" s="562"/>
      <c r="M33" s="562"/>
      <c r="N33" s="562"/>
      <c r="O33" s="562"/>
      <c r="P33" s="562"/>
      <c r="Q33" s="562"/>
      <c r="R33" s="562"/>
      <c r="S33" s="562"/>
      <c r="T33" s="562"/>
      <c r="U33" s="562"/>
      <c r="V33" s="562"/>
      <c r="W33" s="562"/>
      <c r="X33" s="562"/>
      <c r="Y33" s="562"/>
      <c r="Z33" s="562"/>
      <c r="AA33" s="562"/>
      <c r="AB33" s="562"/>
      <c r="AC33" s="562"/>
      <c r="AD33" s="83">
        <f>AI15</f>
        <v>0</v>
      </c>
      <c r="AE33" s="661">
        <f>AE28+AE29+AE30+AE31+AE32</f>
        <v>0</v>
      </c>
      <c r="AF33" s="635"/>
      <c r="AG33" s="635"/>
      <c r="AH33" s="635"/>
      <c r="AI33" s="635"/>
      <c r="AJ33" s="635"/>
      <c r="AK33" s="635"/>
      <c r="AL33" s="636"/>
      <c r="AM33" s="172"/>
      <c r="AN33" s="226" t="s">
        <v>747</v>
      </c>
      <c r="AO33" s="172"/>
      <c r="AP33" s="172"/>
      <c r="AQ33" s="172"/>
      <c r="AR33" s="172"/>
      <c r="AS33" s="172"/>
      <c r="AT33" s="172"/>
      <c r="AU33" s="172"/>
      <c r="AV33" s="172"/>
      <c r="AW33" s="172"/>
      <c r="AX33" s="172"/>
      <c r="AY33" s="172"/>
      <c r="AZ33" s="172"/>
      <c r="BA33" s="172"/>
      <c r="BB33" s="172"/>
      <c r="BC33" s="172"/>
    </row>
    <row r="34" spans="1:55" ht="30" customHeight="1" x14ac:dyDescent="0.25">
      <c r="A34" s="587" t="s">
        <v>748</v>
      </c>
      <c r="B34" s="588"/>
      <c r="C34" s="588"/>
      <c r="D34" s="588"/>
      <c r="E34" s="588"/>
      <c r="F34" s="588"/>
      <c r="G34" s="588"/>
      <c r="H34" s="588"/>
      <c r="I34" s="588"/>
      <c r="J34" s="588"/>
      <c r="K34" s="588"/>
      <c r="L34" s="588"/>
      <c r="M34" s="588"/>
      <c r="N34" s="588"/>
      <c r="O34" s="588"/>
      <c r="P34" s="588"/>
      <c r="Q34" s="588"/>
      <c r="R34" s="588"/>
      <c r="S34" s="588"/>
      <c r="T34" s="588"/>
      <c r="U34" s="588"/>
      <c r="V34" s="588"/>
      <c r="W34" s="588"/>
      <c r="X34" s="588"/>
      <c r="Y34" s="588"/>
      <c r="Z34" s="588"/>
      <c r="AA34" s="588"/>
      <c r="AB34" s="588"/>
      <c r="AC34" s="588"/>
      <c r="AD34" s="588"/>
      <c r="AE34" s="588"/>
      <c r="AF34" s="588"/>
      <c r="AG34" s="588"/>
      <c r="AH34" s="588"/>
      <c r="AI34" s="588"/>
      <c r="AJ34" s="588"/>
      <c r="AK34" s="588"/>
      <c r="AL34" s="667"/>
      <c r="AM34" s="172"/>
      <c r="AN34" s="226" t="s">
        <v>749</v>
      </c>
      <c r="AO34" s="172"/>
      <c r="AP34" s="172"/>
      <c r="AQ34" s="172"/>
      <c r="AR34" s="172"/>
      <c r="AS34" s="172"/>
      <c r="AT34" s="172"/>
      <c r="AU34" s="172"/>
      <c r="AV34" s="172"/>
      <c r="AW34" s="172"/>
      <c r="AX34" s="172"/>
      <c r="AY34" s="172"/>
      <c r="AZ34" s="172"/>
      <c r="BA34" s="172"/>
      <c r="BB34" s="172"/>
      <c r="BC34" s="172"/>
    </row>
    <row r="35" spans="1:55" ht="15" customHeight="1" x14ac:dyDescent="0.25">
      <c r="A35" s="600" t="s">
        <v>750</v>
      </c>
      <c r="B35" s="601"/>
      <c r="C35" s="601"/>
      <c r="D35" s="601"/>
      <c r="E35" s="601"/>
      <c r="F35" s="601"/>
      <c r="G35" s="601"/>
      <c r="H35" s="601"/>
      <c r="I35" s="601"/>
      <c r="J35" s="601"/>
      <c r="K35" s="601"/>
      <c r="L35" s="601"/>
      <c r="M35" s="601"/>
      <c r="N35" s="601"/>
      <c r="O35" s="601"/>
      <c r="P35" s="601"/>
      <c r="Q35" s="601"/>
      <c r="R35" s="601"/>
      <c r="S35" s="601"/>
      <c r="T35" s="601"/>
      <c r="U35" s="601"/>
      <c r="V35" s="601"/>
      <c r="W35" s="601"/>
      <c r="X35" s="601"/>
      <c r="Y35" s="601"/>
      <c r="Z35" s="601"/>
      <c r="AA35" s="601"/>
      <c r="AB35" s="601"/>
      <c r="AC35" s="601"/>
      <c r="AD35" s="601"/>
      <c r="AE35" s="598"/>
      <c r="AF35" s="598"/>
      <c r="AG35" s="598"/>
      <c r="AH35" s="598"/>
      <c r="AI35" s="598"/>
      <c r="AJ35" s="598"/>
      <c r="AK35" s="598"/>
      <c r="AL35" s="599"/>
      <c r="AM35" s="172"/>
      <c r="AN35" s="226" t="s">
        <v>751</v>
      </c>
      <c r="AO35" s="172"/>
      <c r="AP35" s="172"/>
      <c r="AQ35" s="172"/>
      <c r="AR35" s="172"/>
      <c r="AS35" s="172"/>
      <c r="AT35" s="172"/>
      <c r="AU35" s="172"/>
      <c r="AV35" s="172"/>
      <c r="AW35" s="172"/>
      <c r="AX35" s="172"/>
      <c r="AY35" s="172"/>
      <c r="AZ35" s="172"/>
      <c r="BA35" s="172"/>
      <c r="BB35" s="172"/>
      <c r="BC35" s="172"/>
    </row>
    <row r="36" spans="1:55" ht="15" customHeight="1" x14ac:dyDescent="0.25">
      <c r="A36" s="600" t="s">
        <v>752</v>
      </c>
      <c r="B36" s="601"/>
      <c r="C36" s="601"/>
      <c r="D36" s="601"/>
      <c r="E36" s="601"/>
      <c r="F36" s="601"/>
      <c r="G36" s="601"/>
      <c r="H36" s="601"/>
      <c r="I36" s="601"/>
      <c r="J36" s="601"/>
      <c r="K36" s="601"/>
      <c r="L36" s="601"/>
      <c r="M36" s="601"/>
      <c r="N36" s="601"/>
      <c r="O36" s="601"/>
      <c r="P36" s="601"/>
      <c r="Q36" s="601"/>
      <c r="R36" s="601"/>
      <c r="S36" s="601"/>
      <c r="T36" s="601"/>
      <c r="U36" s="601"/>
      <c r="V36" s="601"/>
      <c r="W36" s="601"/>
      <c r="X36" s="601"/>
      <c r="Y36" s="601"/>
      <c r="Z36" s="601"/>
      <c r="AA36" s="601"/>
      <c r="AB36" s="601"/>
      <c r="AC36" s="601"/>
      <c r="AD36" s="601"/>
      <c r="AE36" s="598"/>
      <c r="AF36" s="598"/>
      <c r="AG36" s="598"/>
      <c r="AH36" s="598"/>
      <c r="AI36" s="598"/>
      <c r="AJ36" s="598"/>
      <c r="AK36" s="598"/>
      <c r="AL36" s="599"/>
      <c r="AM36" s="172"/>
      <c r="AN36" s="226" t="s">
        <v>753</v>
      </c>
      <c r="AO36" s="172"/>
      <c r="AP36" s="172"/>
      <c r="AQ36" s="172"/>
      <c r="AR36" s="172"/>
      <c r="AS36" s="172"/>
      <c r="AT36" s="172"/>
      <c r="AU36" s="172"/>
      <c r="AV36" s="172"/>
      <c r="AW36" s="172"/>
      <c r="AX36" s="172"/>
      <c r="AY36" s="172"/>
      <c r="AZ36" s="172"/>
      <c r="BA36" s="172"/>
      <c r="BB36" s="172"/>
      <c r="BC36" s="172"/>
    </row>
    <row r="37" spans="1:55" ht="15" customHeight="1" x14ac:dyDescent="0.25">
      <c r="A37" s="600" t="s">
        <v>754</v>
      </c>
      <c r="B37" s="601"/>
      <c r="C37" s="601"/>
      <c r="D37" s="601"/>
      <c r="E37" s="601"/>
      <c r="F37" s="601"/>
      <c r="G37" s="601"/>
      <c r="H37" s="601"/>
      <c r="I37" s="601"/>
      <c r="J37" s="601"/>
      <c r="K37" s="601"/>
      <c r="L37" s="601"/>
      <c r="M37" s="601"/>
      <c r="N37" s="601"/>
      <c r="O37" s="601"/>
      <c r="P37" s="601"/>
      <c r="Q37" s="601"/>
      <c r="R37" s="601"/>
      <c r="S37" s="601"/>
      <c r="T37" s="601"/>
      <c r="U37" s="601"/>
      <c r="V37" s="601"/>
      <c r="W37" s="601"/>
      <c r="X37" s="601"/>
      <c r="Y37" s="601"/>
      <c r="Z37" s="601"/>
      <c r="AA37" s="601"/>
      <c r="AB37" s="601"/>
      <c r="AC37" s="601"/>
      <c r="AD37" s="601"/>
      <c r="AE37" s="598"/>
      <c r="AF37" s="598"/>
      <c r="AG37" s="598"/>
      <c r="AH37" s="598"/>
      <c r="AI37" s="598"/>
      <c r="AJ37" s="598"/>
      <c r="AK37" s="598"/>
      <c r="AL37" s="599"/>
      <c r="AM37" s="172"/>
      <c r="AN37" s="226" t="s">
        <v>755</v>
      </c>
      <c r="AO37" s="172"/>
      <c r="AP37" s="172"/>
      <c r="AQ37" s="172"/>
      <c r="AR37" s="172"/>
      <c r="AS37" s="172"/>
      <c r="AT37" s="172"/>
      <c r="AU37" s="172"/>
      <c r="AV37" s="172"/>
      <c r="AW37" s="172"/>
      <c r="AX37" s="172"/>
      <c r="AY37" s="172"/>
      <c r="AZ37" s="172"/>
      <c r="BA37" s="172"/>
      <c r="BB37" s="172"/>
      <c r="BC37" s="172"/>
    </row>
    <row r="38" spans="1:55" ht="15" customHeight="1" x14ac:dyDescent="0.25">
      <c r="A38" s="600" t="s">
        <v>756</v>
      </c>
      <c r="B38" s="601"/>
      <c r="C38" s="601"/>
      <c r="D38" s="601"/>
      <c r="E38" s="601"/>
      <c r="F38" s="601"/>
      <c r="G38" s="601"/>
      <c r="H38" s="601"/>
      <c r="I38" s="601"/>
      <c r="J38" s="601"/>
      <c r="K38" s="601"/>
      <c r="L38" s="601"/>
      <c r="M38" s="601"/>
      <c r="N38" s="601"/>
      <c r="O38" s="601"/>
      <c r="P38" s="601"/>
      <c r="Q38" s="601"/>
      <c r="R38" s="601"/>
      <c r="S38" s="601"/>
      <c r="T38" s="601"/>
      <c r="U38" s="601"/>
      <c r="V38" s="601"/>
      <c r="W38" s="601"/>
      <c r="X38" s="601"/>
      <c r="Y38" s="601"/>
      <c r="Z38" s="601"/>
      <c r="AA38" s="601"/>
      <c r="AB38" s="601"/>
      <c r="AC38" s="601"/>
      <c r="AD38" s="601"/>
      <c r="AE38" s="598"/>
      <c r="AF38" s="598"/>
      <c r="AG38" s="598"/>
      <c r="AH38" s="598"/>
      <c r="AI38" s="598"/>
      <c r="AJ38" s="598"/>
      <c r="AK38" s="598"/>
      <c r="AL38" s="599"/>
      <c r="AM38" s="172"/>
      <c r="AN38" s="226" t="s">
        <v>757</v>
      </c>
      <c r="AO38" s="172"/>
      <c r="AP38" s="172"/>
      <c r="AQ38" s="172"/>
      <c r="AR38" s="172"/>
      <c r="AS38" s="172"/>
      <c r="AT38" s="172"/>
      <c r="AU38" s="172"/>
      <c r="AV38" s="172"/>
      <c r="AW38" s="172"/>
      <c r="AX38" s="172"/>
      <c r="AY38" s="172"/>
      <c r="AZ38" s="172"/>
      <c r="BA38" s="172"/>
      <c r="BB38" s="172"/>
      <c r="BC38" s="172"/>
    </row>
    <row r="39" spans="1:55" ht="15" customHeight="1" x14ac:dyDescent="0.25">
      <c r="A39" s="600" t="s">
        <v>758</v>
      </c>
      <c r="B39" s="601"/>
      <c r="C39" s="601"/>
      <c r="D39" s="601"/>
      <c r="E39" s="601"/>
      <c r="F39" s="601"/>
      <c r="G39" s="601"/>
      <c r="H39" s="601"/>
      <c r="I39" s="601"/>
      <c r="J39" s="601"/>
      <c r="K39" s="601"/>
      <c r="L39" s="601"/>
      <c r="M39" s="601"/>
      <c r="N39" s="601"/>
      <c r="O39" s="601"/>
      <c r="P39" s="601"/>
      <c r="Q39" s="601"/>
      <c r="R39" s="601"/>
      <c r="S39" s="601"/>
      <c r="T39" s="601"/>
      <c r="U39" s="601"/>
      <c r="V39" s="601"/>
      <c r="W39" s="601"/>
      <c r="X39" s="601"/>
      <c r="Y39" s="601"/>
      <c r="Z39" s="601"/>
      <c r="AA39" s="601"/>
      <c r="AB39" s="601"/>
      <c r="AC39" s="601"/>
      <c r="AD39" s="601"/>
      <c r="AE39" s="598"/>
      <c r="AF39" s="598"/>
      <c r="AG39" s="598"/>
      <c r="AH39" s="598"/>
      <c r="AI39" s="598"/>
      <c r="AJ39" s="598"/>
      <c r="AK39" s="598"/>
      <c r="AL39" s="599"/>
      <c r="AM39" s="172"/>
      <c r="AN39" s="226" t="s">
        <v>759</v>
      </c>
      <c r="AO39" s="172"/>
      <c r="AP39" s="172"/>
      <c r="AQ39" s="172"/>
      <c r="AR39" s="172"/>
      <c r="AS39" s="172"/>
      <c r="AT39" s="172"/>
      <c r="AU39" s="172"/>
      <c r="AV39" s="172"/>
      <c r="AW39" s="172"/>
      <c r="AX39" s="172"/>
      <c r="AY39" s="172"/>
      <c r="AZ39" s="172"/>
      <c r="BA39" s="172"/>
      <c r="BB39" s="172"/>
      <c r="BC39" s="172"/>
    </row>
    <row r="40" spans="1:55" ht="15" customHeight="1" x14ac:dyDescent="0.25">
      <c r="A40" s="575" t="s">
        <v>760</v>
      </c>
      <c r="B40" s="632"/>
      <c r="C40" s="632"/>
      <c r="D40" s="632"/>
      <c r="E40" s="632"/>
      <c r="F40" s="632"/>
      <c r="G40" s="632"/>
      <c r="H40" s="632"/>
      <c r="I40" s="632"/>
      <c r="J40" s="632"/>
      <c r="K40" s="632"/>
      <c r="L40" s="632"/>
      <c r="M40" s="632"/>
      <c r="N40" s="632"/>
      <c r="O40" s="632"/>
      <c r="P40" s="632"/>
      <c r="Q40" s="632"/>
      <c r="R40" s="632"/>
      <c r="S40" s="632"/>
      <c r="T40" s="632"/>
      <c r="U40" s="632"/>
      <c r="V40" s="632"/>
      <c r="W40" s="632"/>
      <c r="X40" s="632"/>
      <c r="Y40" s="632"/>
      <c r="Z40" s="632"/>
      <c r="AA40" s="632"/>
      <c r="AB40" s="632"/>
      <c r="AC40" s="632"/>
      <c r="AD40" s="666"/>
      <c r="AE40" s="578"/>
      <c r="AF40" s="659"/>
      <c r="AG40" s="659"/>
      <c r="AH40" s="659"/>
      <c r="AI40" s="659"/>
      <c r="AJ40" s="659"/>
      <c r="AK40" s="659"/>
      <c r="AL40" s="660"/>
      <c r="AM40" s="172"/>
      <c r="AN40" s="226" t="s">
        <v>761</v>
      </c>
      <c r="AO40" s="172"/>
      <c r="AP40" s="172"/>
      <c r="AQ40" s="172"/>
      <c r="AR40" s="172"/>
      <c r="AS40" s="172"/>
      <c r="AT40" s="172"/>
      <c r="AU40" s="172"/>
      <c r="AV40" s="172"/>
      <c r="AW40" s="172"/>
      <c r="AX40" s="172"/>
      <c r="AY40" s="172"/>
      <c r="AZ40" s="172"/>
      <c r="BA40" s="172"/>
      <c r="BB40" s="172"/>
      <c r="BC40" s="172"/>
    </row>
    <row r="41" spans="1:55" ht="15" customHeight="1" x14ac:dyDescent="0.25">
      <c r="A41" s="575" t="s">
        <v>762</v>
      </c>
      <c r="B41" s="632"/>
      <c r="C41" s="632"/>
      <c r="D41" s="632"/>
      <c r="E41" s="632"/>
      <c r="F41" s="632"/>
      <c r="G41" s="632"/>
      <c r="H41" s="632"/>
      <c r="I41" s="632"/>
      <c r="J41" s="632"/>
      <c r="K41" s="632"/>
      <c r="L41" s="632"/>
      <c r="M41" s="632"/>
      <c r="N41" s="632"/>
      <c r="O41" s="632"/>
      <c r="P41" s="632"/>
      <c r="Q41" s="632"/>
      <c r="R41" s="632"/>
      <c r="S41" s="632"/>
      <c r="T41" s="632"/>
      <c r="U41" s="632"/>
      <c r="V41" s="632"/>
      <c r="W41" s="632"/>
      <c r="X41" s="632"/>
      <c r="Y41" s="632"/>
      <c r="Z41" s="632"/>
      <c r="AA41" s="632"/>
      <c r="AB41" s="632"/>
      <c r="AC41" s="632"/>
      <c r="AD41" s="666"/>
      <c r="AE41" s="578"/>
      <c r="AF41" s="659"/>
      <c r="AG41" s="659"/>
      <c r="AH41" s="659"/>
      <c r="AI41" s="659"/>
      <c r="AJ41" s="659"/>
      <c r="AK41" s="659"/>
      <c r="AL41" s="660"/>
      <c r="AM41" s="172"/>
      <c r="AN41" s="226" t="s">
        <v>763</v>
      </c>
      <c r="AO41" s="172"/>
      <c r="AP41" s="172"/>
      <c r="AQ41" s="172"/>
      <c r="AR41" s="172"/>
      <c r="AS41" s="172"/>
      <c r="AT41" s="172"/>
      <c r="AU41" s="172"/>
      <c r="AV41" s="172"/>
      <c r="AW41" s="172"/>
      <c r="AX41" s="172"/>
      <c r="AY41" s="172"/>
      <c r="AZ41" s="172"/>
      <c r="BA41" s="172"/>
      <c r="BB41" s="172"/>
      <c r="BC41" s="172"/>
    </row>
    <row r="42" spans="1:55" ht="15" customHeight="1" x14ac:dyDescent="0.25">
      <c r="A42" s="575" t="s">
        <v>764</v>
      </c>
      <c r="B42" s="632"/>
      <c r="C42" s="632"/>
      <c r="D42" s="632"/>
      <c r="E42" s="632"/>
      <c r="F42" s="632"/>
      <c r="G42" s="632"/>
      <c r="H42" s="632"/>
      <c r="I42" s="632"/>
      <c r="J42" s="632"/>
      <c r="K42" s="632"/>
      <c r="L42" s="632"/>
      <c r="M42" s="632"/>
      <c r="N42" s="632"/>
      <c r="O42" s="632"/>
      <c r="P42" s="632"/>
      <c r="Q42" s="632"/>
      <c r="R42" s="632"/>
      <c r="S42" s="632"/>
      <c r="T42" s="632"/>
      <c r="U42" s="632"/>
      <c r="V42" s="632"/>
      <c r="W42" s="632"/>
      <c r="X42" s="632"/>
      <c r="Y42" s="632"/>
      <c r="Z42" s="632"/>
      <c r="AA42" s="632"/>
      <c r="AB42" s="632"/>
      <c r="AC42" s="632"/>
      <c r="AD42" s="666"/>
      <c r="AE42" s="578"/>
      <c r="AF42" s="659"/>
      <c r="AG42" s="659"/>
      <c r="AH42" s="659"/>
      <c r="AI42" s="659"/>
      <c r="AJ42" s="659"/>
      <c r="AK42" s="659"/>
      <c r="AL42" s="660"/>
      <c r="AM42" s="172"/>
      <c r="AN42" s="226" t="s">
        <v>765</v>
      </c>
      <c r="AO42" s="172"/>
      <c r="AP42" s="172"/>
      <c r="AQ42" s="172"/>
      <c r="AR42" s="172"/>
      <c r="AS42" s="172"/>
      <c r="AT42" s="172"/>
      <c r="AU42" s="172"/>
      <c r="AV42" s="172"/>
      <c r="AW42" s="172"/>
      <c r="AX42" s="172"/>
      <c r="AY42" s="172"/>
      <c r="AZ42" s="172"/>
      <c r="BA42" s="172"/>
      <c r="BB42" s="172"/>
      <c r="BC42" s="172"/>
    </row>
    <row r="43" spans="1:55" ht="15" customHeight="1" x14ac:dyDescent="0.25">
      <c r="A43" s="575" t="s">
        <v>766</v>
      </c>
      <c r="B43" s="632"/>
      <c r="C43" s="632"/>
      <c r="D43" s="632"/>
      <c r="E43" s="632"/>
      <c r="F43" s="632"/>
      <c r="G43" s="632"/>
      <c r="H43" s="632"/>
      <c r="I43" s="632"/>
      <c r="J43" s="632"/>
      <c r="K43" s="632"/>
      <c r="L43" s="632"/>
      <c r="M43" s="632"/>
      <c r="N43" s="632"/>
      <c r="O43" s="632"/>
      <c r="P43" s="632"/>
      <c r="Q43" s="632"/>
      <c r="R43" s="632"/>
      <c r="S43" s="632"/>
      <c r="T43" s="632"/>
      <c r="U43" s="632"/>
      <c r="V43" s="632"/>
      <c r="W43" s="632"/>
      <c r="X43" s="632"/>
      <c r="Y43" s="632"/>
      <c r="Z43" s="632"/>
      <c r="AA43" s="632"/>
      <c r="AB43" s="632"/>
      <c r="AC43" s="632"/>
      <c r="AD43" s="666"/>
      <c r="AE43" s="578"/>
      <c r="AF43" s="659"/>
      <c r="AG43" s="659"/>
      <c r="AH43" s="659"/>
      <c r="AI43" s="659"/>
      <c r="AJ43" s="659"/>
      <c r="AK43" s="659"/>
      <c r="AL43" s="660"/>
      <c r="AM43" s="172"/>
      <c r="AN43" s="226" t="s">
        <v>767</v>
      </c>
      <c r="AO43" s="172"/>
      <c r="AP43" s="172"/>
      <c r="AQ43" s="172"/>
      <c r="AR43" s="172"/>
      <c r="AS43" s="172"/>
      <c r="AT43" s="172"/>
      <c r="AU43" s="172"/>
      <c r="AV43" s="172"/>
      <c r="AW43" s="172"/>
      <c r="AX43" s="172"/>
      <c r="AY43" s="172"/>
      <c r="AZ43" s="172"/>
      <c r="BA43" s="172"/>
      <c r="BB43" s="172"/>
      <c r="BC43" s="172"/>
    </row>
    <row r="44" spans="1:55" ht="15" customHeight="1" x14ac:dyDescent="0.25">
      <c r="A44" s="575" t="s">
        <v>768</v>
      </c>
      <c r="B44" s="632"/>
      <c r="C44" s="632"/>
      <c r="D44" s="632"/>
      <c r="E44" s="632"/>
      <c r="F44" s="632"/>
      <c r="G44" s="632"/>
      <c r="H44" s="632"/>
      <c r="I44" s="632"/>
      <c r="J44" s="632"/>
      <c r="K44" s="632"/>
      <c r="L44" s="632"/>
      <c r="M44" s="632"/>
      <c r="N44" s="632"/>
      <c r="O44" s="632"/>
      <c r="P44" s="632"/>
      <c r="Q44" s="632"/>
      <c r="R44" s="632"/>
      <c r="S44" s="632"/>
      <c r="T44" s="632"/>
      <c r="U44" s="632"/>
      <c r="V44" s="632"/>
      <c r="W44" s="632"/>
      <c r="X44" s="632"/>
      <c r="Y44" s="632"/>
      <c r="Z44" s="632"/>
      <c r="AA44" s="632"/>
      <c r="AB44" s="632"/>
      <c r="AC44" s="632"/>
      <c r="AD44" s="666"/>
      <c r="AE44" s="578"/>
      <c r="AF44" s="579"/>
      <c r="AG44" s="579"/>
      <c r="AH44" s="579"/>
      <c r="AI44" s="579"/>
      <c r="AJ44" s="579"/>
      <c r="AK44" s="579"/>
      <c r="AL44" s="580"/>
      <c r="AM44" s="172"/>
      <c r="AN44" s="226" t="s">
        <v>769</v>
      </c>
      <c r="AO44" s="172"/>
      <c r="AP44" s="172"/>
      <c r="AQ44" s="172"/>
      <c r="AR44" s="172"/>
      <c r="AS44" s="172"/>
      <c r="AT44" s="172"/>
      <c r="AU44" s="172"/>
      <c r="AV44" s="172"/>
      <c r="AW44" s="172"/>
      <c r="AX44" s="172"/>
      <c r="AY44" s="172"/>
      <c r="AZ44" s="172"/>
      <c r="BA44" s="172"/>
      <c r="BB44" s="172"/>
      <c r="BC44" s="172"/>
    </row>
    <row r="45" spans="1:55" ht="15" customHeight="1" x14ac:dyDescent="0.25">
      <c r="A45" s="561" t="s">
        <v>398</v>
      </c>
      <c r="B45" s="562"/>
      <c r="C45" s="562"/>
      <c r="D45" s="562"/>
      <c r="E45" s="562"/>
      <c r="F45" s="562"/>
      <c r="G45" s="562"/>
      <c r="H45" s="562"/>
      <c r="I45" s="562"/>
      <c r="J45" s="562"/>
      <c r="K45" s="562"/>
      <c r="L45" s="562"/>
      <c r="M45" s="562"/>
      <c r="N45" s="562"/>
      <c r="O45" s="562"/>
      <c r="P45" s="562"/>
      <c r="Q45" s="562"/>
      <c r="R45" s="562"/>
      <c r="S45" s="562"/>
      <c r="T45" s="562"/>
      <c r="U45" s="562"/>
      <c r="V45" s="562"/>
      <c r="W45" s="562"/>
      <c r="X45" s="562"/>
      <c r="Y45" s="562"/>
      <c r="Z45" s="562"/>
      <c r="AA45" s="562"/>
      <c r="AB45" s="562"/>
      <c r="AC45" s="562"/>
      <c r="AD45" s="83">
        <f>AI15</f>
        <v>0</v>
      </c>
      <c r="AE45" s="661">
        <f>AE35+AE36+AE37+AE38+AE39+AE40+AE41+AE42+AE43+AE44</f>
        <v>0</v>
      </c>
      <c r="AF45" s="662"/>
      <c r="AG45" s="662"/>
      <c r="AH45" s="662"/>
      <c r="AI45" s="662"/>
      <c r="AJ45" s="662"/>
      <c r="AK45" s="662"/>
      <c r="AL45" s="663"/>
      <c r="AM45" s="172"/>
      <c r="AN45" s="226" t="s">
        <v>770</v>
      </c>
      <c r="AO45" s="172"/>
      <c r="AP45" s="172"/>
      <c r="AQ45" s="172"/>
      <c r="AR45" s="172"/>
      <c r="AS45" s="172"/>
      <c r="AT45" s="172"/>
      <c r="AU45" s="172"/>
      <c r="AV45" s="172"/>
      <c r="AW45" s="172"/>
      <c r="AX45" s="172"/>
      <c r="AY45" s="172"/>
      <c r="AZ45" s="172"/>
      <c r="BA45" s="172"/>
      <c r="BB45" s="172"/>
      <c r="BC45" s="172"/>
    </row>
    <row r="46" spans="1:55" ht="15" customHeight="1" x14ac:dyDescent="0.25">
      <c r="A46" s="587" t="s">
        <v>771</v>
      </c>
      <c r="B46" s="588"/>
      <c r="C46" s="588"/>
      <c r="D46" s="588"/>
      <c r="E46" s="588"/>
      <c r="F46" s="588"/>
      <c r="G46" s="588"/>
      <c r="H46" s="588"/>
      <c r="I46" s="588"/>
      <c r="J46" s="588"/>
      <c r="K46" s="588"/>
      <c r="L46" s="588"/>
      <c r="M46" s="588"/>
      <c r="N46" s="588"/>
      <c r="O46" s="588"/>
      <c r="P46" s="588"/>
      <c r="Q46" s="588"/>
      <c r="R46" s="588"/>
      <c r="S46" s="588"/>
      <c r="T46" s="588"/>
      <c r="U46" s="588"/>
      <c r="V46" s="588"/>
      <c r="W46" s="588"/>
      <c r="X46" s="588"/>
      <c r="Y46" s="588"/>
      <c r="Z46" s="588"/>
      <c r="AA46" s="588"/>
      <c r="AB46" s="588"/>
      <c r="AC46" s="588"/>
      <c r="AD46" s="588"/>
      <c r="AE46" s="578"/>
      <c r="AF46" s="664"/>
      <c r="AG46" s="664"/>
      <c r="AH46" s="664"/>
      <c r="AI46" s="664"/>
      <c r="AJ46" s="664"/>
      <c r="AK46" s="664"/>
      <c r="AL46" s="665"/>
      <c r="AM46" s="172"/>
      <c r="AN46" s="226" t="s">
        <v>772</v>
      </c>
      <c r="AO46" s="172"/>
      <c r="AP46" s="172"/>
      <c r="AQ46" s="172"/>
      <c r="AR46" s="172"/>
      <c r="AS46" s="172"/>
      <c r="AT46" s="172"/>
      <c r="AU46" s="172"/>
      <c r="AV46" s="172"/>
      <c r="AW46" s="172"/>
      <c r="AX46" s="172"/>
      <c r="AY46" s="172"/>
      <c r="AZ46" s="172"/>
      <c r="BA46" s="172"/>
      <c r="BB46" s="172"/>
      <c r="BC46" s="172"/>
    </row>
    <row r="47" spans="1:55" s="181" customFormat="1" ht="30" customHeight="1" x14ac:dyDescent="0.25">
      <c r="A47" s="650" t="s">
        <v>773</v>
      </c>
      <c r="B47" s="651"/>
      <c r="C47" s="651"/>
      <c r="D47" s="651"/>
      <c r="E47" s="651"/>
      <c r="F47" s="651"/>
      <c r="G47" s="651"/>
      <c r="H47" s="651"/>
      <c r="I47" s="651"/>
      <c r="J47" s="651"/>
      <c r="K47" s="651"/>
      <c r="L47" s="651"/>
      <c r="M47" s="651"/>
      <c r="N47" s="651"/>
      <c r="O47" s="651"/>
      <c r="P47" s="651"/>
      <c r="Q47" s="651"/>
      <c r="R47" s="651"/>
      <c r="S47" s="651"/>
      <c r="T47" s="651"/>
      <c r="U47" s="651"/>
      <c r="V47" s="651"/>
      <c r="W47" s="651"/>
      <c r="X47" s="651"/>
      <c r="Y47" s="651"/>
      <c r="Z47" s="651"/>
      <c r="AA47" s="651"/>
      <c r="AB47" s="651"/>
      <c r="AC47" s="651"/>
      <c r="AD47" s="651"/>
      <c r="AE47" s="651"/>
      <c r="AF47" s="651"/>
      <c r="AG47" s="651"/>
      <c r="AH47" s="651"/>
      <c r="AI47" s="651"/>
      <c r="AJ47" s="651"/>
      <c r="AK47" s="651"/>
      <c r="AL47" s="652"/>
      <c r="AM47" s="180"/>
      <c r="AN47" s="226" t="s">
        <v>774</v>
      </c>
      <c r="AO47" s="180"/>
      <c r="AP47" s="180"/>
      <c r="AQ47" s="180"/>
      <c r="AR47" s="180"/>
      <c r="AS47" s="180"/>
      <c r="AT47" s="180"/>
      <c r="AU47" s="180"/>
      <c r="AV47" s="180"/>
      <c r="AW47" s="180"/>
      <c r="AX47" s="180"/>
      <c r="AY47" s="180"/>
      <c r="AZ47" s="180"/>
      <c r="BA47" s="180"/>
      <c r="BB47" s="180"/>
      <c r="BC47" s="180"/>
    </row>
    <row r="48" spans="1:55" ht="15" customHeight="1" x14ac:dyDescent="0.25">
      <c r="A48" s="526" t="s">
        <v>399</v>
      </c>
      <c r="B48" s="527"/>
      <c r="C48" s="527"/>
      <c r="D48" s="527"/>
      <c r="E48" s="527"/>
      <c r="F48" s="527"/>
      <c r="G48" s="527"/>
      <c r="H48" s="527"/>
      <c r="I48" s="527"/>
      <c r="J48" s="527"/>
      <c r="K48" s="527"/>
      <c r="L48" s="527"/>
      <c r="M48" s="527"/>
      <c r="N48" s="527"/>
      <c r="O48" s="527"/>
      <c r="P48" s="527"/>
      <c r="Q48" s="527"/>
      <c r="R48" s="527"/>
      <c r="S48" s="527"/>
      <c r="T48" s="527"/>
      <c r="U48" s="527"/>
      <c r="V48" s="527"/>
      <c r="W48" s="527"/>
      <c r="X48" s="527"/>
      <c r="Y48" s="527"/>
      <c r="Z48" s="527"/>
      <c r="AA48" s="527"/>
      <c r="AB48" s="527"/>
      <c r="AC48" s="527"/>
      <c r="AD48" s="528"/>
      <c r="AE48" s="653"/>
      <c r="AF48" s="654"/>
      <c r="AG48" s="654"/>
      <c r="AH48" s="654"/>
      <c r="AI48" s="654"/>
      <c r="AJ48" s="654"/>
      <c r="AK48" s="655"/>
      <c r="AL48" s="171" t="e">
        <f>AE48/AI15</f>
        <v>#DIV/0!</v>
      </c>
      <c r="AM48" s="172"/>
      <c r="AN48" s="226" t="s">
        <v>775</v>
      </c>
      <c r="AO48" s="172"/>
      <c r="AP48" s="172"/>
      <c r="AQ48" s="172"/>
      <c r="AR48" s="172"/>
      <c r="AS48" s="172"/>
      <c r="AT48" s="172"/>
      <c r="AU48" s="172"/>
      <c r="AV48" s="172"/>
      <c r="AW48" s="172"/>
      <c r="AX48" s="172"/>
      <c r="AY48" s="172"/>
      <c r="AZ48" s="172"/>
      <c r="BA48" s="172"/>
      <c r="BB48" s="172"/>
      <c r="BC48" s="172"/>
    </row>
    <row r="49" spans="1:55" ht="15" customHeight="1" x14ac:dyDescent="0.25">
      <c r="A49" s="526" t="s">
        <v>400</v>
      </c>
      <c r="B49" s="527"/>
      <c r="C49" s="527"/>
      <c r="D49" s="527"/>
      <c r="E49" s="527"/>
      <c r="F49" s="527"/>
      <c r="G49" s="527"/>
      <c r="H49" s="527"/>
      <c r="I49" s="527"/>
      <c r="J49" s="527"/>
      <c r="K49" s="527"/>
      <c r="L49" s="527"/>
      <c r="M49" s="527"/>
      <c r="N49" s="527"/>
      <c r="O49" s="527"/>
      <c r="P49" s="527"/>
      <c r="Q49" s="527"/>
      <c r="R49" s="527"/>
      <c r="S49" s="527"/>
      <c r="T49" s="527"/>
      <c r="U49" s="527"/>
      <c r="V49" s="527"/>
      <c r="W49" s="527"/>
      <c r="X49" s="527"/>
      <c r="Y49" s="527"/>
      <c r="Z49" s="527"/>
      <c r="AA49" s="527"/>
      <c r="AB49" s="527"/>
      <c r="AC49" s="527"/>
      <c r="AD49" s="528"/>
      <c r="AE49" s="653"/>
      <c r="AF49" s="654"/>
      <c r="AG49" s="654"/>
      <c r="AH49" s="654"/>
      <c r="AI49" s="654"/>
      <c r="AJ49" s="654"/>
      <c r="AK49" s="655"/>
      <c r="AL49" s="171" t="e">
        <f>AE49/AI15</f>
        <v>#DIV/0!</v>
      </c>
      <c r="AM49" s="172"/>
      <c r="AN49" s="226" t="s">
        <v>776</v>
      </c>
      <c r="AO49" s="172"/>
      <c r="AP49" s="172"/>
      <c r="AQ49" s="172"/>
      <c r="AR49" s="172"/>
      <c r="AS49" s="172"/>
      <c r="AT49" s="172"/>
      <c r="AU49" s="172"/>
      <c r="AV49" s="172"/>
      <c r="AW49" s="172"/>
      <c r="AX49" s="172"/>
      <c r="AY49" s="172"/>
      <c r="AZ49" s="172"/>
      <c r="BA49" s="172"/>
      <c r="BB49" s="172"/>
      <c r="BC49" s="172"/>
    </row>
    <row r="50" spans="1:55" ht="15" customHeight="1" x14ac:dyDescent="0.25">
      <c r="A50" s="526" t="s">
        <v>401</v>
      </c>
      <c r="B50" s="527"/>
      <c r="C50" s="527"/>
      <c r="D50" s="527"/>
      <c r="E50" s="527"/>
      <c r="F50" s="527"/>
      <c r="G50" s="527"/>
      <c r="H50" s="527"/>
      <c r="I50" s="527"/>
      <c r="J50" s="527"/>
      <c r="K50" s="527"/>
      <c r="L50" s="527"/>
      <c r="M50" s="527"/>
      <c r="N50" s="527"/>
      <c r="O50" s="527"/>
      <c r="P50" s="527"/>
      <c r="Q50" s="527"/>
      <c r="R50" s="527"/>
      <c r="S50" s="527"/>
      <c r="T50" s="527"/>
      <c r="U50" s="527"/>
      <c r="V50" s="527"/>
      <c r="W50" s="527"/>
      <c r="X50" s="527"/>
      <c r="Y50" s="527"/>
      <c r="Z50" s="527"/>
      <c r="AA50" s="527"/>
      <c r="AB50" s="527"/>
      <c r="AC50" s="527"/>
      <c r="AD50" s="528"/>
      <c r="AE50" s="653"/>
      <c r="AF50" s="654"/>
      <c r="AG50" s="654"/>
      <c r="AH50" s="654"/>
      <c r="AI50" s="654"/>
      <c r="AJ50" s="654"/>
      <c r="AK50" s="655"/>
      <c r="AL50" s="171" t="e">
        <f>AE50/AI15</f>
        <v>#DIV/0!</v>
      </c>
      <c r="AM50" s="172"/>
      <c r="AN50" s="226" t="s">
        <v>777</v>
      </c>
      <c r="AO50" s="172"/>
      <c r="AP50" s="172"/>
      <c r="AQ50" s="172"/>
      <c r="AR50" s="172"/>
      <c r="AS50" s="172"/>
      <c r="AT50" s="172"/>
      <c r="AU50" s="172"/>
      <c r="AV50" s="172"/>
      <c r="AW50" s="172"/>
      <c r="AX50" s="172"/>
      <c r="AY50" s="172"/>
      <c r="AZ50" s="172"/>
      <c r="BA50" s="172"/>
      <c r="BB50" s="172"/>
      <c r="BC50" s="172"/>
    </row>
    <row r="51" spans="1:55" ht="15" customHeight="1" x14ac:dyDescent="0.25">
      <c r="A51" s="561" t="s">
        <v>398</v>
      </c>
      <c r="B51" s="584"/>
      <c r="C51" s="584"/>
      <c r="D51" s="584"/>
      <c r="E51" s="584"/>
      <c r="F51" s="584"/>
      <c r="G51" s="584"/>
      <c r="H51" s="584"/>
      <c r="I51" s="584"/>
      <c r="J51" s="584"/>
      <c r="K51" s="584"/>
      <c r="L51" s="584"/>
      <c r="M51" s="584"/>
      <c r="N51" s="584"/>
      <c r="O51" s="584"/>
      <c r="P51" s="584"/>
      <c r="Q51" s="584"/>
      <c r="R51" s="584"/>
      <c r="S51" s="584"/>
      <c r="T51" s="584"/>
      <c r="U51" s="584"/>
      <c r="V51" s="584"/>
      <c r="W51" s="584"/>
      <c r="X51" s="584"/>
      <c r="Y51" s="584"/>
      <c r="Z51" s="584"/>
      <c r="AA51" s="584"/>
      <c r="AB51" s="584"/>
      <c r="AC51" s="584"/>
      <c r="AD51" s="83">
        <f>AI15</f>
        <v>0</v>
      </c>
      <c r="AE51" s="656">
        <f>AE48+AE49+AE50</f>
        <v>0</v>
      </c>
      <c r="AF51" s="657"/>
      <c r="AG51" s="657"/>
      <c r="AH51" s="657"/>
      <c r="AI51" s="657"/>
      <c r="AJ51" s="657"/>
      <c r="AK51" s="657"/>
      <c r="AL51" s="658"/>
      <c r="AM51" s="172"/>
      <c r="AN51" s="226" t="s">
        <v>778</v>
      </c>
      <c r="AO51" s="172"/>
      <c r="AP51" s="172"/>
      <c r="AQ51" s="172"/>
      <c r="AR51" s="172"/>
      <c r="AS51" s="172"/>
      <c r="AT51" s="172"/>
      <c r="AU51" s="172"/>
      <c r="AV51" s="172"/>
      <c r="AW51" s="172"/>
      <c r="AX51" s="172"/>
      <c r="AY51" s="172"/>
      <c r="AZ51" s="172"/>
      <c r="BA51" s="172"/>
      <c r="BB51" s="172"/>
      <c r="BC51" s="172"/>
    </row>
    <row r="52" spans="1:55" ht="15" customHeight="1" x14ac:dyDescent="0.25">
      <c r="A52" s="647" t="s">
        <v>779</v>
      </c>
      <c r="B52" s="648"/>
      <c r="C52" s="648"/>
      <c r="D52" s="648"/>
      <c r="E52" s="648"/>
      <c r="F52" s="648"/>
      <c r="G52" s="648"/>
      <c r="H52" s="648"/>
      <c r="I52" s="648"/>
      <c r="J52" s="648"/>
      <c r="K52" s="648"/>
      <c r="L52" s="648"/>
      <c r="M52" s="648"/>
      <c r="N52" s="648"/>
      <c r="O52" s="648"/>
      <c r="P52" s="648"/>
      <c r="Q52" s="648"/>
      <c r="R52" s="648"/>
      <c r="S52" s="648"/>
      <c r="T52" s="648"/>
      <c r="U52" s="648"/>
      <c r="V52" s="648"/>
      <c r="W52" s="648"/>
      <c r="X52" s="648"/>
      <c r="Y52" s="648"/>
      <c r="Z52" s="648"/>
      <c r="AA52" s="648"/>
      <c r="AB52" s="648"/>
      <c r="AC52" s="648"/>
      <c r="AD52" s="648"/>
      <c r="AE52" s="645"/>
      <c r="AF52" s="645"/>
      <c r="AG52" s="645"/>
      <c r="AH52" s="645"/>
      <c r="AI52" s="645"/>
      <c r="AJ52" s="645"/>
      <c r="AK52" s="645"/>
      <c r="AL52" s="646"/>
      <c r="AM52" s="172"/>
      <c r="AN52" s="226" t="s">
        <v>780</v>
      </c>
      <c r="AO52" s="172"/>
      <c r="AP52" s="172"/>
      <c r="AQ52" s="172"/>
      <c r="AR52" s="172"/>
      <c r="AS52" s="172"/>
      <c r="AT52" s="172"/>
      <c r="AU52" s="172"/>
      <c r="AV52" s="172"/>
      <c r="AW52" s="172"/>
      <c r="AX52" s="172"/>
      <c r="AY52" s="172"/>
      <c r="AZ52" s="172"/>
      <c r="BA52" s="172"/>
      <c r="BB52" s="172"/>
      <c r="BC52" s="172"/>
    </row>
    <row r="53" spans="1:55" ht="15" customHeight="1" x14ac:dyDescent="0.25">
      <c r="A53" s="637" t="s">
        <v>402</v>
      </c>
      <c r="B53" s="641"/>
      <c r="C53" s="641"/>
      <c r="D53" s="641"/>
      <c r="E53" s="641"/>
      <c r="F53" s="641"/>
      <c r="G53" s="641"/>
      <c r="H53" s="641"/>
      <c r="I53" s="641"/>
      <c r="J53" s="641"/>
      <c r="K53" s="641"/>
      <c r="L53" s="641"/>
      <c r="M53" s="641"/>
      <c r="N53" s="641"/>
      <c r="O53" s="641"/>
      <c r="P53" s="641"/>
      <c r="Q53" s="641"/>
      <c r="R53" s="642"/>
      <c r="S53" s="643"/>
      <c r="T53" s="643"/>
      <c r="U53" s="643"/>
      <c r="V53" s="643"/>
      <c r="W53" s="643"/>
      <c r="X53" s="643"/>
      <c r="Y53" s="643"/>
      <c r="Z53" s="643"/>
      <c r="AA53" s="643"/>
      <c r="AB53" s="643"/>
      <c r="AC53" s="643"/>
      <c r="AD53" s="643"/>
      <c r="AE53" s="643"/>
      <c r="AF53" s="643"/>
      <c r="AG53" s="643"/>
      <c r="AH53" s="643"/>
      <c r="AI53" s="643"/>
      <c r="AJ53" s="643"/>
      <c r="AK53" s="643"/>
      <c r="AL53" s="644"/>
      <c r="AM53" s="172"/>
      <c r="AN53" s="226" t="s">
        <v>781</v>
      </c>
      <c r="AO53" s="172"/>
      <c r="AP53" s="172"/>
      <c r="AQ53" s="172"/>
      <c r="AR53" s="172"/>
      <c r="AS53" s="172"/>
      <c r="AT53" s="172"/>
      <c r="AU53" s="172"/>
      <c r="AV53" s="172"/>
      <c r="AW53" s="172"/>
      <c r="AX53" s="172"/>
      <c r="AY53" s="172"/>
      <c r="AZ53" s="172"/>
      <c r="BA53" s="172"/>
      <c r="BB53" s="172"/>
      <c r="BC53" s="172"/>
    </row>
    <row r="54" spans="1:55" ht="15" customHeight="1" x14ac:dyDescent="0.25">
      <c r="A54" s="647" t="s">
        <v>782</v>
      </c>
      <c r="B54" s="648"/>
      <c r="C54" s="648"/>
      <c r="D54" s="648"/>
      <c r="E54" s="648"/>
      <c r="F54" s="648"/>
      <c r="G54" s="648"/>
      <c r="H54" s="648"/>
      <c r="I54" s="648"/>
      <c r="J54" s="648"/>
      <c r="K54" s="648"/>
      <c r="L54" s="648"/>
      <c r="M54" s="648"/>
      <c r="N54" s="648"/>
      <c r="O54" s="648"/>
      <c r="P54" s="648"/>
      <c r="Q54" s="648"/>
      <c r="R54" s="648"/>
      <c r="S54" s="648"/>
      <c r="T54" s="648"/>
      <c r="U54" s="648"/>
      <c r="V54" s="648"/>
      <c r="W54" s="648"/>
      <c r="X54" s="648"/>
      <c r="Y54" s="648"/>
      <c r="Z54" s="648"/>
      <c r="AA54" s="648"/>
      <c r="AB54" s="648"/>
      <c r="AC54" s="648"/>
      <c r="AD54" s="648"/>
      <c r="AE54" s="645"/>
      <c r="AF54" s="645"/>
      <c r="AG54" s="645"/>
      <c r="AH54" s="645"/>
      <c r="AI54" s="645"/>
      <c r="AJ54" s="645"/>
      <c r="AK54" s="645"/>
      <c r="AL54" s="646"/>
      <c r="AM54" s="172"/>
      <c r="AN54" s="226" t="s">
        <v>783</v>
      </c>
      <c r="AO54" s="172"/>
      <c r="AP54" s="172"/>
      <c r="AQ54" s="172"/>
      <c r="AR54" s="172"/>
      <c r="AS54" s="172"/>
      <c r="AT54" s="172"/>
      <c r="AU54" s="172"/>
      <c r="AV54" s="172"/>
      <c r="AW54" s="172"/>
      <c r="AX54" s="172"/>
      <c r="AY54" s="172"/>
      <c r="AZ54" s="172"/>
      <c r="BA54" s="172"/>
      <c r="BB54" s="172"/>
      <c r="BC54" s="172"/>
    </row>
    <row r="55" spans="1:55" ht="15" customHeight="1" x14ac:dyDescent="0.25">
      <c r="A55" s="637" t="s">
        <v>402</v>
      </c>
      <c r="B55" s="641"/>
      <c r="C55" s="641"/>
      <c r="D55" s="641"/>
      <c r="E55" s="641"/>
      <c r="F55" s="641"/>
      <c r="G55" s="641"/>
      <c r="H55" s="641"/>
      <c r="I55" s="641"/>
      <c r="J55" s="641"/>
      <c r="K55" s="641"/>
      <c r="L55" s="641"/>
      <c r="M55" s="641"/>
      <c r="N55" s="641"/>
      <c r="O55" s="641"/>
      <c r="P55" s="641"/>
      <c r="Q55" s="641"/>
      <c r="R55" s="642"/>
      <c r="S55" s="643"/>
      <c r="T55" s="643"/>
      <c r="U55" s="643"/>
      <c r="V55" s="643"/>
      <c r="W55" s="643"/>
      <c r="X55" s="643"/>
      <c r="Y55" s="643"/>
      <c r="Z55" s="643"/>
      <c r="AA55" s="643"/>
      <c r="AB55" s="643"/>
      <c r="AC55" s="643"/>
      <c r="AD55" s="643"/>
      <c r="AE55" s="643"/>
      <c r="AF55" s="643"/>
      <c r="AG55" s="643"/>
      <c r="AH55" s="643"/>
      <c r="AI55" s="643"/>
      <c r="AJ55" s="643"/>
      <c r="AK55" s="643"/>
      <c r="AL55" s="644"/>
      <c r="AM55" s="172"/>
      <c r="AN55" s="226" t="s">
        <v>784</v>
      </c>
      <c r="AO55" s="172"/>
      <c r="AP55" s="172"/>
      <c r="AQ55" s="172"/>
      <c r="AR55" s="172"/>
      <c r="AS55" s="172"/>
      <c r="AT55" s="172"/>
      <c r="AU55" s="172"/>
      <c r="AV55" s="172"/>
      <c r="AW55" s="172"/>
      <c r="AX55" s="172"/>
      <c r="AY55" s="172"/>
      <c r="AZ55" s="172"/>
      <c r="BA55" s="172"/>
      <c r="BB55" s="172"/>
      <c r="BC55" s="172"/>
    </row>
    <row r="56" spans="1:55" ht="15" customHeight="1" x14ac:dyDescent="0.25">
      <c r="A56" s="637" t="s">
        <v>785</v>
      </c>
      <c r="B56" s="638"/>
      <c r="C56" s="638"/>
      <c r="D56" s="638"/>
      <c r="E56" s="638"/>
      <c r="F56" s="638"/>
      <c r="G56" s="638"/>
      <c r="H56" s="638"/>
      <c r="I56" s="638"/>
      <c r="J56" s="638"/>
      <c r="K56" s="638"/>
      <c r="L56" s="638"/>
      <c r="M56" s="638"/>
      <c r="N56" s="638"/>
      <c r="O56" s="638"/>
      <c r="P56" s="638"/>
      <c r="Q56" s="638"/>
      <c r="R56" s="638"/>
      <c r="S56" s="638"/>
      <c r="T56" s="638"/>
      <c r="U56" s="638"/>
      <c r="V56" s="638"/>
      <c r="W56" s="638"/>
      <c r="X56" s="638"/>
      <c r="Y56" s="638"/>
      <c r="Z56" s="638"/>
      <c r="AA56" s="638"/>
      <c r="AB56" s="638"/>
      <c r="AC56" s="638"/>
      <c r="AD56" s="638"/>
      <c r="AE56" s="638"/>
      <c r="AF56" s="638"/>
      <c r="AG56" s="638"/>
      <c r="AH56" s="638"/>
      <c r="AI56" s="638"/>
      <c r="AJ56" s="638"/>
      <c r="AK56" s="638"/>
      <c r="AL56" s="639"/>
      <c r="AM56" s="172"/>
      <c r="AN56" s="226" t="s">
        <v>786</v>
      </c>
      <c r="AO56" s="172"/>
      <c r="AP56" s="172"/>
      <c r="AQ56" s="172"/>
      <c r="AR56" s="172"/>
      <c r="AS56" s="172"/>
      <c r="AT56" s="172"/>
      <c r="AU56" s="172"/>
      <c r="AV56" s="172"/>
      <c r="AW56" s="172"/>
      <c r="AX56" s="172"/>
      <c r="AY56" s="172"/>
      <c r="AZ56" s="172"/>
      <c r="BA56" s="172"/>
      <c r="BB56" s="172"/>
      <c r="BC56" s="172"/>
    </row>
    <row r="57" spans="1:55" ht="15" customHeight="1" x14ac:dyDescent="0.25">
      <c r="A57" s="619" t="s">
        <v>403</v>
      </c>
      <c r="B57" s="620"/>
      <c r="C57" s="620"/>
      <c r="D57" s="620"/>
      <c r="E57" s="620"/>
      <c r="F57" s="620"/>
      <c r="G57" s="620"/>
      <c r="H57" s="620"/>
      <c r="I57" s="620"/>
      <c r="J57" s="620"/>
      <c r="K57" s="620"/>
      <c r="L57" s="620"/>
      <c r="M57" s="620"/>
      <c r="N57" s="620"/>
      <c r="O57" s="620"/>
      <c r="P57" s="620"/>
      <c r="Q57" s="620"/>
      <c r="R57" s="620"/>
      <c r="S57" s="620"/>
      <c r="T57" s="620"/>
      <c r="U57" s="620"/>
      <c r="V57" s="620"/>
      <c r="W57" s="620"/>
      <c r="X57" s="620"/>
      <c r="Y57" s="620"/>
      <c r="Z57" s="620"/>
      <c r="AA57" s="620"/>
      <c r="AB57" s="620"/>
      <c r="AC57" s="620"/>
      <c r="AD57" s="620"/>
      <c r="AE57" s="614"/>
      <c r="AF57" s="614"/>
      <c r="AG57" s="614"/>
      <c r="AH57" s="614"/>
      <c r="AI57" s="614"/>
      <c r="AJ57" s="614"/>
      <c r="AK57" s="614"/>
      <c r="AL57" s="615"/>
      <c r="AM57" s="172"/>
      <c r="AN57" s="226" t="s">
        <v>787</v>
      </c>
      <c r="AO57" s="172"/>
      <c r="AP57" s="172"/>
      <c r="AQ57" s="172"/>
      <c r="AR57" s="172"/>
      <c r="AS57" s="172"/>
      <c r="AT57" s="172"/>
      <c r="AU57" s="172"/>
      <c r="AV57" s="172"/>
      <c r="AW57" s="172"/>
      <c r="AX57" s="172"/>
      <c r="AY57" s="172"/>
      <c r="AZ57" s="172"/>
      <c r="BA57" s="172"/>
      <c r="BB57" s="172"/>
      <c r="BC57" s="172"/>
    </row>
    <row r="58" spans="1:55" ht="15" customHeight="1" x14ac:dyDescent="0.25">
      <c r="A58" s="619" t="s">
        <v>404</v>
      </c>
      <c r="B58" s="620"/>
      <c r="C58" s="620"/>
      <c r="D58" s="620"/>
      <c r="E58" s="620"/>
      <c r="F58" s="620"/>
      <c r="G58" s="620"/>
      <c r="H58" s="620"/>
      <c r="I58" s="620"/>
      <c r="J58" s="620"/>
      <c r="K58" s="620"/>
      <c r="L58" s="620"/>
      <c r="M58" s="620"/>
      <c r="N58" s="620"/>
      <c r="O58" s="620"/>
      <c r="P58" s="620"/>
      <c r="Q58" s="620"/>
      <c r="R58" s="620"/>
      <c r="S58" s="620"/>
      <c r="T58" s="620"/>
      <c r="U58" s="620"/>
      <c r="V58" s="620"/>
      <c r="W58" s="620"/>
      <c r="X58" s="620"/>
      <c r="Y58" s="620"/>
      <c r="Z58" s="620"/>
      <c r="AA58" s="620"/>
      <c r="AB58" s="620"/>
      <c r="AC58" s="620"/>
      <c r="AD58" s="620"/>
      <c r="AE58" s="614"/>
      <c r="AF58" s="614"/>
      <c r="AG58" s="614"/>
      <c r="AH58" s="614"/>
      <c r="AI58" s="614"/>
      <c r="AJ58" s="614"/>
      <c r="AK58" s="614"/>
      <c r="AL58" s="615"/>
      <c r="AM58" s="172"/>
      <c r="AN58" s="226" t="s">
        <v>788</v>
      </c>
      <c r="AO58" s="172"/>
      <c r="AP58" s="172"/>
      <c r="AQ58" s="172"/>
      <c r="AR58" s="172"/>
      <c r="AS58" s="172"/>
      <c r="AT58" s="172"/>
      <c r="AU58" s="172"/>
      <c r="AV58" s="172"/>
      <c r="AW58" s="172"/>
      <c r="AX58" s="172"/>
      <c r="AY58" s="172"/>
      <c r="AZ58" s="172"/>
      <c r="BA58" s="172"/>
      <c r="BB58" s="172"/>
      <c r="BC58" s="172"/>
    </row>
    <row r="59" spans="1:55" ht="15" customHeight="1" x14ac:dyDescent="0.25">
      <c r="A59" s="619" t="s">
        <v>405</v>
      </c>
      <c r="B59" s="620"/>
      <c r="C59" s="620"/>
      <c r="D59" s="620"/>
      <c r="E59" s="620"/>
      <c r="F59" s="620"/>
      <c r="G59" s="620"/>
      <c r="H59" s="620"/>
      <c r="I59" s="620"/>
      <c r="J59" s="620"/>
      <c r="K59" s="620"/>
      <c r="L59" s="620"/>
      <c r="M59" s="620"/>
      <c r="N59" s="620"/>
      <c r="O59" s="620"/>
      <c r="P59" s="620"/>
      <c r="Q59" s="620"/>
      <c r="R59" s="620"/>
      <c r="S59" s="620"/>
      <c r="T59" s="620"/>
      <c r="U59" s="620"/>
      <c r="V59" s="620"/>
      <c r="W59" s="620"/>
      <c r="X59" s="620"/>
      <c r="Y59" s="620"/>
      <c r="Z59" s="620"/>
      <c r="AA59" s="620"/>
      <c r="AB59" s="620"/>
      <c r="AC59" s="620"/>
      <c r="AD59" s="620"/>
      <c r="AE59" s="614"/>
      <c r="AF59" s="614"/>
      <c r="AG59" s="614"/>
      <c r="AH59" s="614"/>
      <c r="AI59" s="614"/>
      <c r="AJ59" s="614"/>
      <c r="AK59" s="614"/>
      <c r="AL59" s="615"/>
      <c r="AM59" s="172"/>
      <c r="AN59" s="226" t="s">
        <v>789</v>
      </c>
      <c r="AO59" s="172"/>
      <c r="AP59" s="172"/>
      <c r="AQ59" s="172"/>
      <c r="AR59" s="172"/>
      <c r="AS59" s="172"/>
      <c r="AT59" s="172"/>
      <c r="AU59" s="172"/>
      <c r="AV59" s="172"/>
      <c r="AW59" s="172"/>
      <c r="AX59" s="172"/>
      <c r="AY59" s="172"/>
      <c r="AZ59" s="172"/>
      <c r="BA59" s="172"/>
      <c r="BB59" s="172"/>
      <c r="BC59" s="172"/>
    </row>
    <row r="60" spans="1:55" ht="15" customHeight="1" x14ac:dyDescent="0.25">
      <c r="A60" s="649" t="s">
        <v>398</v>
      </c>
      <c r="B60" s="584"/>
      <c r="C60" s="584"/>
      <c r="D60" s="584"/>
      <c r="E60" s="584"/>
      <c r="F60" s="584"/>
      <c r="G60" s="584"/>
      <c r="H60" s="584"/>
      <c r="I60" s="584"/>
      <c r="J60" s="584"/>
      <c r="K60" s="584"/>
      <c r="L60" s="584"/>
      <c r="M60" s="584"/>
      <c r="N60" s="584"/>
      <c r="O60" s="584"/>
      <c r="P60" s="584"/>
      <c r="Q60" s="584"/>
      <c r="R60" s="584"/>
      <c r="S60" s="584"/>
      <c r="T60" s="584"/>
      <c r="U60" s="584"/>
      <c r="V60" s="584"/>
      <c r="W60" s="584"/>
      <c r="X60" s="584"/>
      <c r="Y60" s="584"/>
      <c r="Z60" s="584"/>
      <c r="AA60" s="584"/>
      <c r="AB60" s="584"/>
      <c r="AC60" s="584"/>
      <c r="AD60" s="83">
        <f>AI15</f>
        <v>0</v>
      </c>
      <c r="AE60" s="634">
        <f>AE57+AE58+AE59</f>
        <v>0</v>
      </c>
      <c r="AF60" s="635"/>
      <c r="AG60" s="635"/>
      <c r="AH60" s="635"/>
      <c r="AI60" s="635"/>
      <c r="AJ60" s="635"/>
      <c r="AK60" s="635"/>
      <c r="AL60" s="636"/>
      <c r="AM60" s="172"/>
      <c r="AN60" s="226" t="s">
        <v>790</v>
      </c>
      <c r="AO60" s="172"/>
      <c r="AP60" s="172"/>
      <c r="AQ60" s="172"/>
      <c r="AR60" s="172"/>
      <c r="AS60" s="172"/>
      <c r="AT60" s="172"/>
      <c r="AU60" s="172"/>
      <c r="AV60" s="172"/>
      <c r="AW60" s="172"/>
      <c r="AX60" s="172"/>
      <c r="AY60" s="172"/>
      <c r="AZ60" s="172"/>
      <c r="BA60" s="172"/>
      <c r="BB60" s="172"/>
      <c r="BC60" s="172"/>
    </row>
    <row r="61" spans="1:55" ht="15" customHeight="1" x14ac:dyDescent="0.25">
      <c r="A61" s="637" t="s">
        <v>791</v>
      </c>
      <c r="B61" s="638"/>
      <c r="C61" s="638"/>
      <c r="D61" s="638"/>
      <c r="E61" s="638"/>
      <c r="F61" s="638"/>
      <c r="G61" s="638"/>
      <c r="H61" s="638"/>
      <c r="I61" s="638"/>
      <c r="J61" s="638"/>
      <c r="K61" s="638"/>
      <c r="L61" s="638"/>
      <c r="M61" s="638"/>
      <c r="N61" s="638"/>
      <c r="O61" s="638"/>
      <c r="P61" s="638"/>
      <c r="Q61" s="638"/>
      <c r="R61" s="638"/>
      <c r="S61" s="638"/>
      <c r="T61" s="638"/>
      <c r="U61" s="638"/>
      <c r="V61" s="638"/>
      <c r="W61" s="638"/>
      <c r="X61" s="638"/>
      <c r="Y61" s="638"/>
      <c r="Z61" s="638"/>
      <c r="AA61" s="638"/>
      <c r="AB61" s="638"/>
      <c r="AC61" s="638"/>
      <c r="AD61" s="638"/>
      <c r="AE61" s="638"/>
      <c r="AF61" s="638"/>
      <c r="AG61" s="638"/>
      <c r="AH61" s="638"/>
      <c r="AI61" s="638"/>
      <c r="AJ61" s="638"/>
      <c r="AK61" s="638"/>
      <c r="AL61" s="639"/>
      <c r="AM61" s="172"/>
      <c r="AN61" s="172"/>
      <c r="AO61" s="172"/>
      <c r="AP61" s="172"/>
      <c r="AQ61" s="172"/>
      <c r="AR61" s="172"/>
      <c r="AS61" s="172"/>
      <c r="AT61" s="172"/>
      <c r="AU61" s="172"/>
      <c r="AV61" s="172"/>
      <c r="AW61" s="172"/>
      <c r="AX61" s="172"/>
      <c r="AY61" s="172"/>
      <c r="AZ61" s="172"/>
      <c r="BA61" s="172"/>
      <c r="BB61" s="172"/>
      <c r="BC61" s="172"/>
    </row>
    <row r="62" spans="1:55" ht="15" customHeight="1" x14ac:dyDescent="0.25">
      <c r="A62" s="619" t="s">
        <v>406</v>
      </c>
      <c r="B62" s="620"/>
      <c r="C62" s="620"/>
      <c r="D62" s="620"/>
      <c r="E62" s="620"/>
      <c r="F62" s="620"/>
      <c r="G62" s="620"/>
      <c r="H62" s="620"/>
      <c r="I62" s="620"/>
      <c r="J62" s="620"/>
      <c r="K62" s="620"/>
      <c r="L62" s="620"/>
      <c r="M62" s="620"/>
      <c r="N62" s="620"/>
      <c r="O62" s="620"/>
      <c r="P62" s="620"/>
      <c r="Q62" s="620"/>
      <c r="R62" s="620"/>
      <c r="S62" s="620"/>
      <c r="T62" s="620"/>
      <c r="U62" s="620"/>
      <c r="V62" s="620"/>
      <c r="W62" s="620"/>
      <c r="X62" s="620"/>
      <c r="Y62" s="620"/>
      <c r="Z62" s="620"/>
      <c r="AA62" s="620"/>
      <c r="AB62" s="620"/>
      <c r="AC62" s="620"/>
      <c r="AD62" s="620"/>
      <c r="AE62" s="614"/>
      <c r="AF62" s="614"/>
      <c r="AG62" s="614"/>
      <c r="AH62" s="614"/>
      <c r="AI62" s="614"/>
      <c r="AJ62" s="614"/>
      <c r="AK62" s="614"/>
      <c r="AL62" s="615"/>
      <c r="AM62" s="172"/>
      <c r="AN62" s="172"/>
      <c r="AO62" s="172"/>
      <c r="AP62" s="172"/>
      <c r="AQ62" s="172"/>
      <c r="AR62" s="172"/>
      <c r="AS62" s="172"/>
      <c r="AT62" s="172"/>
      <c r="AU62" s="172"/>
      <c r="AV62" s="172"/>
      <c r="AW62" s="172"/>
      <c r="AX62" s="172"/>
      <c r="AY62" s="172"/>
      <c r="AZ62" s="172"/>
      <c r="BA62" s="172"/>
      <c r="BB62" s="172"/>
      <c r="BC62" s="172"/>
    </row>
    <row r="63" spans="1:55" ht="15" customHeight="1" x14ac:dyDescent="0.25">
      <c r="A63" s="619" t="s">
        <v>407</v>
      </c>
      <c r="B63" s="620"/>
      <c r="C63" s="620"/>
      <c r="D63" s="620"/>
      <c r="E63" s="620"/>
      <c r="F63" s="620"/>
      <c r="G63" s="620"/>
      <c r="H63" s="620"/>
      <c r="I63" s="620"/>
      <c r="J63" s="620"/>
      <c r="K63" s="620"/>
      <c r="L63" s="620"/>
      <c r="M63" s="620"/>
      <c r="N63" s="620"/>
      <c r="O63" s="620"/>
      <c r="P63" s="620"/>
      <c r="Q63" s="620"/>
      <c r="R63" s="620"/>
      <c r="S63" s="620"/>
      <c r="T63" s="620"/>
      <c r="U63" s="620"/>
      <c r="V63" s="620"/>
      <c r="W63" s="620"/>
      <c r="X63" s="620"/>
      <c r="Y63" s="620"/>
      <c r="Z63" s="620"/>
      <c r="AA63" s="620"/>
      <c r="AB63" s="620"/>
      <c r="AC63" s="620"/>
      <c r="AD63" s="620"/>
      <c r="AE63" s="614"/>
      <c r="AF63" s="614"/>
      <c r="AG63" s="614"/>
      <c r="AH63" s="614"/>
      <c r="AI63" s="614"/>
      <c r="AJ63" s="614"/>
      <c r="AK63" s="614"/>
      <c r="AL63" s="615"/>
      <c r="AM63" s="172"/>
      <c r="AN63" s="172"/>
      <c r="AO63" s="172"/>
      <c r="AP63" s="172"/>
      <c r="AQ63" s="172"/>
      <c r="AR63" s="172"/>
      <c r="AS63" s="172"/>
      <c r="AT63" s="172"/>
      <c r="AU63" s="172"/>
      <c r="AV63" s="172"/>
      <c r="AW63" s="172"/>
      <c r="AX63" s="172"/>
      <c r="AY63" s="172"/>
      <c r="AZ63" s="172"/>
      <c r="BA63" s="172"/>
      <c r="BB63" s="172"/>
      <c r="BC63" s="172"/>
    </row>
    <row r="64" spans="1:55" ht="15" customHeight="1" x14ac:dyDescent="0.25">
      <c r="A64" s="619" t="s">
        <v>408</v>
      </c>
      <c r="B64" s="620"/>
      <c r="C64" s="620"/>
      <c r="D64" s="620"/>
      <c r="E64" s="620"/>
      <c r="F64" s="620"/>
      <c r="G64" s="620"/>
      <c r="H64" s="620"/>
      <c r="I64" s="620"/>
      <c r="J64" s="620"/>
      <c r="K64" s="620"/>
      <c r="L64" s="620"/>
      <c r="M64" s="620"/>
      <c r="N64" s="620"/>
      <c r="O64" s="620"/>
      <c r="P64" s="620"/>
      <c r="Q64" s="620"/>
      <c r="R64" s="620"/>
      <c r="S64" s="620"/>
      <c r="T64" s="620"/>
      <c r="U64" s="620"/>
      <c r="V64" s="620"/>
      <c r="W64" s="620"/>
      <c r="X64" s="620"/>
      <c r="Y64" s="620"/>
      <c r="Z64" s="620"/>
      <c r="AA64" s="620"/>
      <c r="AB64" s="620"/>
      <c r="AC64" s="620"/>
      <c r="AD64" s="620"/>
      <c r="AE64" s="614"/>
      <c r="AF64" s="614"/>
      <c r="AG64" s="614"/>
      <c r="AH64" s="614"/>
      <c r="AI64" s="614"/>
      <c r="AJ64" s="614"/>
      <c r="AK64" s="614"/>
      <c r="AL64" s="615"/>
      <c r="AM64" s="172"/>
      <c r="AN64" s="172"/>
      <c r="AO64" s="172"/>
      <c r="AP64" s="172"/>
      <c r="AQ64" s="172"/>
      <c r="AR64" s="172"/>
      <c r="AS64" s="172"/>
      <c r="AT64" s="172"/>
      <c r="AU64" s="172"/>
      <c r="AV64" s="172"/>
      <c r="AW64" s="172"/>
      <c r="AX64" s="172"/>
      <c r="AY64" s="172"/>
      <c r="AZ64" s="172"/>
      <c r="BA64" s="172"/>
      <c r="BB64" s="172"/>
      <c r="BC64" s="172"/>
    </row>
    <row r="65" spans="1:55" ht="15" customHeight="1" x14ac:dyDescent="0.25">
      <c r="A65" s="640" t="s">
        <v>398</v>
      </c>
      <c r="B65" s="584"/>
      <c r="C65" s="584"/>
      <c r="D65" s="584"/>
      <c r="E65" s="584"/>
      <c r="F65" s="584"/>
      <c r="G65" s="584"/>
      <c r="H65" s="584"/>
      <c r="I65" s="584"/>
      <c r="J65" s="584"/>
      <c r="K65" s="584"/>
      <c r="L65" s="584"/>
      <c r="M65" s="584"/>
      <c r="N65" s="584"/>
      <c r="O65" s="584"/>
      <c r="P65" s="584"/>
      <c r="Q65" s="584"/>
      <c r="R65" s="584"/>
      <c r="S65" s="584"/>
      <c r="T65" s="584"/>
      <c r="U65" s="584"/>
      <c r="V65" s="584"/>
      <c r="W65" s="584"/>
      <c r="X65" s="584"/>
      <c r="Y65" s="584"/>
      <c r="Z65" s="584"/>
      <c r="AA65" s="584"/>
      <c r="AB65" s="584"/>
      <c r="AC65" s="584"/>
      <c r="AD65" s="83">
        <f>AI15</f>
        <v>0</v>
      </c>
      <c r="AE65" s="634">
        <f>AE62+AE63+AE64</f>
        <v>0</v>
      </c>
      <c r="AF65" s="635"/>
      <c r="AG65" s="635"/>
      <c r="AH65" s="635"/>
      <c r="AI65" s="635"/>
      <c r="AJ65" s="635"/>
      <c r="AK65" s="635"/>
      <c r="AL65" s="636"/>
      <c r="AM65" s="172"/>
      <c r="AN65" s="172"/>
      <c r="AO65" s="172"/>
      <c r="AP65" s="172"/>
      <c r="AQ65" s="172"/>
      <c r="AR65" s="172"/>
      <c r="AS65" s="172"/>
      <c r="AT65" s="172"/>
      <c r="AU65" s="172"/>
      <c r="AV65" s="172"/>
      <c r="AW65" s="172"/>
      <c r="AX65" s="172"/>
      <c r="AY65" s="172"/>
      <c r="AZ65" s="172"/>
      <c r="BA65" s="172"/>
      <c r="BB65" s="172"/>
      <c r="BC65" s="172"/>
    </row>
    <row r="66" spans="1:55" ht="30" customHeight="1" x14ac:dyDescent="0.25">
      <c r="A66" s="637" t="s">
        <v>792</v>
      </c>
      <c r="B66" s="638"/>
      <c r="C66" s="638"/>
      <c r="D66" s="638"/>
      <c r="E66" s="638"/>
      <c r="F66" s="638"/>
      <c r="G66" s="638"/>
      <c r="H66" s="638"/>
      <c r="I66" s="638"/>
      <c r="J66" s="638"/>
      <c r="K66" s="638"/>
      <c r="L66" s="638"/>
      <c r="M66" s="638"/>
      <c r="N66" s="638"/>
      <c r="O66" s="638"/>
      <c r="P66" s="638"/>
      <c r="Q66" s="638"/>
      <c r="R66" s="638"/>
      <c r="S66" s="638"/>
      <c r="T66" s="638"/>
      <c r="U66" s="638"/>
      <c r="V66" s="638"/>
      <c r="W66" s="638"/>
      <c r="X66" s="638"/>
      <c r="Y66" s="638"/>
      <c r="Z66" s="638"/>
      <c r="AA66" s="638"/>
      <c r="AB66" s="638"/>
      <c r="AC66" s="638"/>
      <c r="AD66" s="638"/>
      <c r="AE66" s="638"/>
      <c r="AF66" s="638"/>
      <c r="AG66" s="638"/>
      <c r="AH66" s="638"/>
      <c r="AI66" s="638"/>
      <c r="AJ66" s="638"/>
      <c r="AK66" s="638"/>
      <c r="AL66" s="639"/>
      <c r="AM66" s="172"/>
      <c r="AN66" s="172"/>
      <c r="AO66" s="172"/>
      <c r="AP66" s="172"/>
      <c r="AQ66" s="172"/>
      <c r="AR66" s="172"/>
      <c r="AS66" s="172"/>
      <c r="AT66" s="172"/>
      <c r="AU66" s="172"/>
      <c r="AV66" s="172"/>
      <c r="AW66" s="172"/>
      <c r="AX66" s="172"/>
      <c r="AY66" s="172"/>
      <c r="AZ66" s="172"/>
      <c r="BA66" s="172"/>
      <c r="BB66" s="172"/>
      <c r="BC66" s="172"/>
    </row>
    <row r="67" spans="1:55" ht="15" customHeight="1" x14ac:dyDescent="0.25">
      <c r="A67" s="619" t="s">
        <v>409</v>
      </c>
      <c r="B67" s="620"/>
      <c r="C67" s="620"/>
      <c r="D67" s="620"/>
      <c r="E67" s="620"/>
      <c r="F67" s="620"/>
      <c r="G67" s="620"/>
      <c r="H67" s="620"/>
      <c r="I67" s="620"/>
      <c r="J67" s="620"/>
      <c r="K67" s="620"/>
      <c r="L67" s="620"/>
      <c r="M67" s="620"/>
      <c r="N67" s="620"/>
      <c r="O67" s="620"/>
      <c r="P67" s="620"/>
      <c r="Q67" s="620"/>
      <c r="R67" s="620"/>
      <c r="S67" s="620"/>
      <c r="T67" s="620"/>
      <c r="U67" s="620"/>
      <c r="V67" s="620"/>
      <c r="W67" s="620"/>
      <c r="X67" s="620"/>
      <c r="Y67" s="620"/>
      <c r="Z67" s="620"/>
      <c r="AA67" s="620"/>
      <c r="AB67" s="620"/>
      <c r="AC67" s="620"/>
      <c r="AD67" s="620"/>
      <c r="AE67" s="614"/>
      <c r="AF67" s="614"/>
      <c r="AG67" s="614"/>
      <c r="AH67" s="614"/>
      <c r="AI67" s="614"/>
      <c r="AJ67" s="614"/>
      <c r="AK67" s="614"/>
      <c r="AL67" s="615"/>
      <c r="AM67" s="172"/>
      <c r="AN67" s="172"/>
      <c r="AO67" s="172"/>
      <c r="AP67" s="172"/>
      <c r="AQ67" s="172"/>
      <c r="AR67" s="172"/>
      <c r="AS67" s="172"/>
      <c r="AT67" s="172"/>
      <c r="AU67" s="172"/>
      <c r="AV67" s="172"/>
      <c r="AW67" s="172"/>
      <c r="AX67" s="172"/>
      <c r="AY67" s="172"/>
      <c r="AZ67" s="172"/>
      <c r="BA67" s="172"/>
      <c r="BB67" s="172"/>
      <c r="BC67" s="172"/>
    </row>
    <row r="68" spans="1:55" ht="15" customHeight="1" x14ac:dyDescent="0.25">
      <c r="A68" s="619" t="s">
        <v>410</v>
      </c>
      <c r="B68" s="620"/>
      <c r="C68" s="620"/>
      <c r="D68" s="620"/>
      <c r="E68" s="620"/>
      <c r="F68" s="620"/>
      <c r="G68" s="620"/>
      <c r="H68" s="620"/>
      <c r="I68" s="620"/>
      <c r="J68" s="620"/>
      <c r="K68" s="620"/>
      <c r="L68" s="620"/>
      <c r="M68" s="620"/>
      <c r="N68" s="620"/>
      <c r="O68" s="620"/>
      <c r="P68" s="620"/>
      <c r="Q68" s="620"/>
      <c r="R68" s="620"/>
      <c r="S68" s="620"/>
      <c r="T68" s="620"/>
      <c r="U68" s="620"/>
      <c r="V68" s="620"/>
      <c r="W68" s="620"/>
      <c r="X68" s="620"/>
      <c r="Y68" s="620"/>
      <c r="Z68" s="620"/>
      <c r="AA68" s="620"/>
      <c r="AB68" s="620"/>
      <c r="AC68" s="620"/>
      <c r="AD68" s="620"/>
      <c r="AE68" s="614"/>
      <c r="AF68" s="614"/>
      <c r="AG68" s="614"/>
      <c r="AH68" s="614"/>
      <c r="AI68" s="614"/>
      <c r="AJ68" s="614"/>
      <c r="AK68" s="614"/>
      <c r="AL68" s="615"/>
      <c r="AM68" s="172"/>
      <c r="AN68" s="172"/>
      <c r="AO68" s="172"/>
      <c r="AP68" s="172"/>
      <c r="AQ68" s="172"/>
      <c r="AR68" s="172"/>
      <c r="AS68" s="172"/>
      <c r="AT68" s="172"/>
      <c r="AU68" s="172"/>
      <c r="AV68" s="172"/>
      <c r="AW68" s="172"/>
      <c r="AX68" s="172"/>
      <c r="AY68" s="172"/>
      <c r="AZ68" s="172"/>
      <c r="BA68" s="172"/>
      <c r="BB68" s="172"/>
      <c r="BC68" s="172"/>
    </row>
    <row r="69" spans="1:55" ht="15" customHeight="1" x14ac:dyDescent="0.25">
      <c r="A69" s="621" t="s">
        <v>411</v>
      </c>
      <c r="B69" s="622"/>
      <c r="C69" s="622"/>
      <c r="D69" s="622"/>
      <c r="E69" s="622"/>
      <c r="F69" s="622"/>
      <c r="G69" s="622"/>
      <c r="H69" s="622"/>
      <c r="I69" s="622"/>
      <c r="J69" s="622"/>
      <c r="K69" s="622"/>
      <c r="L69" s="622"/>
      <c r="M69" s="622"/>
      <c r="N69" s="622"/>
      <c r="O69" s="622"/>
      <c r="P69" s="622"/>
      <c r="Q69" s="622"/>
      <c r="R69" s="622"/>
      <c r="S69" s="622"/>
      <c r="T69" s="622"/>
      <c r="U69" s="622"/>
      <c r="V69" s="622"/>
      <c r="W69" s="622"/>
      <c r="X69" s="622"/>
      <c r="Y69" s="622"/>
      <c r="Z69" s="622"/>
      <c r="AA69" s="622"/>
      <c r="AB69" s="622"/>
      <c r="AC69" s="622"/>
      <c r="AD69" s="622"/>
      <c r="AE69" s="623"/>
      <c r="AF69" s="623"/>
      <c r="AG69" s="623"/>
      <c r="AH69" s="623"/>
      <c r="AI69" s="623"/>
      <c r="AJ69" s="623"/>
      <c r="AK69" s="623"/>
      <c r="AL69" s="624"/>
      <c r="AM69" s="172"/>
      <c r="AN69" s="172"/>
      <c r="AO69" s="172"/>
      <c r="AP69" s="172"/>
      <c r="AQ69" s="172"/>
      <c r="AR69" s="172"/>
      <c r="AS69" s="172"/>
      <c r="AT69" s="172"/>
      <c r="AU69" s="172"/>
      <c r="AV69" s="172"/>
      <c r="AW69" s="172"/>
      <c r="AX69" s="172"/>
      <c r="AY69" s="172"/>
      <c r="AZ69" s="172"/>
      <c r="BA69" s="172"/>
      <c r="BB69" s="172"/>
      <c r="BC69" s="172"/>
    </row>
    <row r="70" spans="1:55" ht="15" customHeight="1" thickBot="1" x14ac:dyDescent="0.3">
      <c r="A70" s="625" t="s">
        <v>398</v>
      </c>
      <c r="B70" s="584"/>
      <c r="C70" s="584"/>
      <c r="D70" s="584"/>
      <c r="E70" s="584"/>
      <c r="F70" s="584"/>
      <c r="G70" s="584"/>
      <c r="H70" s="584"/>
      <c r="I70" s="584"/>
      <c r="J70" s="584"/>
      <c r="K70" s="584"/>
      <c r="L70" s="584"/>
      <c r="M70" s="584"/>
      <c r="N70" s="584"/>
      <c r="O70" s="584"/>
      <c r="P70" s="584"/>
      <c r="Q70" s="584"/>
      <c r="R70" s="584"/>
      <c r="S70" s="584"/>
      <c r="T70" s="584"/>
      <c r="U70" s="584"/>
      <c r="V70" s="584"/>
      <c r="W70" s="584"/>
      <c r="X70" s="584"/>
      <c r="Y70" s="584"/>
      <c r="Z70" s="584"/>
      <c r="AA70" s="584"/>
      <c r="AB70" s="584"/>
      <c r="AC70" s="584"/>
      <c r="AD70" s="83">
        <f>AI15</f>
        <v>0</v>
      </c>
      <c r="AE70" s="616">
        <f>AE67+AE68+AE69</f>
        <v>0</v>
      </c>
      <c r="AF70" s="617"/>
      <c r="AG70" s="617"/>
      <c r="AH70" s="617"/>
      <c r="AI70" s="617"/>
      <c r="AJ70" s="617"/>
      <c r="AK70" s="617"/>
      <c r="AL70" s="618"/>
      <c r="AM70" s="172"/>
      <c r="AN70" s="172"/>
      <c r="AO70" s="172"/>
      <c r="AP70" s="172"/>
      <c r="AQ70" s="172"/>
      <c r="AR70" s="172"/>
      <c r="AS70" s="172"/>
      <c r="AT70" s="172"/>
      <c r="AU70" s="172"/>
      <c r="AV70" s="172"/>
      <c r="AW70" s="172"/>
      <c r="AX70" s="172"/>
      <c r="AY70" s="172"/>
      <c r="AZ70" s="172"/>
      <c r="BA70" s="172"/>
      <c r="BB70" s="172"/>
      <c r="BC70" s="172"/>
    </row>
    <row r="71" spans="1:55" ht="15" customHeight="1" thickBot="1" x14ac:dyDescent="0.3">
      <c r="A71" s="626" t="s">
        <v>412</v>
      </c>
      <c r="B71" s="627"/>
      <c r="C71" s="627"/>
      <c r="D71" s="627"/>
      <c r="E71" s="627"/>
      <c r="F71" s="627"/>
      <c r="G71" s="627"/>
      <c r="H71" s="627"/>
      <c r="I71" s="627"/>
      <c r="J71" s="627"/>
      <c r="K71" s="627"/>
      <c r="L71" s="627"/>
      <c r="M71" s="627"/>
      <c r="N71" s="627"/>
      <c r="O71" s="627"/>
      <c r="P71" s="627"/>
      <c r="Q71" s="627"/>
      <c r="R71" s="627"/>
      <c r="S71" s="627"/>
      <c r="T71" s="627"/>
      <c r="U71" s="627"/>
      <c r="V71" s="627"/>
      <c r="W71" s="627"/>
      <c r="X71" s="627"/>
      <c r="Y71" s="627"/>
      <c r="Z71" s="627"/>
      <c r="AA71" s="627"/>
      <c r="AB71" s="627"/>
      <c r="AC71" s="627"/>
      <c r="AD71" s="627"/>
      <c r="AE71" s="524"/>
      <c r="AF71" s="524"/>
      <c r="AG71" s="524"/>
      <c r="AH71" s="524"/>
      <c r="AI71" s="524"/>
      <c r="AJ71" s="524"/>
      <c r="AK71" s="524"/>
      <c r="AL71" s="525"/>
      <c r="AM71" s="172"/>
      <c r="AN71" s="172"/>
      <c r="AO71" s="172"/>
      <c r="AP71" s="172"/>
      <c r="AQ71" s="172"/>
      <c r="AR71" s="172"/>
      <c r="AS71" s="172"/>
      <c r="AT71" s="172"/>
      <c r="AU71" s="172"/>
      <c r="AV71" s="172"/>
      <c r="AW71" s="172"/>
      <c r="AX71" s="172"/>
      <c r="AY71" s="172"/>
      <c r="AZ71" s="172"/>
      <c r="BA71" s="172"/>
      <c r="BB71" s="172"/>
      <c r="BC71" s="172"/>
    </row>
    <row r="72" spans="1:55" ht="15" customHeight="1" x14ac:dyDescent="0.25">
      <c r="A72" s="608" t="s">
        <v>793</v>
      </c>
      <c r="B72" s="609"/>
      <c r="C72" s="609"/>
      <c r="D72" s="609"/>
      <c r="E72" s="609"/>
      <c r="F72" s="609"/>
      <c r="G72" s="609"/>
      <c r="H72" s="609"/>
      <c r="I72" s="609"/>
      <c r="J72" s="609"/>
      <c r="K72" s="609"/>
      <c r="L72" s="609"/>
      <c r="M72" s="609"/>
      <c r="N72" s="609"/>
      <c r="O72" s="609"/>
      <c r="P72" s="609"/>
      <c r="Q72" s="609"/>
      <c r="R72" s="609"/>
      <c r="S72" s="609"/>
      <c r="T72" s="609"/>
      <c r="U72" s="609"/>
      <c r="V72" s="609"/>
      <c r="W72" s="609"/>
      <c r="X72" s="609"/>
      <c r="Y72" s="609"/>
      <c r="Z72" s="609"/>
      <c r="AA72" s="609"/>
      <c r="AB72" s="609"/>
      <c r="AC72" s="609"/>
      <c r="AD72" s="609"/>
      <c r="AE72" s="611"/>
      <c r="AF72" s="611"/>
      <c r="AG72" s="611"/>
      <c r="AH72" s="611"/>
      <c r="AI72" s="611"/>
      <c r="AJ72" s="611"/>
      <c r="AK72" s="611"/>
      <c r="AL72" s="612"/>
      <c r="AM72" s="172"/>
      <c r="AN72" s="172"/>
      <c r="AO72" s="172"/>
      <c r="AP72" s="172"/>
      <c r="AQ72" s="172"/>
      <c r="AR72" s="172"/>
      <c r="AS72" s="172"/>
      <c r="AT72" s="172"/>
      <c r="AU72" s="172"/>
      <c r="AV72" s="172"/>
      <c r="AW72" s="172"/>
      <c r="AX72" s="172"/>
      <c r="AY72" s="172"/>
      <c r="AZ72" s="172"/>
      <c r="BA72" s="172"/>
      <c r="BB72" s="172"/>
      <c r="BC72" s="172"/>
    </row>
    <row r="73" spans="1:55" ht="30" customHeight="1" x14ac:dyDescent="0.25">
      <c r="A73" s="592" t="s">
        <v>794</v>
      </c>
      <c r="B73" s="593"/>
      <c r="C73" s="593"/>
      <c r="D73" s="593"/>
      <c r="E73" s="593"/>
      <c r="F73" s="593"/>
      <c r="G73" s="593"/>
      <c r="H73" s="593"/>
      <c r="I73" s="593"/>
      <c r="J73" s="593"/>
      <c r="K73" s="593"/>
      <c r="L73" s="593"/>
      <c r="M73" s="593"/>
      <c r="N73" s="593"/>
      <c r="O73" s="593"/>
      <c r="P73" s="593"/>
      <c r="Q73" s="593"/>
      <c r="R73" s="593"/>
      <c r="S73" s="593"/>
      <c r="T73" s="593"/>
      <c r="U73" s="593"/>
      <c r="V73" s="593"/>
      <c r="W73" s="593"/>
      <c r="X73" s="593"/>
      <c r="Y73" s="593"/>
      <c r="Z73" s="593"/>
      <c r="AA73" s="593"/>
      <c r="AB73" s="593"/>
      <c r="AC73" s="593"/>
      <c r="AD73" s="593"/>
      <c r="AE73" s="593"/>
      <c r="AF73" s="593"/>
      <c r="AG73" s="593"/>
      <c r="AH73" s="593"/>
      <c r="AI73" s="593"/>
      <c r="AJ73" s="593"/>
      <c r="AK73" s="593"/>
      <c r="AL73" s="628"/>
      <c r="AM73" s="172"/>
      <c r="AN73" s="172"/>
      <c r="AO73" s="172"/>
      <c r="AP73" s="172"/>
      <c r="AQ73" s="172"/>
      <c r="AR73" s="172"/>
      <c r="AS73" s="172"/>
      <c r="AT73" s="172"/>
      <c r="AU73" s="172"/>
      <c r="AV73" s="172"/>
      <c r="AW73" s="172"/>
      <c r="AX73" s="172"/>
      <c r="AY73" s="172"/>
      <c r="AZ73" s="172"/>
      <c r="BA73" s="172"/>
      <c r="BB73" s="172"/>
      <c r="BC73" s="172"/>
    </row>
    <row r="74" spans="1:55" ht="15" customHeight="1" x14ac:dyDescent="0.25">
      <c r="A74" s="629" t="s">
        <v>413</v>
      </c>
      <c r="B74" s="630"/>
      <c r="C74" s="630"/>
      <c r="D74" s="630"/>
      <c r="E74" s="630"/>
      <c r="F74" s="630"/>
      <c r="G74" s="630"/>
      <c r="H74" s="630"/>
      <c r="I74" s="630"/>
      <c r="J74" s="630"/>
      <c r="K74" s="630"/>
      <c r="L74" s="630"/>
      <c r="M74" s="630"/>
      <c r="N74" s="630"/>
      <c r="O74" s="630"/>
      <c r="P74" s="630"/>
      <c r="Q74" s="630"/>
      <c r="R74" s="630"/>
      <c r="S74" s="630"/>
      <c r="T74" s="630"/>
      <c r="U74" s="630"/>
      <c r="V74" s="630"/>
      <c r="W74" s="630"/>
      <c r="X74" s="630"/>
      <c r="Y74" s="630"/>
      <c r="Z74" s="630"/>
      <c r="AA74" s="630"/>
      <c r="AB74" s="630"/>
      <c r="AC74" s="630"/>
      <c r="AD74" s="630"/>
      <c r="AE74" s="578"/>
      <c r="AF74" s="579"/>
      <c r="AG74" s="579"/>
      <c r="AH74" s="579"/>
      <c r="AI74" s="579"/>
      <c r="AJ74" s="579"/>
      <c r="AK74" s="579"/>
      <c r="AL74" s="580"/>
      <c r="AM74" s="172"/>
      <c r="AN74" s="172"/>
      <c r="AO74" s="172"/>
      <c r="AP74" s="172"/>
      <c r="AQ74" s="172"/>
      <c r="AR74" s="172"/>
      <c r="AS74" s="172"/>
      <c r="AT74" s="172"/>
      <c r="AU74" s="172"/>
      <c r="AV74" s="172"/>
      <c r="AW74" s="172"/>
      <c r="AX74" s="172"/>
      <c r="AY74" s="172"/>
      <c r="AZ74" s="172"/>
      <c r="BA74" s="172"/>
      <c r="BB74" s="172"/>
      <c r="BC74" s="172"/>
    </row>
    <row r="75" spans="1:55" ht="15" customHeight="1" x14ac:dyDescent="0.25">
      <c r="A75" s="631" t="s">
        <v>686</v>
      </c>
      <c r="B75" s="632"/>
      <c r="C75" s="632"/>
      <c r="D75" s="632"/>
      <c r="E75" s="632"/>
      <c r="F75" s="632"/>
      <c r="G75" s="632"/>
      <c r="H75" s="632"/>
      <c r="I75" s="632"/>
      <c r="J75" s="632"/>
      <c r="K75" s="632"/>
      <c r="L75" s="632"/>
      <c r="M75" s="632"/>
      <c r="N75" s="632"/>
      <c r="O75" s="633" t="s">
        <v>687</v>
      </c>
      <c r="P75" s="562"/>
      <c r="Q75" s="562"/>
      <c r="R75" s="562"/>
      <c r="S75" s="562"/>
      <c r="T75" s="562"/>
      <c r="U75" s="562"/>
      <c r="V75" s="562"/>
      <c r="W75" s="562"/>
      <c r="X75" s="562"/>
      <c r="Y75" s="562"/>
      <c r="Z75" s="562"/>
      <c r="AA75" s="562"/>
      <c r="AB75" s="562"/>
      <c r="AC75" s="562"/>
      <c r="AD75" s="225">
        <f>J13</f>
        <v>0</v>
      </c>
      <c r="AE75" s="613"/>
      <c r="AF75" s="598"/>
      <c r="AG75" s="598"/>
      <c r="AH75" s="598"/>
      <c r="AI75" s="598"/>
      <c r="AJ75" s="598"/>
      <c r="AK75" s="598"/>
      <c r="AL75" s="599"/>
      <c r="AM75" s="172"/>
      <c r="AN75" s="172"/>
      <c r="AO75" s="172"/>
      <c r="AP75" s="172"/>
      <c r="AQ75" s="172"/>
      <c r="AR75" s="172"/>
      <c r="AS75" s="172"/>
      <c r="AT75" s="172"/>
      <c r="AU75" s="172"/>
      <c r="AV75" s="172"/>
      <c r="AW75" s="172"/>
      <c r="AX75" s="172"/>
      <c r="AY75" s="172"/>
      <c r="AZ75" s="172"/>
      <c r="BA75" s="172"/>
      <c r="BB75" s="172"/>
      <c r="BC75" s="172"/>
    </row>
    <row r="76" spans="1:55" ht="15" customHeight="1" x14ac:dyDescent="0.25">
      <c r="A76" s="605" t="s">
        <v>414</v>
      </c>
      <c r="B76" s="606"/>
      <c r="C76" s="606"/>
      <c r="D76" s="606"/>
      <c r="E76" s="606"/>
      <c r="F76" s="606"/>
      <c r="G76" s="606"/>
      <c r="H76" s="606"/>
      <c r="I76" s="606"/>
      <c r="J76" s="606"/>
      <c r="K76" s="606"/>
      <c r="L76" s="606"/>
      <c r="M76" s="606"/>
      <c r="N76" s="606"/>
      <c r="O76" s="606"/>
      <c r="P76" s="606"/>
      <c r="Q76" s="606"/>
      <c r="R76" s="606"/>
      <c r="S76" s="606"/>
      <c r="T76" s="606"/>
      <c r="U76" s="606"/>
      <c r="V76" s="606"/>
      <c r="W76" s="606"/>
      <c r="X76" s="606"/>
      <c r="Y76" s="606"/>
      <c r="Z76" s="606"/>
      <c r="AA76" s="606"/>
      <c r="AB76" s="606"/>
      <c r="AC76" s="606"/>
      <c r="AD76" s="606"/>
      <c r="AE76" s="598"/>
      <c r="AF76" s="598"/>
      <c r="AG76" s="598"/>
      <c r="AH76" s="598"/>
      <c r="AI76" s="598"/>
      <c r="AJ76" s="598"/>
      <c r="AK76" s="598"/>
      <c r="AL76" s="599"/>
      <c r="AM76" s="172"/>
      <c r="AN76" s="172"/>
      <c r="AO76" s="172"/>
      <c r="AP76" s="172"/>
      <c r="AQ76" s="172"/>
      <c r="AR76" s="172"/>
      <c r="AS76" s="172"/>
      <c r="AT76" s="172"/>
      <c r="AU76" s="172"/>
      <c r="AV76" s="172"/>
      <c r="AW76" s="172"/>
      <c r="AX76" s="172"/>
      <c r="AY76" s="172"/>
      <c r="AZ76" s="172"/>
      <c r="BA76" s="172"/>
      <c r="BB76" s="172"/>
      <c r="BC76" s="172"/>
    </row>
    <row r="77" spans="1:55" ht="15" customHeight="1" thickBot="1" x14ac:dyDescent="0.3">
      <c r="A77" s="548" t="s">
        <v>395</v>
      </c>
      <c r="B77" s="550"/>
      <c r="C77" s="550"/>
      <c r="D77" s="550"/>
      <c r="E77" s="550"/>
      <c r="F77" s="550"/>
      <c r="G77" s="550"/>
      <c r="H77" s="550"/>
      <c r="I77" s="550"/>
      <c r="J77" s="550"/>
      <c r="K77" s="550"/>
      <c r="L77" s="550"/>
      <c r="M77" s="550"/>
      <c r="N77" s="550"/>
      <c r="O77" s="550"/>
      <c r="P77" s="550"/>
      <c r="Q77" s="550"/>
      <c r="R77" s="550"/>
      <c r="S77" s="550"/>
      <c r="T77" s="550"/>
      <c r="U77" s="550"/>
      <c r="V77" s="550"/>
      <c r="W77" s="550"/>
      <c r="X77" s="550"/>
      <c r="Y77" s="550"/>
      <c r="Z77" s="550"/>
      <c r="AA77" s="550"/>
      <c r="AB77" s="550"/>
      <c r="AC77" s="550"/>
      <c r="AD77" s="84">
        <f>J13</f>
        <v>0</v>
      </c>
      <c r="AE77" s="602">
        <f>AE74+AE75+AE76</f>
        <v>0</v>
      </c>
      <c r="AF77" s="603"/>
      <c r="AG77" s="603"/>
      <c r="AH77" s="603"/>
      <c r="AI77" s="603"/>
      <c r="AJ77" s="603"/>
      <c r="AK77" s="603"/>
      <c r="AL77" s="604"/>
      <c r="AM77" s="172"/>
      <c r="AN77" s="172"/>
      <c r="AO77" s="172"/>
      <c r="AP77" s="172"/>
      <c r="AQ77" s="172"/>
      <c r="AR77" s="172"/>
      <c r="AS77" s="172"/>
      <c r="AT77" s="172"/>
      <c r="AU77" s="172"/>
      <c r="AV77" s="172"/>
      <c r="AW77" s="172"/>
      <c r="AX77" s="172"/>
      <c r="AY77" s="172"/>
      <c r="AZ77" s="172"/>
      <c r="BA77" s="172"/>
      <c r="BB77" s="172"/>
      <c r="BC77" s="172"/>
    </row>
    <row r="78" spans="1:55" ht="15" customHeight="1" thickBot="1" x14ac:dyDescent="0.3">
      <c r="A78" s="607" t="s">
        <v>415</v>
      </c>
      <c r="B78" s="524"/>
      <c r="C78" s="524"/>
      <c r="D78" s="524"/>
      <c r="E78" s="524"/>
      <c r="F78" s="524"/>
      <c r="G78" s="524"/>
      <c r="H78" s="524"/>
      <c r="I78" s="524"/>
      <c r="J78" s="524"/>
      <c r="K78" s="524"/>
      <c r="L78" s="524"/>
      <c r="M78" s="524"/>
      <c r="N78" s="524"/>
      <c r="O78" s="524"/>
      <c r="P78" s="524"/>
      <c r="Q78" s="524"/>
      <c r="R78" s="524"/>
      <c r="S78" s="524"/>
      <c r="T78" s="524"/>
      <c r="U78" s="524"/>
      <c r="V78" s="524"/>
      <c r="W78" s="524"/>
      <c r="X78" s="524"/>
      <c r="Y78" s="524"/>
      <c r="Z78" s="524"/>
      <c r="AA78" s="524"/>
      <c r="AB78" s="524"/>
      <c r="AC78" s="524"/>
      <c r="AD78" s="524"/>
      <c r="AE78" s="524"/>
      <c r="AF78" s="524"/>
      <c r="AG78" s="524"/>
      <c r="AH78" s="524"/>
      <c r="AI78" s="524"/>
      <c r="AJ78" s="524"/>
      <c r="AK78" s="524"/>
      <c r="AL78" s="525"/>
      <c r="AM78" s="172"/>
      <c r="AN78" s="172"/>
      <c r="AO78" s="172"/>
      <c r="AP78" s="172"/>
      <c r="AQ78" s="172"/>
      <c r="AR78" s="172"/>
      <c r="AS78" s="172"/>
      <c r="AT78" s="172"/>
      <c r="AU78" s="172"/>
      <c r="AV78" s="172"/>
      <c r="AW78" s="172"/>
      <c r="AX78" s="172"/>
      <c r="AY78" s="172"/>
      <c r="AZ78" s="172"/>
      <c r="BA78" s="172"/>
      <c r="BB78" s="172"/>
      <c r="BC78" s="172"/>
    </row>
    <row r="79" spans="1:55" ht="29.25" customHeight="1" x14ac:dyDescent="0.25">
      <c r="A79" s="608" t="s">
        <v>795</v>
      </c>
      <c r="B79" s="609"/>
      <c r="C79" s="609"/>
      <c r="D79" s="609"/>
      <c r="E79" s="609"/>
      <c r="F79" s="609"/>
      <c r="G79" s="609"/>
      <c r="H79" s="609"/>
      <c r="I79" s="609"/>
      <c r="J79" s="609"/>
      <c r="K79" s="609"/>
      <c r="L79" s="609"/>
      <c r="M79" s="609"/>
      <c r="N79" s="609"/>
      <c r="O79" s="609"/>
      <c r="P79" s="609"/>
      <c r="Q79" s="609"/>
      <c r="R79" s="609"/>
      <c r="S79" s="609"/>
      <c r="T79" s="609"/>
      <c r="U79" s="609"/>
      <c r="V79" s="609"/>
      <c r="W79" s="609"/>
      <c r="X79" s="609"/>
      <c r="Y79" s="609"/>
      <c r="Z79" s="609"/>
      <c r="AA79" s="609"/>
      <c r="AB79" s="609"/>
      <c r="AC79" s="609"/>
      <c r="AD79" s="609"/>
      <c r="AE79" s="609"/>
      <c r="AF79" s="609"/>
      <c r="AG79" s="609"/>
      <c r="AH79" s="609"/>
      <c r="AI79" s="609"/>
      <c r="AJ79" s="609"/>
      <c r="AK79" s="609"/>
      <c r="AL79" s="610"/>
      <c r="AM79" s="172"/>
      <c r="AN79" s="172"/>
      <c r="AO79" s="172"/>
      <c r="AP79" s="172"/>
      <c r="AQ79" s="172"/>
      <c r="AR79" s="172"/>
      <c r="AS79" s="172"/>
      <c r="AT79" s="172"/>
      <c r="AU79" s="172"/>
      <c r="AV79" s="172"/>
      <c r="AW79" s="172"/>
      <c r="AX79" s="172"/>
      <c r="AY79" s="172"/>
      <c r="AZ79" s="172"/>
      <c r="BA79" s="172"/>
      <c r="BB79" s="172"/>
      <c r="BC79" s="172"/>
    </row>
    <row r="80" spans="1:55" ht="15" customHeight="1" x14ac:dyDescent="0.25">
      <c r="A80" s="600" t="s">
        <v>416</v>
      </c>
      <c r="B80" s="601"/>
      <c r="C80" s="601"/>
      <c r="D80" s="601"/>
      <c r="E80" s="601"/>
      <c r="F80" s="601"/>
      <c r="G80" s="601"/>
      <c r="H80" s="601"/>
      <c r="I80" s="601"/>
      <c r="J80" s="601"/>
      <c r="K80" s="601"/>
      <c r="L80" s="601"/>
      <c r="M80" s="601"/>
      <c r="N80" s="601"/>
      <c r="O80" s="601"/>
      <c r="P80" s="601"/>
      <c r="Q80" s="601"/>
      <c r="R80" s="601"/>
      <c r="S80" s="601"/>
      <c r="T80" s="601"/>
      <c r="U80" s="601"/>
      <c r="V80" s="601"/>
      <c r="W80" s="601"/>
      <c r="X80" s="601"/>
      <c r="Y80" s="601"/>
      <c r="Z80" s="601"/>
      <c r="AA80" s="601"/>
      <c r="AB80" s="601"/>
      <c r="AC80" s="601"/>
      <c r="AD80" s="601"/>
      <c r="AE80" s="598"/>
      <c r="AF80" s="598"/>
      <c r="AG80" s="598"/>
      <c r="AH80" s="598"/>
      <c r="AI80" s="598"/>
      <c r="AJ80" s="598"/>
      <c r="AK80" s="598"/>
      <c r="AL80" s="599"/>
      <c r="AM80" s="172"/>
      <c r="AN80" s="172"/>
      <c r="AO80" s="172"/>
      <c r="AP80" s="172"/>
      <c r="AQ80" s="172"/>
      <c r="AR80" s="172"/>
      <c r="AS80" s="172"/>
      <c r="AT80" s="172"/>
      <c r="AU80" s="172"/>
      <c r="AV80" s="172"/>
      <c r="AW80" s="172"/>
      <c r="AX80" s="172"/>
      <c r="AY80" s="172"/>
      <c r="AZ80" s="172"/>
      <c r="BA80" s="172"/>
      <c r="BB80" s="172"/>
      <c r="BC80" s="172"/>
    </row>
    <row r="81" spans="1:55" ht="15" customHeight="1" x14ac:dyDescent="0.25">
      <c r="A81" s="600" t="s">
        <v>417</v>
      </c>
      <c r="B81" s="601"/>
      <c r="C81" s="601"/>
      <c r="D81" s="601"/>
      <c r="E81" s="601"/>
      <c r="F81" s="601"/>
      <c r="G81" s="601"/>
      <c r="H81" s="601"/>
      <c r="I81" s="601"/>
      <c r="J81" s="601"/>
      <c r="K81" s="601"/>
      <c r="L81" s="601"/>
      <c r="M81" s="601"/>
      <c r="N81" s="601"/>
      <c r="O81" s="601"/>
      <c r="P81" s="601"/>
      <c r="Q81" s="601"/>
      <c r="R81" s="601"/>
      <c r="S81" s="601"/>
      <c r="T81" s="601"/>
      <c r="U81" s="601"/>
      <c r="V81" s="601"/>
      <c r="W81" s="601"/>
      <c r="X81" s="601"/>
      <c r="Y81" s="601"/>
      <c r="Z81" s="601"/>
      <c r="AA81" s="601"/>
      <c r="AB81" s="601"/>
      <c r="AC81" s="601"/>
      <c r="AD81" s="601"/>
      <c r="AE81" s="598"/>
      <c r="AF81" s="598"/>
      <c r="AG81" s="598"/>
      <c r="AH81" s="598"/>
      <c r="AI81" s="598"/>
      <c r="AJ81" s="598"/>
      <c r="AK81" s="598"/>
      <c r="AL81" s="599"/>
      <c r="AM81" s="172"/>
      <c r="AN81" s="172"/>
      <c r="AO81" s="172"/>
      <c r="AP81" s="172"/>
      <c r="AQ81" s="172"/>
      <c r="AR81" s="172"/>
      <c r="AS81" s="172"/>
      <c r="AT81" s="172"/>
      <c r="AU81" s="172"/>
      <c r="AV81" s="172"/>
      <c r="AW81" s="172"/>
      <c r="AX81" s="172"/>
      <c r="AY81" s="172"/>
      <c r="AZ81" s="172"/>
      <c r="BA81" s="172"/>
      <c r="BB81" s="172"/>
      <c r="BC81" s="172"/>
    </row>
    <row r="82" spans="1:55" ht="15" customHeight="1" x14ac:dyDescent="0.25">
      <c r="A82" s="600" t="s">
        <v>418</v>
      </c>
      <c r="B82" s="601"/>
      <c r="C82" s="601"/>
      <c r="D82" s="601"/>
      <c r="E82" s="601"/>
      <c r="F82" s="601"/>
      <c r="G82" s="601"/>
      <c r="H82" s="601"/>
      <c r="I82" s="601"/>
      <c r="J82" s="601"/>
      <c r="K82" s="601"/>
      <c r="L82" s="601"/>
      <c r="M82" s="601"/>
      <c r="N82" s="601"/>
      <c r="O82" s="601"/>
      <c r="P82" s="601"/>
      <c r="Q82" s="601"/>
      <c r="R82" s="601"/>
      <c r="S82" s="601"/>
      <c r="T82" s="601"/>
      <c r="U82" s="601"/>
      <c r="V82" s="601"/>
      <c r="W82" s="601"/>
      <c r="X82" s="601"/>
      <c r="Y82" s="601"/>
      <c r="Z82" s="601"/>
      <c r="AA82" s="601"/>
      <c r="AB82" s="601"/>
      <c r="AC82" s="601"/>
      <c r="AD82" s="601"/>
      <c r="AE82" s="598"/>
      <c r="AF82" s="598"/>
      <c r="AG82" s="598"/>
      <c r="AH82" s="598"/>
      <c r="AI82" s="598"/>
      <c r="AJ82" s="598"/>
      <c r="AK82" s="598"/>
      <c r="AL82" s="599"/>
      <c r="AM82" s="172"/>
      <c r="AN82" s="172"/>
      <c r="AO82" s="172"/>
      <c r="AP82" s="172"/>
      <c r="AQ82" s="172"/>
      <c r="AR82" s="172"/>
      <c r="AS82" s="172"/>
      <c r="AT82" s="172"/>
      <c r="AU82" s="172"/>
      <c r="AV82" s="172"/>
      <c r="AW82" s="172"/>
      <c r="AX82" s="172"/>
      <c r="AY82" s="172"/>
      <c r="AZ82" s="172"/>
      <c r="BA82" s="172"/>
      <c r="BB82" s="172"/>
      <c r="BC82" s="172"/>
    </row>
    <row r="83" spans="1:55" ht="15" customHeight="1" x14ac:dyDescent="0.25">
      <c r="A83" s="600" t="s">
        <v>419</v>
      </c>
      <c r="B83" s="601"/>
      <c r="C83" s="601"/>
      <c r="D83" s="601"/>
      <c r="E83" s="601"/>
      <c r="F83" s="601"/>
      <c r="G83" s="601"/>
      <c r="H83" s="601"/>
      <c r="I83" s="601"/>
      <c r="J83" s="601"/>
      <c r="K83" s="601"/>
      <c r="L83" s="601"/>
      <c r="M83" s="601"/>
      <c r="N83" s="601"/>
      <c r="O83" s="601"/>
      <c r="P83" s="601"/>
      <c r="Q83" s="601"/>
      <c r="R83" s="601"/>
      <c r="S83" s="601"/>
      <c r="T83" s="601"/>
      <c r="U83" s="601"/>
      <c r="V83" s="601"/>
      <c r="W83" s="601"/>
      <c r="X83" s="601"/>
      <c r="Y83" s="601"/>
      <c r="Z83" s="601"/>
      <c r="AA83" s="601"/>
      <c r="AB83" s="601"/>
      <c r="AC83" s="601"/>
      <c r="AD83" s="601"/>
      <c r="AE83" s="598"/>
      <c r="AF83" s="598"/>
      <c r="AG83" s="598"/>
      <c r="AH83" s="598"/>
      <c r="AI83" s="598"/>
      <c r="AJ83" s="598"/>
      <c r="AK83" s="598"/>
      <c r="AL83" s="599"/>
      <c r="AM83" s="172"/>
      <c r="AN83" s="172"/>
      <c r="AO83" s="172"/>
      <c r="AP83" s="172"/>
      <c r="AQ83" s="172"/>
      <c r="AR83" s="172"/>
      <c r="AS83" s="172"/>
      <c r="AT83" s="172"/>
      <c r="AU83" s="172"/>
      <c r="AV83" s="172"/>
      <c r="AW83" s="172"/>
      <c r="AX83" s="172"/>
      <c r="AY83" s="172"/>
      <c r="AZ83" s="172"/>
      <c r="BA83" s="172"/>
      <c r="BB83" s="172"/>
      <c r="BC83" s="172"/>
    </row>
    <row r="84" spans="1:55" ht="15" customHeight="1" x14ac:dyDescent="0.25">
      <c r="A84" s="561" t="s">
        <v>420</v>
      </c>
      <c r="B84" s="584"/>
      <c r="C84" s="584"/>
      <c r="D84" s="584"/>
      <c r="E84" s="584"/>
      <c r="F84" s="584"/>
      <c r="G84" s="584"/>
      <c r="H84" s="584"/>
      <c r="I84" s="584"/>
      <c r="J84" s="584"/>
      <c r="K84" s="584"/>
      <c r="L84" s="584"/>
      <c r="M84" s="584"/>
      <c r="N84" s="584"/>
      <c r="O84" s="584"/>
      <c r="P84" s="584"/>
      <c r="Q84" s="584"/>
      <c r="R84" s="584"/>
      <c r="S84" s="584"/>
      <c r="T84" s="584"/>
      <c r="U84" s="584"/>
      <c r="V84" s="584"/>
      <c r="W84" s="584"/>
      <c r="X84" s="584"/>
      <c r="Y84" s="584"/>
      <c r="Z84" s="584"/>
      <c r="AA84" s="584"/>
      <c r="AB84" s="584"/>
      <c r="AC84" s="584"/>
      <c r="AD84" s="83">
        <f>S14</f>
        <v>0</v>
      </c>
      <c r="AE84" s="585">
        <f>AE79+AE80+AE81+AE82+AE83</f>
        <v>0</v>
      </c>
      <c r="AF84" s="585"/>
      <c r="AG84" s="585"/>
      <c r="AH84" s="585"/>
      <c r="AI84" s="585"/>
      <c r="AJ84" s="585"/>
      <c r="AK84" s="585"/>
      <c r="AL84" s="586"/>
      <c r="AM84" s="172"/>
      <c r="AN84" s="172"/>
      <c r="AO84" s="172"/>
      <c r="AP84" s="172"/>
      <c r="AQ84" s="172"/>
      <c r="AR84" s="172"/>
      <c r="AS84" s="172"/>
      <c r="AT84" s="172"/>
      <c r="AU84" s="172"/>
      <c r="AV84" s="172"/>
      <c r="AW84" s="172"/>
      <c r="AX84" s="172"/>
      <c r="AY84" s="172"/>
      <c r="AZ84" s="172"/>
      <c r="BA84" s="172"/>
      <c r="BB84" s="172"/>
      <c r="BC84" s="172"/>
    </row>
    <row r="85" spans="1:55" ht="75" customHeight="1" x14ac:dyDescent="0.25">
      <c r="A85" s="587" t="s">
        <v>796</v>
      </c>
      <c r="B85" s="588"/>
      <c r="C85" s="588"/>
      <c r="D85" s="588"/>
      <c r="E85" s="588"/>
      <c r="F85" s="588"/>
      <c r="G85" s="588"/>
      <c r="H85" s="588"/>
      <c r="I85" s="588"/>
      <c r="J85" s="588"/>
      <c r="K85" s="588"/>
      <c r="L85" s="588"/>
      <c r="M85" s="588"/>
      <c r="N85" s="588"/>
      <c r="O85" s="588"/>
      <c r="P85" s="588"/>
      <c r="Q85" s="588"/>
      <c r="R85" s="588"/>
      <c r="S85" s="588"/>
      <c r="T85" s="588"/>
      <c r="U85" s="588"/>
      <c r="V85" s="588"/>
      <c r="W85" s="588"/>
      <c r="X85" s="588"/>
      <c r="Y85" s="588"/>
      <c r="Z85" s="588"/>
      <c r="AA85" s="588"/>
      <c r="AB85" s="588"/>
      <c r="AC85" s="588"/>
      <c r="AD85" s="588"/>
      <c r="AE85" s="589"/>
      <c r="AF85" s="590"/>
      <c r="AG85" s="590"/>
      <c r="AH85" s="590"/>
      <c r="AI85" s="590"/>
      <c r="AJ85" s="590"/>
      <c r="AK85" s="590"/>
      <c r="AL85" s="591"/>
      <c r="AM85" s="172"/>
      <c r="AN85" s="172"/>
      <c r="AO85" s="172"/>
      <c r="AP85" s="172"/>
      <c r="AQ85" s="172"/>
      <c r="AR85" s="172"/>
      <c r="AS85" s="172"/>
      <c r="AT85" s="172"/>
      <c r="AU85" s="172"/>
      <c r="AV85" s="172"/>
      <c r="AW85" s="172"/>
      <c r="AX85" s="172"/>
      <c r="AY85" s="172"/>
      <c r="AZ85" s="172"/>
      <c r="BA85" s="172"/>
      <c r="BB85" s="172"/>
      <c r="BC85" s="172"/>
    </row>
    <row r="86" spans="1:55" ht="45" customHeight="1" x14ac:dyDescent="0.25">
      <c r="A86" s="592" t="s">
        <v>797</v>
      </c>
      <c r="B86" s="593"/>
      <c r="C86" s="593"/>
      <c r="D86" s="593"/>
      <c r="E86" s="593"/>
      <c r="F86" s="593"/>
      <c r="G86" s="593"/>
      <c r="H86" s="593"/>
      <c r="I86" s="593"/>
      <c r="J86" s="593"/>
      <c r="K86" s="593"/>
      <c r="L86" s="593"/>
      <c r="M86" s="593"/>
      <c r="N86" s="593"/>
      <c r="O86" s="593"/>
      <c r="P86" s="593"/>
      <c r="Q86" s="593"/>
      <c r="R86" s="593"/>
      <c r="S86" s="593"/>
      <c r="T86" s="593"/>
      <c r="U86" s="593"/>
      <c r="V86" s="593"/>
      <c r="W86" s="593"/>
      <c r="X86" s="593"/>
      <c r="Y86" s="593"/>
      <c r="Z86" s="593"/>
      <c r="AA86" s="593"/>
      <c r="AB86" s="593"/>
      <c r="AC86" s="593"/>
      <c r="AD86" s="594"/>
      <c r="AE86" s="578"/>
      <c r="AF86" s="579"/>
      <c r="AG86" s="579"/>
      <c r="AH86" s="579"/>
      <c r="AI86" s="579"/>
      <c r="AJ86" s="579"/>
      <c r="AK86" s="579"/>
      <c r="AL86" s="580"/>
      <c r="AM86" s="172"/>
      <c r="AN86" s="172"/>
      <c r="AO86" s="172"/>
      <c r="AP86" s="172"/>
      <c r="AQ86" s="172"/>
      <c r="AR86" s="172"/>
      <c r="AS86" s="172"/>
      <c r="AT86" s="172"/>
      <c r="AU86" s="172"/>
      <c r="AV86" s="172"/>
      <c r="AW86" s="172"/>
      <c r="AX86" s="172"/>
      <c r="AY86" s="172"/>
      <c r="AZ86" s="172"/>
      <c r="BA86" s="172"/>
      <c r="BB86" s="172"/>
      <c r="BC86" s="172"/>
    </row>
    <row r="87" spans="1:55" ht="45" customHeight="1" x14ac:dyDescent="0.25">
      <c r="A87" s="592" t="s">
        <v>798</v>
      </c>
      <c r="B87" s="593"/>
      <c r="C87" s="593"/>
      <c r="D87" s="593"/>
      <c r="E87" s="593"/>
      <c r="F87" s="593"/>
      <c r="G87" s="593"/>
      <c r="H87" s="593"/>
      <c r="I87" s="593"/>
      <c r="J87" s="593"/>
      <c r="K87" s="593"/>
      <c r="L87" s="593"/>
      <c r="M87" s="593"/>
      <c r="N87" s="593"/>
      <c r="O87" s="593"/>
      <c r="P87" s="593"/>
      <c r="Q87" s="593"/>
      <c r="R87" s="593"/>
      <c r="S87" s="593"/>
      <c r="T87" s="593"/>
      <c r="U87" s="593"/>
      <c r="V87" s="593"/>
      <c r="W87" s="593"/>
      <c r="X87" s="593"/>
      <c r="Y87" s="593"/>
      <c r="Z87" s="593"/>
      <c r="AA87" s="593"/>
      <c r="AB87" s="593"/>
      <c r="AC87" s="593"/>
      <c r="AD87" s="594"/>
      <c r="AE87" s="578"/>
      <c r="AF87" s="579"/>
      <c r="AG87" s="579"/>
      <c r="AH87" s="579"/>
      <c r="AI87" s="579"/>
      <c r="AJ87" s="579"/>
      <c r="AK87" s="579"/>
      <c r="AL87" s="580"/>
      <c r="AM87" s="172"/>
      <c r="AN87" s="172"/>
      <c r="AO87" s="172"/>
      <c r="AP87" s="172"/>
      <c r="AQ87" s="172"/>
      <c r="AR87" s="172"/>
      <c r="AS87" s="172"/>
      <c r="AT87" s="172"/>
      <c r="AU87" s="172"/>
      <c r="AV87" s="172"/>
      <c r="AW87" s="172"/>
      <c r="AX87" s="172"/>
      <c r="AY87" s="172"/>
      <c r="AZ87" s="172"/>
      <c r="BA87" s="172"/>
      <c r="BB87" s="172"/>
      <c r="BC87" s="172"/>
    </row>
    <row r="88" spans="1:55" ht="30" customHeight="1" x14ac:dyDescent="0.25">
      <c r="A88" s="595" t="s">
        <v>799</v>
      </c>
      <c r="B88" s="596"/>
      <c r="C88" s="596"/>
      <c r="D88" s="596"/>
      <c r="E88" s="596"/>
      <c r="F88" s="596"/>
      <c r="G88" s="596"/>
      <c r="H88" s="596"/>
      <c r="I88" s="596"/>
      <c r="J88" s="596"/>
      <c r="K88" s="596"/>
      <c r="L88" s="596"/>
      <c r="M88" s="596"/>
      <c r="N88" s="596"/>
      <c r="O88" s="596"/>
      <c r="P88" s="596"/>
      <c r="Q88" s="596"/>
      <c r="R88" s="596"/>
      <c r="S88" s="596"/>
      <c r="T88" s="596"/>
      <c r="U88" s="596"/>
      <c r="V88" s="596"/>
      <c r="W88" s="596"/>
      <c r="X88" s="596"/>
      <c r="Y88" s="596"/>
      <c r="Z88" s="596"/>
      <c r="AA88" s="596"/>
      <c r="AB88" s="596"/>
      <c r="AC88" s="596"/>
      <c r="AD88" s="596"/>
      <c r="AE88" s="596"/>
      <c r="AF88" s="596"/>
      <c r="AG88" s="596"/>
      <c r="AH88" s="596"/>
      <c r="AI88" s="596"/>
      <c r="AJ88" s="596"/>
      <c r="AK88" s="596"/>
      <c r="AL88" s="597"/>
      <c r="AM88" s="172"/>
      <c r="AN88" s="172"/>
      <c r="AO88" s="172"/>
      <c r="AP88" s="172"/>
      <c r="AQ88" s="172"/>
      <c r="AR88" s="172"/>
      <c r="AS88" s="172"/>
      <c r="AT88" s="172"/>
      <c r="AU88" s="172"/>
      <c r="AV88" s="172"/>
      <c r="AW88" s="172"/>
      <c r="AX88" s="172"/>
      <c r="AY88" s="172"/>
      <c r="AZ88" s="172"/>
      <c r="BA88" s="172"/>
      <c r="BB88" s="172"/>
      <c r="BC88" s="172"/>
    </row>
    <row r="89" spans="1:55" ht="15" customHeight="1" x14ac:dyDescent="0.25">
      <c r="A89" s="575" t="s">
        <v>421</v>
      </c>
      <c r="B89" s="576"/>
      <c r="C89" s="576"/>
      <c r="D89" s="576"/>
      <c r="E89" s="576"/>
      <c r="F89" s="576"/>
      <c r="G89" s="576"/>
      <c r="H89" s="576"/>
      <c r="I89" s="576"/>
      <c r="J89" s="576"/>
      <c r="K89" s="576"/>
      <c r="L89" s="576"/>
      <c r="M89" s="576"/>
      <c r="N89" s="576"/>
      <c r="O89" s="576"/>
      <c r="P89" s="576"/>
      <c r="Q89" s="576"/>
      <c r="R89" s="576"/>
      <c r="S89" s="576"/>
      <c r="T89" s="576"/>
      <c r="U89" s="576"/>
      <c r="V89" s="576"/>
      <c r="W89" s="576"/>
      <c r="X89" s="576"/>
      <c r="Y89" s="576"/>
      <c r="Z89" s="576"/>
      <c r="AA89" s="576"/>
      <c r="AB89" s="576"/>
      <c r="AC89" s="576"/>
      <c r="AD89" s="577"/>
      <c r="AE89" s="578"/>
      <c r="AF89" s="579"/>
      <c r="AG89" s="579"/>
      <c r="AH89" s="579"/>
      <c r="AI89" s="579"/>
      <c r="AJ89" s="579"/>
      <c r="AK89" s="579"/>
      <c r="AL89" s="580"/>
      <c r="AM89" s="172"/>
      <c r="AN89" s="172"/>
      <c r="AO89" s="172"/>
      <c r="AP89" s="172"/>
      <c r="AQ89" s="172"/>
      <c r="AR89" s="172"/>
      <c r="AS89" s="172"/>
      <c r="AT89" s="172"/>
      <c r="AU89" s="172"/>
      <c r="AV89" s="172"/>
      <c r="AW89" s="172"/>
      <c r="AX89" s="172"/>
      <c r="AY89" s="172"/>
      <c r="AZ89" s="172"/>
      <c r="BA89" s="172"/>
      <c r="BB89" s="172"/>
      <c r="BC89" s="172"/>
    </row>
    <row r="90" spans="1:55" ht="15" customHeight="1" x14ac:dyDescent="0.25">
      <c r="A90" s="575" t="s">
        <v>422</v>
      </c>
      <c r="B90" s="576"/>
      <c r="C90" s="576"/>
      <c r="D90" s="576"/>
      <c r="E90" s="576"/>
      <c r="F90" s="576"/>
      <c r="G90" s="576"/>
      <c r="H90" s="576"/>
      <c r="I90" s="576"/>
      <c r="J90" s="576"/>
      <c r="K90" s="576"/>
      <c r="L90" s="576"/>
      <c r="M90" s="576"/>
      <c r="N90" s="576"/>
      <c r="O90" s="576"/>
      <c r="P90" s="576"/>
      <c r="Q90" s="576"/>
      <c r="R90" s="576"/>
      <c r="S90" s="576"/>
      <c r="T90" s="576"/>
      <c r="U90" s="576"/>
      <c r="V90" s="576"/>
      <c r="W90" s="576"/>
      <c r="X90" s="576"/>
      <c r="Y90" s="576"/>
      <c r="Z90" s="576"/>
      <c r="AA90" s="576"/>
      <c r="AB90" s="576"/>
      <c r="AC90" s="576"/>
      <c r="AD90" s="577"/>
      <c r="AE90" s="578"/>
      <c r="AF90" s="579"/>
      <c r="AG90" s="579"/>
      <c r="AH90" s="579"/>
      <c r="AI90" s="579"/>
      <c r="AJ90" s="579"/>
      <c r="AK90" s="579"/>
      <c r="AL90" s="580"/>
      <c r="AM90" s="172"/>
      <c r="AN90" s="172"/>
      <c r="AO90" s="172"/>
      <c r="AP90" s="172"/>
      <c r="AQ90" s="172"/>
      <c r="AR90" s="172"/>
      <c r="AS90" s="172"/>
      <c r="AT90" s="172"/>
      <c r="AU90" s="172"/>
      <c r="AV90" s="172"/>
      <c r="AW90" s="172"/>
      <c r="AX90" s="172"/>
      <c r="AY90" s="172"/>
      <c r="AZ90" s="172"/>
      <c r="BA90" s="172"/>
      <c r="BB90" s="172"/>
      <c r="BC90" s="172"/>
    </row>
    <row r="91" spans="1:55" ht="15" customHeight="1" x14ac:dyDescent="0.25">
      <c r="A91" s="575" t="s">
        <v>423</v>
      </c>
      <c r="B91" s="576"/>
      <c r="C91" s="576"/>
      <c r="D91" s="576"/>
      <c r="E91" s="576"/>
      <c r="F91" s="576"/>
      <c r="G91" s="576"/>
      <c r="H91" s="576"/>
      <c r="I91" s="576"/>
      <c r="J91" s="576"/>
      <c r="K91" s="576"/>
      <c r="L91" s="576"/>
      <c r="M91" s="576"/>
      <c r="N91" s="576"/>
      <c r="O91" s="576"/>
      <c r="P91" s="576"/>
      <c r="Q91" s="576"/>
      <c r="R91" s="576"/>
      <c r="S91" s="576"/>
      <c r="T91" s="576"/>
      <c r="U91" s="576"/>
      <c r="V91" s="576"/>
      <c r="W91" s="576"/>
      <c r="X91" s="576"/>
      <c r="Y91" s="576"/>
      <c r="Z91" s="576"/>
      <c r="AA91" s="576"/>
      <c r="AB91" s="576"/>
      <c r="AC91" s="576"/>
      <c r="AD91" s="577"/>
      <c r="AE91" s="578"/>
      <c r="AF91" s="579"/>
      <c r="AG91" s="579"/>
      <c r="AH91" s="579"/>
      <c r="AI91" s="579"/>
      <c r="AJ91" s="579"/>
      <c r="AK91" s="579"/>
      <c r="AL91" s="580"/>
      <c r="AM91" s="172"/>
      <c r="AN91" s="172"/>
      <c r="AO91" s="172"/>
      <c r="AP91" s="172"/>
      <c r="AQ91" s="172"/>
      <c r="AR91" s="172"/>
      <c r="AS91" s="172"/>
      <c r="AT91" s="172"/>
      <c r="AU91" s="172"/>
      <c r="AV91" s="172"/>
      <c r="AW91" s="172"/>
      <c r="AX91" s="172"/>
      <c r="AY91" s="172"/>
      <c r="AZ91" s="172"/>
      <c r="BA91" s="172"/>
      <c r="BB91" s="172"/>
      <c r="BC91" s="172"/>
    </row>
    <row r="92" spans="1:55" ht="15" customHeight="1" x14ac:dyDescent="0.25">
      <c r="A92" s="561" t="s">
        <v>420</v>
      </c>
      <c r="B92" s="584"/>
      <c r="C92" s="584"/>
      <c r="D92" s="584"/>
      <c r="E92" s="584"/>
      <c r="F92" s="584"/>
      <c r="G92" s="584"/>
      <c r="H92" s="584"/>
      <c r="I92" s="584"/>
      <c r="J92" s="584"/>
      <c r="K92" s="584"/>
      <c r="L92" s="584"/>
      <c r="M92" s="584"/>
      <c r="N92" s="584"/>
      <c r="O92" s="584"/>
      <c r="P92" s="584"/>
      <c r="Q92" s="584"/>
      <c r="R92" s="584"/>
      <c r="S92" s="584"/>
      <c r="T92" s="584"/>
      <c r="U92" s="584"/>
      <c r="V92" s="584"/>
      <c r="W92" s="584"/>
      <c r="X92" s="584"/>
      <c r="Y92" s="584"/>
      <c r="Z92" s="584"/>
      <c r="AA92" s="584"/>
      <c r="AB92" s="584"/>
      <c r="AC92" s="584"/>
      <c r="AD92" s="83">
        <f>S14</f>
        <v>0</v>
      </c>
      <c r="AE92" s="581">
        <f>AE89+AE90+AE91</f>
        <v>0</v>
      </c>
      <c r="AF92" s="582"/>
      <c r="AG92" s="582"/>
      <c r="AH92" s="582"/>
      <c r="AI92" s="582"/>
      <c r="AJ92" s="582"/>
      <c r="AK92" s="582"/>
      <c r="AL92" s="583"/>
      <c r="AM92" s="172"/>
      <c r="AN92" s="172"/>
      <c r="AO92" s="172"/>
      <c r="AP92" s="172"/>
      <c r="AQ92" s="172"/>
      <c r="AR92" s="172"/>
      <c r="AS92" s="172"/>
      <c r="AT92" s="172"/>
      <c r="AU92" s="172"/>
      <c r="AV92" s="172"/>
      <c r="AW92" s="172"/>
      <c r="AX92" s="172"/>
      <c r="AY92" s="172"/>
      <c r="AZ92" s="172"/>
      <c r="BA92" s="172"/>
      <c r="BB92" s="172"/>
      <c r="BC92" s="172"/>
    </row>
    <row r="93" spans="1:55" s="181" customFormat="1" ht="30" customHeight="1" x14ac:dyDescent="0.25">
      <c r="A93" s="572" t="s">
        <v>800</v>
      </c>
      <c r="B93" s="573"/>
      <c r="C93" s="573"/>
      <c r="D93" s="573"/>
      <c r="E93" s="573"/>
      <c r="F93" s="573"/>
      <c r="G93" s="573"/>
      <c r="H93" s="573"/>
      <c r="I93" s="573"/>
      <c r="J93" s="573"/>
      <c r="K93" s="573"/>
      <c r="L93" s="573"/>
      <c r="M93" s="573"/>
      <c r="N93" s="573"/>
      <c r="O93" s="573"/>
      <c r="P93" s="573"/>
      <c r="Q93" s="573"/>
      <c r="R93" s="573"/>
      <c r="S93" s="573"/>
      <c r="T93" s="573"/>
      <c r="U93" s="573"/>
      <c r="V93" s="573"/>
      <c r="W93" s="573"/>
      <c r="X93" s="573"/>
      <c r="Y93" s="573"/>
      <c r="Z93" s="573"/>
      <c r="AA93" s="573"/>
      <c r="AB93" s="573"/>
      <c r="AC93" s="573"/>
      <c r="AD93" s="573"/>
      <c r="AE93" s="573"/>
      <c r="AF93" s="573"/>
      <c r="AG93" s="573"/>
      <c r="AH93" s="573"/>
      <c r="AI93" s="573"/>
      <c r="AJ93" s="573"/>
      <c r="AK93" s="573"/>
      <c r="AL93" s="574"/>
      <c r="AM93" s="180"/>
      <c r="AN93" s="180"/>
      <c r="AO93" s="180"/>
      <c r="AP93" s="180"/>
      <c r="AQ93" s="180"/>
      <c r="AR93" s="180"/>
      <c r="AS93" s="180"/>
      <c r="AT93" s="180"/>
      <c r="AU93" s="180"/>
      <c r="AV93" s="180"/>
      <c r="AW93" s="180"/>
      <c r="AX93" s="180"/>
      <c r="AY93" s="180"/>
      <c r="AZ93" s="180"/>
      <c r="BA93" s="180"/>
      <c r="BB93" s="180"/>
      <c r="BC93" s="180"/>
    </row>
    <row r="94" spans="1:55" s="181" customFormat="1" ht="15" customHeight="1" x14ac:dyDescent="0.25">
      <c r="A94" s="526" t="s">
        <v>424</v>
      </c>
      <c r="B94" s="527"/>
      <c r="C94" s="527"/>
      <c r="D94" s="527"/>
      <c r="E94" s="527"/>
      <c r="F94" s="527"/>
      <c r="G94" s="527"/>
      <c r="H94" s="527"/>
      <c r="I94" s="527"/>
      <c r="J94" s="527"/>
      <c r="K94" s="527"/>
      <c r="L94" s="527"/>
      <c r="M94" s="527"/>
      <c r="N94" s="527"/>
      <c r="O94" s="527"/>
      <c r="P94" s="527"/>
      <c r="Q94" s="527"/>
      <c r="R94" s="527"/>
      <c r="S94" s="527"/>
      <c r="T94" s="527"/>
      <c r="U94" s="527"/>
      <c r="V94" s="527"/>
      <c r="W94" s="527"/>
      <c r="X94" s="527"/>
      <c r="Y94" s="527"/>
      <c r="Z94" s="527"/>
      <c r="AA94" s="527"/>
      <c r="AB94" s="527"/>
      <c r="AC94" s="527"/>
      <c r="AD94" s="528"/>
      <c r="AE94" s="529"/>
      <c r="AF94" s="530"/>
      <c r="AG94" s="530"/>
      <c r="AH94" s="530"/>
      <c r="AI94" s="530"/>
      <c r="AJ94" s="530"/>
      <c r="AK94" s="530"/>
      <c r="AL94" s="531"/>
      <c r="AM94" s="180"/>
      <c r="AN94" s="180"/>
      <c r="AO94" s="180"/>
      <c r="AP94" s="180"/>
      <c r="AQ94" s="180"/>
      <c r="AR94" s="180"/>
      <c r="AS94" s="180"/>
      <c r="AT94" s="180"/>
      <c r="AU94" s="180"/>
      <c r="AV94" s="180"/>
      <c r="AW94" s="180"/>
      <c r="AX94" s="180"/>
      <c r="AY94" s="180"/>
      <c r="AZ94" s="180"/>
      <c r="BA94" s="180"/>
      <c r="BB94" s="180"/>
      <c r="BC94" s="180"/>
    </row>
    <row r="95" spans="1:55" s="181" customFormat="1" ht="15" customHeight="1" x14ac:dyDescent="0.25">
      <c r="A95" s="526" t="s">
        <v>425</v>
      </c>
      <c r="B95" s="527"/>
      <c r="C95" s="527"/>
      <c r="D95" s="527"/>
      <c r="E95" s="527"/>
      <c r="F95" s="527"/>
      <c r="G95" s="527"/>
      <c r="H95" s="527"/>
      <c r="I95" s="527"/>
      <c r="J95" s="527"/>
      <c r="K95" s="527"/>
      <c r="L95" s="527"/>
      <c r="M95" s="527"/>
      <c r="N95" s="527"/>
      <c r="O95" s="527"/>
      <c r="P95" s="527"/>
      <c r="Q95" s="527"/>
      <c r="R95" s="527"/>
      <c r="S95" s="527"/>
      <c r="T95" s="527"/>
      <c r="U95" s="527"/>
      <c r="V95" s="527"/>
      <c r="W95" s="527"/>
      <c r="X95" s="527"/>
      <c r="Y95" s="527"/>
      <c r="Z95" s="527"/>
      <c r="AA95" s="527"/>
      <c r="AB95" s="527"/>
      <c r="AC95" s="527"/>
      <c r="AD95" s="528"/>
      <c r="AE95" s="529"/>
      <c r="AF95" s="530"/>
      <c r="AG95" s="530"/>
      <c r="AH95" s="530"/>
      <c r="AI95" s="530"/>
      <c r="AJ95" s="530"/>
      <c r="AK95" s="530"/>
      <c r="AL95" s="531"/>
      <c r="AM95" s="180"/>
      <c r="AN95" s="180"/>
      <c r="AO95" s="180"/>
      <c r="AP95" s="180"/>
      <c r="AQ95" s="180"/>
      <c r="AR95" s="180"/>
      <c r="AS95" s="180"/>
      <c r="AT95" s="180"/>
      <c r="AU95" s="180"/>
      <c r="AV95" s="180"/>
      <c r="AW95" s="180"/>
      <c r="AX95" s="180"/>
      <c r="AY95" s="180"/>
      <c r="AZ95" s="180"/>
      <c r="BA95" s="180"/>
      <c r="BB95" s="180"/>
      <c r="BC95" s="180"/>
    </row>
    <row r="96" spans="1:55" s="181" customFormat="1" ht="15" customHeight="1" x14ac:dyDescent="0.25">
      <c r="A96" s="526" t="s">
        <v>426</v>
      </c>
      <c r="B96" s="527"/>
      <c r="C96" s="527"/>
      <c r="D96" s="527"/>
      <c r="E96" s="527"/>
      <c r="F96" s="527"/>
      <c r="G96" s="527"/>
      <c r="H96" s="527"/>
      <c r="I96" s="527"/>
      <c r="J96" s="527"/>
      <c r="K96" s="527"/>
      <c r="L96" s="527"/>
      <c r="M96" s="527"/>
      <c r="N96" s="527"/>
      <c r="O96" s="527"/>
      <c r="P96" s="527"/>
      <c r="Q96" s="527"/>
      <c r="R96" s="527"/>
      <c r="S96" s="527"/>
      <c r="T96" s="527"/>
      <c r="U96" s="527"/>
      <c r="V96" s="527"/>
      <c r="W96" s="527"/>
      <c r="X96" s="527"/>
      <c r="Y96" s="527"/>
      <c r="Z96" s="527"/>
      <c r="AA96" s="527"/>
      <c r="AB96" s="527"/>
      <c r="AC96" s="527"/>
      <c r="AD96" s="528"/>
      <c r="AE96" s="529"/>
      <c r="AF96" s="530"/>
      <c r="AG96" s="530"/>
      <c r="AH96" s="530"/>
      <c r="AI96" s="530"/>
      <c r="AJ96" s="530"/>
      <c r="AK96" s="530"/>
      <c r="AL96" s="531"/>
      <c r="AM96" s="180"/>
      <c r="AN96" s="180"/>
      <c r="AO96" s="180"/>
      <c r="AP96" s="180"/>
      <c r="AQ96" s="180"/>
      <c r="AR96" s="180"/>
      <c r="AS96" s="180"/>
      <c r="AT96" s="180"/>
      <c r="AU96" s="180"/>
      <c r="AV96" s="180"/>
      <c r="AW96" s="180"/>
      <c r="AX96" s="180"/>
      <c r="AY96" s="180"/>
      <c r="AZ96" s="180"/>
      <c r="BA96" s="180"/>
      <c r="BB96" s="180"/>
      <c r="BC96" s="180"/>
    </row>
    <row r="97" spans="1:55" s="181" customFormat="1" ht="15" x14ac:dyDescent="0.25">
      <c r="A97" s="526" t="s">
        <v>427</v>
      </c>
      <c r="B97" s="527"/>
      <c r="C97" s="527"/>
      <c r="D97" s="527"/>
      <c r="E97" s="527"/>
      <c r="F97" s="527"/>
      <c r="G97" s="527"/>
      <c r="H97" s="527"/>
      <c r="I97" s="527"/>
      <c r="J97" s="527"/>
      <c r="K97" s="527"/>
      <c r="L97" s="527"/>
      <c r="M97" s="527"/>
      <c r="N97" s="527"/>
      <c r="O97" s="527"/>
      <c r="P97" s="527"/>
      <c r="Q97" s="527"/>
      <c r="R97" s="527"/>
      <c r="S97" s="527"/>
      <c r="T97" s="527"/>
      <c r="U97" s="527"/>
      <c r="V97" s="527"/>
      <c r="W97" s="527"/>
      <c r="X97" s="527"/>
      <c r="Y97" s="527"/>
      <c r="Z97" s="527"/>
      <c r="AA97" s="527"/>
      <c r="AB97" s="527"/>
      <c r="AC97" s="527"/>
      <c r="AD97" s="528"/>
      <c r="AE97" s="529"/>
      <c r="AF97" s="530"/>
      <c r="AG97" s="530"/>
      <c r="AH97" s="530"/>
      <c r="AI97" s="530"/>
      <c r="AJ97" s="530"/>
      <c r="AK97" s="530"/>
      <c r="AL97" s="531"/>
      <c r="AM97" s="180"/>
      <c r="AN97" s="180"/>
      <c r="AO97" s="180"/>
      <c r="AP97" s="180"/>
      <c r="AQ97" s="180"/>
      <c r="AR97" s="180"/>
      <c r="AS97" s="180"/>
      <c r="AT97" s="180"/>
      <c r="AU97" s="180"/>
      <c r="AV97" s="180"/>
      <c r="AW97" s="180"/>
      <c r="AX97" s="180"/>
      <c r="AY97" s="180"/>
      <c r="AZ97" s="180"/>
      <c r="BA97" s="180"/>
      <c r="BB97" s="180"/>
      <c r="BC97" s="180"/>
    </row>
    <row r="98" spans="1:55" s="181" customFormat="1" ht="15" x14ac:dyDescent="0.25">
      <c r="A98" s="526" t="s">
        <v>428</v>
      </c>
      <c r="B98" s="527"/>
      <c r="C98" s="527"/>
      <c r="D98" s="527"/>
      <c r="E98" s="527"/>
      <c r="F98" s="527"/>
      <c r="G98" s="527"/>
      <c r="H98" s="527"/>
      <c r="I98" s="527"/>
      <c r="J98" s="527"/>
      <c r="K98" s="527"/>
      <c r="L98" s="527"/>
      <c r="M98" s="527"/>
      <c r="N98" s="527"/>
      <c r="O98" s="527"/>
      <c r="P98" s="527"/>
      <c r="Q98" s="527"/>
      <c r="R98" s="527"/>
      <c r="S98" s="527"/>
      <c r="T98" s="527"/>
      <c r="U98" s="527"/>
      <c r="V98" s="527"/>
      <c r="W98" s="527"/>
      <c r="X98" s="527"/>
      <c r="Y98" s="527"/>
      <c r="Z98" s="527"/>
      <c r="AA98" s="527"/>
      <c r="AB98" s="527"/>
      <c r="AC98" s="527"/>
      <c r="AD98" s="528"/>
      <c r="AE98" s="529"/>
      <c r="AF98" s="530"/>
      <c r="AG98" s="530"/>
      <c r="AH98" s="530"/>
      <c r="AI98" s="530"/>
      <c r="AJ98" s="530"/>
      <c r="AK98" s="530"/>
      <c r="AL98" s="531"/>
      <c r="AM98" s="180"/>
      <c r="AN98" s="180"/>
      <c r="AO98" s="180"/>
      <c r="AP98" s="180"/>
      <c r="AQ98" s="180"/>
      <c r="AR98" s="180"/>
      <c r="AS98" s="180"/>
      <c r="AT98" s="180"/>
      <c r="AU98" s="180"/>
      <c r="AV98" s="180"/>
      <c r="AW98" s="180"/>
      <c r="AX98" s="180"/>
      <c r="AY98" s="180"/>
      <c r="AZ98" s="180"/>
      <c r="BA98" s="180"/>
      <c r="BB98" s="180"/>
      <c r="BC98" s="180"/>
    </row>
    <row r="99" spans="1:55" s="181" customFormat="1" ht="15" customHeight="1" x14ac:dyDescent="0.25">
      <c r="A99" s="526" t="s">
        <v>429</v>
      </c>
      <c r="B99" s="527"/>
      <c r="C99" s="527"/>
      <c r="D99" s="527"/>
      <c r="E99" s="527"/>
      <c r="F99" s="527"/>
      <c r="G99" s="527"/>
      <c r="H99" s="527"/>
      <c r="I99" s="527"/>
      <c r="J99" s="527"/>
      <c r="K99" s="527"/>
      <c r="L99" s="527"/>
      <c r="M99" s="527"/>
      <c r="N99" s="527"/>
      <c r="O99" s="527"/>
      <c r="P99" s="527"/>
      <c r="Q99" s="527"/>
      <c r="R99" s="527"/>
      <c r="S99" s="527"/>
      <c r="T99" s="527"/>
      <c r="U99" s="527"/>
      <c r="V99" s="527"/>
      <c r="W99" s="527"/>
      <c r="X99" s="527"/>
      <c r="Y99" s="527"/>
      <c r="Z99" s="527"/>
      <c r="AA99" s="527"/>
      <c r="AB99" s="527"/>
      <c r="AC99" s="527"/>
      <c r="AD99" s="528"/>
      <c r="AE99" s="566"/>
      <c r="AF99" s="567"/>
      <c r="AG99" s="567"/>
      <c r="AH99" s="567"/>
      <c r="AI99" s="567"/>
      <c r="AJ99" s="567"/>
      <c r="AK99" s="567"/>
      <c r="AL99" s="568"/>
      <c r="AM99" s="180"/>
      <c r="AN99" s="180"/>
      <c r="AO99" s="180"/>
      <c r="AP99" s="180"/>
      <c r="AQ99" s="180"/>
      <c r="AR99" s="180"/>
      <c r="AS99" s="180"/>
      <c r="AT99" s="180"/>
      <c r="AU99" s="180"/>
      <c r="AV99" s="180"/>
      <c r="AW99" s="180"/>
      <c r="AX99" s="180"/>
      <c r="AY99" s="180"/>
      <c r="AZ99" s="180"/>
      <c r="BA99" s="180"/>
      <c r="BB99" s="180"/>
      <c r="BC99" s="180"/>
    </row>
    <row r="100" spans="1:55" s="181" customFormat="1" ht="15" customHeight="1" x14ac:dyDescent="0.25">
      <c r="A100" s="526" t="s">
        <v>430</v>
      </c>
      <c r="B100" s="527"/>
      <c r="C100" s="527"/>
      <c r="D100" s="527"/>
      <c r="E100" s="527"/>
      <c r="F100" s="527"/>
      <c r="G100" s="527"/>
      <c r="H100" s="527"/>
      <c r="I100" s="527"/>
      <c r="J100" s="527"/>
      <c r="K100" s="527"/>
      <c r="L100" s="527"/>
      <c r="M100" s="527"/>
      <c r="N100" s="527"/>
      <c r="O100" s="527"/>
      <c r="P100" s="527"/>
      <c r="Q100" s="527"/>
      <c r="R100" s="527"/>
      <c r="S100" s="527"/>
      <c r="T100" s="527"/>
      <c r="U100" s="527"/>
      <c r="V100" s="527"/>
      <c r="W100" s="527"/>
      <c r="X100" s="527"/>
      <c r="Y100" s="527"/>
      <c r="Z100" s="527"/>
      <c r="AA100" s="527"/>
      <c r="AB100" s="527"/>
      <c r="AC100" s="527"/>
      <c r="AD100" s="528"/>
      <c r="AE100" s="569"/>
      <c r="AF100" s="570"/>
      <c r="AG100" s="570"/>
      <c r="AH100" s="570"/>
      <c r="AI100" s="570"/>
      <c r="AJ100" s="570"/>
      <c r="AK100" s="570"/>
      <c r="AL100" s="571"/>
      <c r="AM100" s="180"/>
      <c r="AN100" s="180"/>
      <c r="AO100" s="180"/>
      <c r="AP100" s="180"/>
      <c r="AQ100" s="180"/>
      <c r="AR100" s="180"/>
      <c r="AS100" s="180"/>
      <c r="AT100" s="180"/>
      <c r="AU100" s="180"/>
      <c r="AV100" s="180"/>
      <c r="AW100" s="180"/>
      <c r="AX100" s="180"/>
      <c r="AY100" s="180"/>
      <c r="AZ100" s="180"/>
      <c r="BA100" s="180"/>
      <c r="BB100" s="180"/>
      <c r="BC100" s="180"/>
    </row>
    <row r="101" spans="1:55" s="181" customFormat="1" ht="30" customHeight="1" x14ac:dyDescent="0.25">
      <c r="A101" s="572" t="s">
        <v>801</v>
      </c>
      <c r="B101" s="573"/>
      <c r="C101" s="573"/>
      <c r="D101" s="573"/>
      <c r="E101" s="573"/>
      <c r="F101" s="573"/>
      <c r="G101" s="573"/>
      <c r="H101" s="573"/>
      <c r="I101" s="573"/>
      <c r="J101" s="573"/>
      <c r="K101" s="573"/>
      <c r="L101" s="573"/>
      <c r="M101" s="573"/>
      <c r="N101" s="573"/>
      <c r="O101" s="573"/>
      <c r="P101" s="573"/>
      <c r="Q101" s="573"/>
      <c r="R101" s="573"/>
      <c r="S101" s="573"/>
      <c r="T101" s="573"/>
      <c r="U101" s="573"/>
      <c r="V101" s="573"/>
      <c r="W101" s="573"/>
      <c r="X101" s="573"/>
      <c r="Y101" s="573"/>
      <c r="Z101" s="573"/>
      <c r="AA101" s="573"/>
      <c r="AB101" s="573"/>
      <c r="AC101" s="573"/>
      <c r="AD101" s="573"/>
      <c r="AE101" s="573"/>
      <c r="AF101" s="573"/>
      <c r="AG101" s="573"/>
      <c r="AH101" s="573"/>
      <c r="AI101" s="573"/>
      <c r="AJ101" s="573"/>
      <c r="AK101" s="573"/>
      <c r="AL101" s="574"/>
      <c r="AM101" s="180"/>
      <c r="AN101" s="180"/>
      <c r="AO101" s="180"/>
      <c r="AP101" s="180"/>
      <c r="AQ101" s="180"/>
      <c r="AR101" s="180"/>
      <c r="AS101" s="180"/>
      <c r="AT101" s="180"/>
      <c r="AU101" s="180"/>
      <c r="AV101" s="180"/>
      <c r="AW101" s="180"/>
      <c r="AX101" s="180"/>
      <c r="AY101" s="180"/>
      <c r="AZ101" s="180"/>
      <c r="BA101" s="180"/>
      <c r="BB101" s="180"/>
      <c r="BC101" s="180"/>
    </row>
    <row r="102" spans="1:55" s="181" customFormat="1" ht="15" customHeight="1" x14ac:dyDescent="0.25">
      <c r="A102" s="526" t="s">
        <v>424</v>
      </c>
      <c r="B102" s="527"/>
      <c r="C102" s="527"/>
      <c r="D102" s="527"/>
      <c r="E102" s="527"/>
      <c r="F102" s="527"/>
      <c r="G102" s="527"/>
      <c r="H102" s="527"/>
      <c r="I102" s="527"/>
      <c r="J102" s="527"/>
      <c r="K102" s="527"/>
      <c r="L102" s="527"/>
      <c r="M102" s="527"/>
      <c r="N102" s="527"/>
      <c r="O102" s="527"/>
      <c r="P102" s="527"/>
      <c r="Q102" s="527"/>
      <c r="R102" s="527"/>
      <c r="S102" s="527"/>
      <c r="T102" s="527"/>
      <c r="U102" s="527"/>
      <c r="V102" s="527"/>
      <c r="W102" s="527"/>
      <c r="X102" s="527"/>
      <c r="Y102" s="527"/>
      <c r="Z102" s="527"/>
      <c r="AA102" s="527"/>
      <c r="AB102" s="527"/>
      <c r="AC102" s="527"/>
      <c r="AD102" s="528"/>
      <c r="AE102" s="529"/>
      <c r="AF102" s="530"/>
      <c r="AG102" s="530"/>
      <c r="AH102" s="530"/>
      <c r="AI102" s="530"/>
      <c r="AJ102" s="530"/>
      <c r="AK102" s="530"/>
      <c r="AL102" s="531"/>
      <c r="AM102" s="180"/>
      <c r="AN102" s="180"/>
      <c r="AO102" s="180"/>
      <c r="AP102" s="180"/>
      <c r="AQ102" s="180"/>
      <c r="AR102" s="180"/>
      <c r="AS102" s="180"/>
      <c r="AT102" s="180"/>
      <c r="AU102" s="180"/>
      <c r="AV102" s="180"/>
      <c r="AW102" s="180"/>
      <c r="AX102" s="180"/>
      <c r="AY102" s="180"/>
      <c r="AZ102" s="180"/>
      <c r="BA102" s="180"/>
      <c r="BB102" s="180"/>
      <c r="BC102" s="180"/>
    </row>
    <row r="103" spans="1:55" s="181" customFormat="1" ht="15" customHeight="1" x14ac:dyDescent="0.25">
      <c r="A103" s="526" t="s">
        <v>425</v>
      </c>
      <c r="B103" s="527"/>
      <c r="C103" s="527"/>
      <c r="D103" s="527"/>
      <c r="E103" s="527"/>
      <c r="F103" s="527"/>
      <c r="G103" s="527"/>
      <c r="H103" s="527"/>
      <c r="I103" s="527"/>
      <c r="J103" s="527"/>
      <c r="K103" s="527"/>
      <c r="L103" s="527"/>
      <c r="M103" s="527"/>
      <c r="N103" s="527"/>
      <c r="O103" s="527"/>
      <c r="P103" s="527"/>
      <c r="Q103" s="527"/>
      <c r="R103" s="527"/>
      <c r="S103" s="527"/>
      <c r="T103" s="527"/>
      <c r="U103" s="527"/>
      <c r="V103" s="527"/>
      <c r="W103" s="527"/>
      <c r="X103" s="527"/>
      <c r="Y103" s="527"/>
      <c r="Z103" s="527"/>
      <c r="AA103" s="527"/>
      <c r="AB103" s="527"/>
      <c r="AC103" s="527"/>
      <c r="AD103" s="528"/>
      <c r="AE103" s="529"/>
      <c r="AF103" s="530"/>
      <c r="AG103" s="530"/>
      <c r="AH103" s="530"/>
      <c r="AI103" s="530"/>
      <c r="AJ103" s="530"/>
      <c r="AK103" s="530"/>
      <c r="AL103" s="531"/>
      <c r="AM103" s="180"/>
      <c r="AN103" s="180"/>
      <c r="AO103" s="180"/>
      <c r="AP103" s="180"/>
      <c r="AQ103" s="180"/>
      <c r="AR103" s="180"/>
      <c r="AS103" s="180"/>
      <c r="AT103" s="180"/>
      <c r="AU103" s="180"/>
      <c r="AV103" s="180"/>
      <c r="AW103" s="180"/>
      <c r="AX103" s="180"/>
      <c r="AY103" s="180"/>
      <c r="AZ103" s="180"/>
      <c r="BA103" s="180"/>
      <c r="BB103" s="180"/>
      <c r="BC103" s="180"/>
    </row>
    <row r="104" spans="1:55" s="181" customFormat="1" ht="15" customHeight="1" x14ac:dyDescent="0.25">
      <c r="A104" s="526" t="s">
        <v>426</v>
      </c>
      <c r="B104" s="527"/>
      <c r="C104" s="527"/>
      <c r="D104" s="527"/>
      <c r="E104" s="527"/>
      <c r="F104" s="527"/>
      <c r="G104" s="527"/>
      <c r="H104" s="527"/>
      <c r="I104" s="527"/>
      <c r="J104" s="527"/>
      <c r="K104" s="527"/>
      <c r="L104" s="527"/>
      <c r="M104" s="527"/>
      <c r="N104" s="527"/>
      <c r="O104" s="527"/>
      <c r="P104" s="527"/>
      <c r="Q104" s="527"/>
      <c r="R104" s="527"/>
      <c r="S104" s="527"/>
      <c r="T104" s="527"/>
      <c r="U104" s="527"/>
      <c r="V104" s="527"/>
      <c r="W104" s="527"/>
      <c r="X104" s="527"/>
      <c r="Y104" s="527"/>
      <c r="Z104" s="527"/>
      <c r="AA104" s="527"/>
      <c r="AB104" s="527"/>
      <c r="AC104" s="527"/>
      <c r="AD104" s="528"/>
      <c r="AE104" s="529"/>
      <c r="AF104" s="530"/>
      <c r="AG104" s="530"/>
      <c r="AH104" s="530"/>
      <c r="AI104" s="530"/>
      <c r="AJ104" s="530"/>
      <c r="AK104" s="530"/>
      <c r="AL104" s="531"/>
      <c r="AM104" s="180"/>
      <c r="AN104" s="180"/>
      <c r="AO104" s="180"/>
      <c r="AP104" s="180"/>
      <c r="AQ104" s="180"/>
      <c r="AR104" s="180"/>
      <c r="AS104" s="180"/>
      <c r="AT104" s="180"/>
      <c r="AU104" s="180"/>
      <c r="AV104" s="180"/>
      <c r="AW104" s="180"/>
      <c r="AX104" s="180"/>
      <c r="AY104" s="180"/>
      <c r="AZ104" s="180"/>
      <c r="BA104" s="180"/>
      <c r="BB104" s="180"/>
      <c r="BC104" s="180"/>
    </row>
    <row r="105" spans="1:55" s="181" customFormat="1" ht="15" x14ac:dyDescent="0.25">
      <c r="A105" s="526" t="s">
        <v>427</v>
      </c>
      <c r="B105" s="527"/>
      <c r="C105" s="527"/>
      <c r="D105" s="527"/>
      <c r="E105" s="527"/>
      <c r="F105" s="527"/>
      <c r="G105" s="527"/>
      <c r="H105" s="527"/>
      <c r="I105" s="527"/>
      <c r="J105" s="527"/>
      <c r="K105" s="527"/>
      <c r="L105" s="527"/>
      <c r="M105" s="527"/>
      <c r="N105" s="527"/>
      <c r="O105" s="527"/>
      <c r="P105" s="527"/>
      <c r="Q105" s="527"/>
      <c r="R105" s="527"/>
      <c r="S105" s="527"/>
      <c r="T105" s="527"/>
      <c r="U105" s="527"/>
      <c r="V105" s="527"/>
      <c r="W105" s="527"/>
      <c r="X105" s="527"/>
      <c r="Y105" s="527"/>
      <c r="Z105" s="527"/>
      <c r="AA105" s="527"/>
      <c r="AB105" s="527"/>
      <c r="AC105" s="527"/>
      <c r="AD105" s="528"/>
      <c r="AE105" s="529"/>
      <c r="AF105" s="530"/>
      <c r="AG105" s="530"/>
      <c r="AH105" s="530"/>
      <c r="AI105" s="530"/>
      <c r="AJ105" s="530"/>
      <c r="AK105" s="530"/>
      <c r="AL105" s="531"/>
      <c r="AM105" s="180"/>
      <c r="AN105" s="180"/>
      <c r="AO105" s="180"/>
      <c r="AP105" s="180"/>
      <c r="AQ105" s="180"/>
      <c r="AR105" s="180"/>
      <c r="AS105" s="180"/>
      <c r="AT105" s="180"/>
      <c r="AU105" s="180"/>
      <c r="AV105" s="180"/>
      <c r="AW105" s="180"/>
      <c r="AX105" s="180"/>
      <c r="AY105" s="180"/>
      <c r="AZ105" s="180"/>
      <c r="BA105" s="180"/>
      <c r="BB105" s="180"/>
      <c r="BC105" s="180"/>
    </row>
    <row r="106" spans="1:55" s="181" customFormat="1" ht="15" x14ac:dyDescent="0.25">
      <c r="A106" s="526" t="s">
        <v>428</v>
      </c>
      <c r="B106" s="527"/>
      <c r="C106" s="527"/>
      <c r="D106" s="527"/>
      <c r="E106" s="527"/>
      <c r="F106" s="527"/>
      <c r="G106" s="527"/>
      <c r="H106" s="527"/>
      <c r="I106" s="527"/>
      <c r="J106" s="527"/>
      <c r="K106" s="527"/>
      <c r="L106" s="527"/>
      <c r="M106" s="527"/>
      <c r="N106" s="527"/>
      <c r="O106" s="527"/>
      <c r="P106" s="527"/>
      <c r="Q106" s="527"/>
      <c r="R106" s="527"/>
      <c r="S106" s="527"/>
      <c r="T106" s="527"/>
      <c r="U106" s="527"/>
      <c r="V106" s="527"/>
      <c r="W106" s="527"/>
      <c r="X106" s="527"/>
      <c r="Y106" s="527"/>
      <c r="Z106" s="527"/>
      <c r="AA106" s="527"/>
      <c r="AB106" s="527"/>
      <c r="AC106" s="527"/>
      <c r="AD106" s="528"/>
      <c r="AE106" s="529"/>
      <c r="AF106" s="530"/>
      <c r="AG106" s="530"/>
      <c r="AH106" s="530"/>
      <c r="AI106" s="530"/>
      <c r="AJ106" s="530"/>
      <c r="AK106" s="530"/>
      <c r="AL106" s="531"/>
      <c r="AM106" s="180"/>
      <c r="AN106" s="180"/>
      <c r="AO106" s="180"/>
      <c r="AP106" s="180"/>
      <c r="AQ106" s="180"/>
      <c r="AR106" s="180"/>
      <c r="AS106" s="180"/>
      <c r="AT106" s="180"/>
      <c r="AU106" s="180"/>
      <c r="AV106" s="180"/>
      <c r="AW106" s="180"/>
      <c r="AX106" s="180"/>
      <c r="AY106" s="180"/>
      <c r="AZ106" s="180"/>
      <c r="BA106" s="180"/>
      <c r="BB106" s="180"/>
      <c r="BC106" s="180"/>
    </row>
    <row r="107" spans="1:55" s="181" customFormat="1" ht="15" customHeight="1" x14ac:dyDescent="0.25">
      <c r="A107" s="526" t="s">
        <v>429</v>
      </c>
      <c r="B107" s="527"/>
      <c r="C107" s="527"/>
      <c r="D107" s="527"/>
      <c r="E107" s="527"/>
      <c r="F107" s="527"/>
      <c r="G107" s="527"/>
      <c r="H107" s="527"/>
      <c r="I107" s="527"/>
      <c r="J107" s="527"/>
      <c r="K107" s="527"/>
      <c r="L107" s="527"/>
      <c r="M107" s="527"/>
      <c r="N107" s="527"/>
      <c r="O107" s="527"/>
      <c r="P107" s="527"/>
      <c r="Q107" s="527"/>
      <c r="R107" s="527"/>
      <c r="S107" s="527"/>
      <c r="T107" s="527"/>
      <c r="U107" s="527"/>
      <c r="V107" s="527"/>
      <c r="W107" s="527"/>
      <c r="X107" s="527"/>
      <c r="Y107" s="527"/>
      <c r="Z107" s="527"/>
      <c r="AA107" s="527"/>
      <c r="AB107" s="527"/>
      <c r="AC107" s="527"/>
      <c r="AD107" s="528"/>
      <c r="AE107" s="529"/>
      <c r="AF107" s="530"/>
      <c r="AG107" s="530"/>
      <c r="AH107" s="530"/>
      <c r="AI107" s="530"/>
      <c r="AJ107" s="530"/>
      <c r="AK107" s="530"/>
      <c r="AL107" s="531"/>
      <c r="AM107" s="180"/>
      <c r="AN107" s="180"/>
      <c r="AO107" s="180"/>
      <c r="AP107" s="180"/>
      <c r="AQ107" s="180"/>
      <c r="AR107" s="180"/>
      <c r="AS107" s="180"/>
      <c r="AT107" s="180"/>
      <c r="AU107" s="180"/>
      <c r="AV107" s="180"/>
      <c r="AW107" s="180"/>
      <c r="AX107" s="180"/>
      <c r="AY107" s="180"/>
      <c r="AZ107" s="180"/>
      <c r="BA107" s="180"/>
      <c r="BB107" s="180"/>
      <c r="BC107" s="180"/>
    </row>
    <row r="108" spans="1:55" s="181" customFormat="1" ht="15" customHeight="1" x14ac:dyDescent="0.25">
      <c r="A108" s="526" t="s">
        <v>430</v>
      </c>
      <c r="B108" s="527"/>
      <c r="C108" s="527"/>
      <c r="D108" s="527"/>
      <c r="E108" s="527"/>
      <c r="F108" s="527"/>
      <c r="G108" s="527"/>
      <c r="H108" s="527"/>
      <c r="I108" s="527"/>
      <c r="J108" s="527"/>
      <c r="K108" s="527"/>
      <c r="L108" s="527"/>
      <c r="M108" s="527"/>
      <c r="N108" s="527"/>
      <c r="O108" s="527"/>
      <c r="P108" s="527"/>
      <c r="Q108" s="527"/>
      <c r="R108" s="527"/>
      <c r="S108" s="527"/>
      <c r="T108" s="527"/>
      <c r="U108" s="527"/>
      <c r="V108" s="527"/>
      <c r="W108" s="527"/>
      <c r="X108" s="527"/>
      <c r="Y108" s="527"/>
      <c r="Z108" s="527"/>
      <c r="AA108" s="527"/>
      <c r="AB108" s="527"/>
      <c r="AC108" s="527"/>
      <c r="AD108" s="528"/>
      <c r="AE108" s="529"/>
      <c r="AF108" s="530"/>
      <c r="AG108" s="530"/>
      <c r="AH108" s="530"/>
      <c r="AI108" s="530"/>
      <c r="AJ108" s="530"/>
      <c r="AK108" s="530"/>
      <c r="AL108" s="531"/>
      <c r="AM108" s="180"/>
      <c r="AN108" s="180"/>
      <c r="AO108" s="180"/>
      <c r="AP108" s="180"/>
      <c r="AQ108" s="180"/>
      <c r="AR108" s="180"/>
      <c r="AS108" s="180"/>
      <c r="AT108" s="180"/>
      <c r="AU108" s="180"/>
      <c r="AV108" s="180"/>
      <c r="AW108" s="180"/>
      <c r="AX108" s="180"/>
      <c r="AY108" s="180"/>
      <c r="AZ108" s="180"/>
      <c r="BA108" s="180"/>
      <c r="BB108" s="180"/>
      <c r="BC108" s="180"/>
    </row>
    <row r="109" spans="1:55" s="181" customFormat="1" ht="15" customHeight="1" thickBot="1" x14ac:dyDescent="0.3">
      <c r="A109" s="548" t="s">
        <v>420</v>
      </c>
      <c r="B109" s="550"/>
      <c r="C109" s="550"/>
      <c r="D109" s="550"/>
      <c r="E109" s="550"/>
      <c r="F109" s="550"/>
      <c r="G109" s="550"/>
      <c r="H109" s="550"/>
      <c r="I109" s="550"/>
      <c r="J109" s="550"/>
      <c r="K109" s="550"/>
      <c r="L109" s="550"/>
      <c r="M109" s="550"/>
      <c r="N109" s="550"/>
      <c r="O109" s="550"/>
      <c r="P109" s="550"/>
      <c r="Q109" s="550"/>
      <c r="R109" s="550"/>
      <c r="S109" s="550"/>
      <c r="T109" s="550"/>
      <c r="U109" s="550"/>
      <c r="V109" s="550"/>
      <c r="W109" s="550"/>
      <c r="X109" s="550"/>
      <c r="Y109" s="550"/>
      <c r="Z109" s="550"/>
      <c r="AA109" s="550"/>
      <c r="AB109" s="550"/>
      <c r="AC109" s="550"/>
      <c r="AD109" s="84">
        <f>S14</f>
        <v>0</v>
      </c>
      <c r="AE109" s="563">
        <f>AE94+AE95+AE96+AE97+AE98+AE99+AE100+AE102+AE103+AE104+AE105+AE106+AE107+AE108</f>
        <v>0</v>
      </c>
      <c r="AF109" s="564"/>
      <c r="AG109" s="564"/>
      <c r="AH109" s="564"/>
      <c r="AI109" s="564"/>
      <c r="AJ109" s="564"/>
      <c r="AK109" s="564"/>
      <c r="AL109" s="565"/>
      <c r="AM109" s="180"/>
      <c r="AN109" s="180"/>
      <c r="AO109" s="180"/>
      <c r="AP109" s="180"/>
      <c r="AQ109" s="180"/>
      <c r="AR109" s="180"/>
      <c r="AS109" s="180"/>
      <c r="AT109" s="180"/>
      <c r="AU109" s="180"/>
      <c r="AV109" s="180"/>
      <c r="AW109" s="180"/>
      <c r="AX109" s="180"/>
      <c r="AY109" s="180"/>
      <c r="AZ109" s="180"/>
      <c r="BA109" s="180"/>
      <c r="BB109" s="180"/>
      <c r="BC109" s="180"/>
    </row>
    <row r="110" spans="1:55" s="181" customFormat="1" ht="15" customHeight="1" thickBot="1" x14ac:dyDescent="0.3">
      <c r="A110" s="523" t="s">
        <v>431</v>
      </c>
      <c r="B110" s="524"/>
      <c r="C110" s="524"/>
      <c r="D110" s="524"/>
      <c r="E110" s="524"/>
      <c r="F110" s="524"/>
      <c r="G110" s="524"/>
      <c r="H110" s="524"/>
      <c r="I110" s="524"/>
      <c r="J110" s="524"/>
      <c r="K110" s="524"/>
      <c r="L110" s="524"/>
      <c r="M110" s="524"/>
      <c r="N110" s="524"/>
      <c r="O110" s="524"/>
      <c r="P110" s="524"/>
      <c r="Q110" s="524"/>
      <c r="R110" s="524"/>
      <c r="S110" s="524"/>
      <c r="T110" s="524"/>
      <c r="U110" s="524"/>
      <c r="V110" s="524"/>
      <c r="W110" s="524"/>
      <c r="X110" s="524"/>
      <c r="Y110" s="524"/>
      <c r="Z110" s="524"/>
      <c r="AA110" s="524"/>
      <c r="AB110" s="524"/>
      <c r="AC110" s="524"/>
      <c r="AD110" s="524"/>
      <c r="AE110" s="524"/>
      <c r="AF110" s="524"/>
      <c r="AG110" s="524"/>
      <c r="AH110" s="524"/>
      <c r="AI110" s="524"/>
      <c r="AJ110" s="524"/>
      <c r="AK110" s="524"/>
      <c r="AL110" s="525"/>
      <c r="AM110" s="180"/>
      <c r="AN110" s="180"/>
      <c r="AO110" s="180"/>
      <c r="AP110" s="180"/>
      <c r="AQ110" s="180"/>
      <c r="AR110" s="180"/>
      <c r="AS110" s="180"/>
      <c r="AT110" s="180"/>
      <c r="AU110" s="180"/>
      <c r="AV110" s="180"/>
      <c r="AW110" s="180"/>
      <c r="AX110" s="180"/>
      <c r="AY110" s="180"/>
      <c r="AZ110" s="180"/>
      <c r="BA110" s="180"/>
      <c r="BB110" s="180"/>
      <c r="BC110" s="180"/>
    </row>
    <row r="111" spans="1:55" s="181" customFormat="1" ht="15" customHeight="1" x14ac:dyDescent="0.25">
      <c r="A111" s="554" t="s">
        <v>802</v>
      </c>
      <c r="B111" s="555"/>
      <c r="C111" s="555"/>
      <c r="D111" s="555"/>
      <c r="E111" s="555"/>
      <c r="F111" s="555"/>
      <c r="G111" s="555"/>
      <c r="H111" s="555"/>
      <c r="I111" s="555"/>
      <c r="J111" s="555"/>
      <c r="K111" s="555"/>
      <c r="L111" s="555"/>
      <c r="M111" s="555"/>
      <c r="N111" s="555"/>
      <c r="O111" s="555"/>
      <c r="P111" s="555"/>
      <c r="Q111" s="555"/>
      <c r="R111" s="555"/>
      <c r="S111" s="555"/>
      <c r="T111" s="555"/>
      <c r="U111" s="555"/>
      <c r="V111" s="555"/>
      <c r="W111" s="555"/>
      <c r="X111" s="555"/>
      <c r="Y111" s="555"/>
      <c r="Z111" s="555"/>
      <c r="AA111" s="555"/>
      <c r="AB111" s="555"/>
      <c r="AC111" s="555"/>
      <c r="AD111" s="555"/>
      <c r="AE111" s="556"/>
      <c r="AF111" s="556"/>
      <c r="AG111" s="556"/>
      <c r="AH111" s="556"/>
      <c r="AI111" s="556"/>
      <c r="AJ111" s="556"/>
      <c r="AK111" s="556"/>
      <c r="AL111" s="557"/>
      <c r="AM111" s="180"/>
      <c r="AN111" s="180"/>
      <c r="AO111" s="180"/>
      <c r="AP111" s="180"/>
      <c r="AQ111" s="180"/>
      <c r="AR111" s="180"/>
      <c r="AS111" s="180"/>
      <c r="AT111" s="180"/>
      <c r="AU111" s="180"/>
      <c r="AV111" s="180"/>
      <c r="AW111" s="180"/>
      <c r="AX111" s="180"/>
      <c r="AY111" s="180"/>
      <c r="AZ111" s="180"/>
      <c r="BA111" s="180"/>
      <c r="BB111" s="180"/>
      <c r="BC111" s="180"/>
    </row>
    <row r="112" spans="1:55" s="181" customFormat="1" ht="30" customHeight="1" x14ac:dyDescent="0.25">
      <c r="A112" s="558" t="s">
        <v>803</v>
      </c>
      <c r="B112" s="559"/>
      <c r="C112" s="559"/>
      <c r="D112" s="559"/>
      <c r="E112" s="559"/>
      <c r="F112" s="559"/>
      <c r="G112" s="559"/>
      <c r="H112" s="559"/>
      <c r="I112" s="559"/>
      <c r="J112" s="559"/>
      <c r="K112" s="559"/>
      <c r="L112" s="559"/>
      <c r="M112" s="559"/>
      <c r="N112" s="559"/>
      <c r="O112" s="559"/>
      <c r="P112" s="559"/>
      <c r="Q112" s="559"/>
      <c r="R112" s="559"/>
      <c r="S112" s="559"/>
      <c r="T112" s="559"/>
      <c r="U112" s="559"/>
      <c r="V112" s="559"/>
      <c r="W112" s="559"/>
      <c r="X112" s="559"/>
      <c r="Y112" s="559"/>
      <c r="Z112" s="559"/>
      <c r="AA112" s="559"/>
      <c r="AB112" s="559"/>
      <c r="AC112" s="559"/>
      <c r="AD112" s="559"/>
      <c r="AE112" s="559"/>
      <c r="AF112" s="559"/>
      <c r="AG112" s="559"/>
      <c r="AH112" s="559"/>
      <c r="AI112" s="559"/>
      <c r="AJ112" s="559"/>
      <c r="AK112" s="559"/>
      <c r="AL112" s="560"/>
      <c r="AM112" s="180"/>
      <c r="AN112" s="180"/>
      <c r="AO112" s="180"/>
      <c r="AP112" s="180"/>
      <c r="AQ112" s="180"/>
      <c r="AR112" s="180"/>
      <c r="AS112" s="180"/>
      <c r="AT112" s="180"/>
      <c r="AU112" s="180"/>
      <c r="AV112" s="180"/>
      <c r="AW112" s="180"/>
      <c r="AX112" s="180"/>
      <c r="AY112" s="180"/>
      <c r="AZ112" s="180"/>
      <c r="BA112" s="180"/>
      <c r="BB112" s="180"/>
      <c r="BC112" s="180"/>
    </row>
    <row r="113" spans="1:55" s="181" customFormat="1" ht="15" customHeight="1" x14ac:dyDescent="0.25">
      <c r="A113" s="526" t="s">
        <v>432</v>
      </c>
      <c r="B113" s="527"/>
      <c r="C113" s="527"/>
      <c r="D113" s="527"/>
      <c r="E113" s="527"/>
      <c r="F113" s="527"/>
      <c r="G113" s="527"/>
      <c r="H113" s="527"/>
      <c r="I113" s="527"/>
      <c r="J113" s="527"/>
      <c r="K113" s="527"/>
      <c r="L113" s="527"/>
      <c r="M113" s="527"/>
      <c r="N113" s="527"/>
      <c r="O113" s="527"/>
      <c r="P113" s="527"/>
      <c r="Q113" s="527"/>
      <c r="R113" s="527"/>
      <c r="S113" s="527"/>
      <c r="T113" s="527"/>
      <c r="U113" s="527"/>
      <c r="V113" s="527"/>
      <c r="W113" s="527"/>
      <c r="X113" s="527"/>
      <c r="Y113" s="527"/>
      <c r="Z113" s="527"/>
      <c r="AA113" s="527"/>
      <c r="AB113" s="527"/>
      <c r="AC113" s="527"/>
      <c r="AD113" s="528"/>
      <c r="AE113" s="529"/>
      <c r="AF113" s="530"/>
      <c r="AG113" s="530"/>
      <c r="AH113" s="530"/>
      <c r="AI113" s="530"/>
      <c r="AJ113" s="530"/>
      <c r="AK113" s="530"/>
      <c r="AL113" s="531"/>
      <c r="AM113" s="180"/>
      <c r="AN113" s="180"/>
      <c r="AO113" s="180"/>
      <c r="AP113" s="180"/>
      <c r="AQ113" s="180"/>
      <c r="AR113" s="180"/>
      <c r="AS113" s="180"/>
      <c r="AT113" s="180"/>
      <c r="AU113" s="180"/>
      <c r="AV113" s="180"/>
      <c r="AW113" s="180"/>
      <c r="AX113" s="180"/>
      <c r="AY113" s="180"/>
      <c r="AZ113" s="180"/>
      <c r="BA113" s="180"/>
      <c r="BB113" s="180"/>
      <c r="BC113" s="180"/>
    </row>
    <row r="114" spans="1:55" s="181" customFormat="1" ht="15" customHeight="1" x14ac:dyDescent="0.25">
      <c r="A114" s="526" t="s">
        <v>433</v>
      </c>
      <c r="B114" s="527"/>
      <c r="C114" s="527"/>
      <c r="D114" s="527"/>
      <c r="E114" s="527"/>
      <c r="F114" s="527"/>
      <c r="G114" s="527"/>
      <c r="H114" s="527"/>
      <c r="I114" s="527"/>
      <c r="J114" s="527"/>
      <c r="K114" s="527"/>
      <c r="L114" s="527"/>
      <c r="M114" s="527"/>
      <c r="N114" s="527"/>
      <c r="O114" s="527"/>
      <c r="P114" s="527"/>
      <c r="Q114" s="527"/>
      <c r="R114" s="527"/>
      <c r="S114" s="527"/>
      <c r="T114" s="527"/>
      <c r="U114" s="527"/>
      <c r="V114" s="527"/>
      <c r="W114" s="527"/>
      <c r="X114" s="527"/>
      <c r="Y114" s="527"/>
      <c r="Z114" s="527"/>
      <c r="AA114" s="527"/>
      <c r="AB114" s="527"/>
      <c r="AC114" s="527"/>
      <c r="AD114" s="528"/>
      <c r="AE114" s="529"/>
      <c r="AF114" s="530"/>
      <c r="AG114" s="530"/>
      <c r="AH114" s="530"/>
      <c r="AI114" s="530"/>
      <c r="AJ114" s="530"/>
      <c r="AK114" s="530"/>
      <c r="AL114" s="531"/>
      <c r="AM114" s="180"/>
      <c r="AN114" s="180"/>
      <c r="AO114" s="180"/>
      <c r="AP114" s="180"/>
      <c r="AQ114" s="180"/>
      <c r="AR114" s="180"/>
      <c r="AS114" s="180"/>
      <c r="AT114" s="180"/>
      <c r="AU114" s="180"/>
      <c r="AV114" s="180"/>
      <c r="AW114" s="180"/>
      <c r="AX114" s="180"/>
      <c r="AY114" s="180"/>
      <c r="AZ114" s="180"/>
      <c r="BA114" s="180"/>
      <c r="BB114" s="180"/>
      <c r="BC114" s="180"/>
    </row>
    <row r="115" spans="1:55" s="181" customFormat="1" ht="15" customHeight="1" x14ac:dyDescent="0.25">
      <c r="A115" s="526" t="s">
        <v>434</v>
      </c>
      <c r="B115" s="527"/>
      <c r="C115" s="527"/>
      <c r="D115" s="527"/>
      <c r="E115" s="527"/>
      <c r="F115" s="527"/>
      <c r="G115" s="527"/>
      <c r="H115" s="527"/>
      <c r="I115" s="527"/>
      <c r="J115" s="527"/>
      <c r="K115" s="527"/>
      <c r="L115" s="527"/>
      <c r="M115" s="527"/>
      <c r="N115" s="527"/>
      <c r="O115" s="527"/>
      <c r="P115" s="527"/>
      <c r="Q115" s="527"/>
      <c r="R115" s="527"/>
      <c r="S115" s="527"/>
      <c r="T115" s="527"/>
      <c r="U115" s="527"/>
      <c r="V115" s="527"/>
      <c r="W115" s="527"/>
      <c r="X115" s="527"/>
      <c r="Y115" s="527"/>
      <c r="Z115" s="527"/>
      <c r="AA115" s="527"/>
      <c r="AB115" s="527"/>
      <c r="AC115" s="527"/>
      <c r="AD115" s="528"/>
      <c r="AE115" s="529"/>
      <c r="AF115" s="530"/>
      <c r="AG115" s="530"/>
      <c r="AH115" s="530"/>
      <c r="AI115" s="530"/>
      <c r="AJ115" s="530"/>
      <c r="AK115" s="530"/>
      <c r="AL115" s="531"/>
      <c r="AM115" s="180"/>
      <c r="AN115" s="180"/>
      <c r="AO115" s="180"/>
      <c r="AP115" s="180"/>
      <c r="AQ115" s="180"/>
      <c r="AR115" s="180"/>
      <c r="AS115" s="180"/>
      <c r="AT115" s="180"/>
      <c r="AU115" s="180"/>
      <c r="AV115" s="180"/>
      <c r="AW115" s="180"/>
      <c r="AX115" s="180"/>
      <c r="AY115" s="180"/>
      <c r="AZ115" s="180"/>
      <c r="BA115" s="180"/>
      <c r="BB115" s="180"/>
      <c r="BC115" s="180"/>
    </row>
    <row r="116" spans="1:55" s="181" customFormat="1" ht="15" customHeight="1" x14ac:dyDescent="0.25">
      <c r="A116" s="526" t="s">
        <v>435</v>
      </c>
      <c r="B116" s="527"/>
      <c r="C116" s="527"/>
      <c r="D116" s="527"/>
      <c r="E116" s="527"/>
      <c r="F116" s="527"/>
      <c r="G116" s="527"/>
      <c r="H116" s="527"/>
      <c r="I116" s="527"/>
      <c r="J116" s="527"/>
      <c r="K116" s="527"/>
      <c r="L116" s="527"/>
      <c r="M116" s="527"/>
      <c r="N116" s="527"/>
      <c r="O116" s="527"/>
      <c r="P116" s="527"/>
      <c r="Q116" s="527"/>
      <c r="R116" s="527"/>
      <c r="S116" s="527"/>
      <c r="T116" s="527"/>
      <c r="U116" s="527"/>
      <c r="V116" s="527"/>
      <c r="W116" s="527"/>
      <c r="X116" s="527"/>
      <c r="Y116" s="527"/>
      <c r="Z116" s="527"/>
      <c r="AA116" s="527"/>
      <c r="AB116" s="527"/>
      <c r="AC116" s="527"/>
      <c r="AD116" s="528"/>
      <c r="AE116" s="529"/>
      <c r="AF116" s="530"/>
      <c r="AG116" s="530"/>
      <c r="AH116" s="530"/>
      <c r="AI116" s="530"/>
      <c r="AJ116" s="530"/>
      <c r="AK116" s="530"/>
      <c r="AL116" s="531"/>
      <c r="AM116" s="180"/>
      <c r="AN116" s="180"/>
      <c r="AO116" s="180"/>
      <c r="AP116" s="180"/>
      <c r="AQ116" s="180"/>
      <c r="AR116" s="180"/>
      <c r="AS116" s="180"/>
      <c r="AT116" s="180"/>
      <c r="AU116" s="180"/>
      <c r="AV116" s="180"/>
      <c r="AW116" s="180"/>
      <c r="AX116" s="180"/>
      <c r="AY116" s="180"/>
      <c r="AZ116" s="180"/>
      <c r="BA116" s="180"/>
      <c r="BB116" s="180"/>
      <c r="BC116" s="180"/>
    </row>
    <row r="117" spans="1:55" s="181" customFormat="1" ht="15" customHeight="1" x14ac:dyDescent="0.25">
      <c r="A117" s="561" t="s">
        <v>676</v>
      </c>
      <c r="B117" s="562"/>
      <c r="C117" s="562"/>
      <c r="D117" s="562"/>
      <c r="E117" s="562"/>
      <c r="F117" s="562"/>
      <c r="G117" s="562"/>
      <c r="H117" s="562"/>
      <c r="I117" s="562"/>
      <c r="J117" s="562"/>
      <c r="K117" s="562"/>
      <c r="L117" s="562"/>
      <c r="M117" s="562"/>
      <c r="N117" s="562"/>
      <c r="O117" s="562"/>
      <c r="P117" s="562"/>
      <c r="Q117" s="562"/>
      <c r="R117" s="562"/>
      <c r="S117" s="562"/>
      <c r="T117" s="562"/>
      <c r="U117" s="562"/>
      <c r="V117" s="562"/>
      <c r="W117" s="562"/>
      <c r="X117" s="562"/>
      <c r="Y117" s="562"/>
      <c r="Z117" s="562"/>
      <c r="AA117" s="562"/>
      <c r="AB117" s="562"/>
      <c r="AC117" s="562"/>
      <c r="AD117" s="83">
        <f>J14</f>
        <v>0</v>
      </c>
      <c r="AE117" s="551">
        <f>AE111+AE113+AE114+AE115+AE116</f>
        <v>0</v>
      </c>
      <c r="AF117" s="552"/>
      <c r="AG117" s="552"/>
      <c r="AH117" s="552"/>
      <c r="AI117" s="552"/>
      <c r="AJ117" s="552"/>
      <c r="AK117" s="552"/>
      <c r="AL117" s="553"/>
      <c r="AM117" s="180"/>
      <c r="AN117" s="180"/>
      <c r="AO117" s="180"/>
      <c r="AP117" s="180"/>
      <c r="AQ117" s="180"/>
      <c r="AR117" s="180"/>
      <c r="AS117" s="180"/>
      <c r="AT117" s="180"/>
      <c r="AU117" s="180"/>
      <c r="AV117" s="180"/>
      <c r="AW117" s="180"/>
      <c r="AX117" s="180"/>
      <c r="AY117" s="180"/>
      <c r="AZ117" s="180"/>
      <c r="BA117" s="180"/>
      <c r="BB117" s="180"/>
      <c r="BC117" s="180"/>
    </row>
    <row r="118" spans="1:55" s="181" customFormat="1" ht="30" customHeight="1" x14ac:dyDescent="0.25">
      <c r="A118" s="538" t="s">
        <v>804</v>
      </c>
      <c r="B118" s="539"/>
      <c r="C118" s="539"/>
      <c r="D118" s="539"/>
      <c r="E118" s="539"/>
      <c r="F118" s="539"/>
      <c r="G118" s="539"/>
      <c r="H118" s="539"/>
      <c r="I118" s="539"/>
      <c r="J118" s="539"/>
      <c r="K118" s="539"/>
      <c r="L118" s="539"/>
      <c r="M118" s="539"/>
      <c r="N118" s="539"/>
      <c r="O118" s="539"/>
      <c r="P118" s="539"/>
      <c r="Q118" s="539"/>
      <c r="R118" s="539"/>
      <c r="S118" s="539"/>
      <c r="T118" s="539"/>
      <c r="U118" s="539"/>
      <c r="V118" s="539"/>
      <c r="W118" s="539"/>
      <c r="X118" s="539"/>
      <c r="Y118" s="539"/>
      <c r="Z118" s="539"/>
      <c r="AA118" s="539"/>
      <c r="AB118" s="539"/>
      <c r="AC118" s="539"/>
      <c r="AD118" s="539"/>
      <c r="AE118" s="539"/>
      <c r="AF118" s="539"/>
      <c r="AG118" s="539"/>
      <c r="AH118" s="539"/>
      <c r="AI118" s="539"/>
      <c r="AJ118" s="539"/>
      <c r="AK118" s="539"/>
      <c r="AL118" s="540"/>
      <c r="AM118" s="180"/>
      <c r="AN118" s="180"/>
      <c r="AO118" s="180"/>
      <c r="AP118" s="180"/>
      <c r="AQ118" s="180"/>
      <c r="AR118" s="180"/>
      <c r="AS118" s="180"/>
      <c r="AT118" s="180"/>
      <c r="AU118" s="180"/>
      <c r="AV118" s="180"/>
      <c r="AW118" s="180"/>
      <c r="AX118" s="180"/>
      <c r="AY118" s="180"/>
      <c r="AZ118" s="180"/>
      <c r="BA118" s="180"/>
      <c r="BB118" s="180"/>
      <c r="BC118" s="180"/>
    </row>
    <row r="119" spans="1:55" s="181" customFormat="1" ht="15" customHeight="1" x14ac:dyDescent="0.25">
      <c r="A119" s="541" t="s">
        <v>436</v>
      </c>
      <c r="B119" s="542"/>
      <c r="C119" s="542"/>
      <c r="D119" s="542"/>
      <c r="E119" s="542"/>
      <c r="F119" s="542"/>
      <c r="G119" s="542"/>
      <c r="H119" s="542"/>
      <c r="I119" s="542"/>
      <c r="J119" s="542"/>
      <c r="K119" s="542"/>
      <c r="L119" s="542"/>
      <c r="M119" s="542"/>
      <c r="N119" s="542"/>
      <c r="O119" s="542"/>
      <c r="P119" s="542"/>
      <c r="Q119" s="542"/>
      <c r="R119" s="542"/>
      <c r="S119" s="542"/>
      <c r="T119" s="542"/>
      <c r="U119" s="542"/>
      <c r="V119" s="542"/>
      <c r="W119" s="542"/>
      <c r="X119" s="542"/>
      <c r="Y119" s="542"/>
      <c r="Z119" s="542"/>
      <c r="AA119" s="542"/>
      <c r="AB119" s="542"/>
      <c r="AC119" s="542"/>
      <c r="AD119" s="542"/>
      <c r="AE119" s="543"/>
      <c r="AF119" s="543"/>
      <c r="AG119" s="543"/>
      <c r="AH119" s="543"/>
      <c r="AI119" s="543"/>
      <c r="AJ119" s="543"/>
      <c r="AK119" s="543"/>
      <c r="AL119" s="544"/>
      <c r="AM119" s="180"/>
      <c r="AN119" s="180"/>
      <c r="AO119" s="180"/>
      <c r="AP119" s="180"/>
      <c r="AQ119" s="180"/>
      <c r="AR119" s="180"/>
      <c r="AS119" s="180"/>
      <c r="AT119" s="180"/>
      <c r="AU119" s="180"/>
      <c r="AV119" s="180"/>
      <c r="AW119" s="180"/>
      <c r="AX119" s="180"/>
      <c r="AY119" s="180"/>
      <c r="AZ119" s="180"/>
      <c r="BA119" s="180"/>
      <c r="BB119" s="180"/>
      <c r="BC119" s="180"/>
    </row>
    <row r="120" spans="1:55" s="181" customFormat="1" ht="15" customHeight="1" x14ac:dyDescent="0.25">
      <c r="A120" s="541" t="s">
        <v>437</v>
      </c>
      <c r="B120" s="542"/>
      <c r="C120" s="542"/>
      <c r="D120" s="542"/>
      <c r="E120" s="542"/>
      <c r="F120" s="542"/>
      <c r="G120" s="542"/>
      <c r="H120" s="542"/>
      <c r="I120" s="542"/>
      <c r="J120" s="542"/>
      <c r="K120" s="542"/>
      <c r="L120" s="542"/>
      <c r="M120" s="542"/>
      <c r="N120" s="542"/>
      <c r="O120" s="542"/>
      <c r="P120" s="542"/>
      <c r="Q120" s="542"/>
      <c r="R120" s="542"/>
      <c r="S120" s="542"/>
      <c r="T120" s="542"/>
      <c r="U120" s="542"/>
      <c r="V120" s="542"/>
      <c r="W120" s="542"/>
      <c r="X120" s="542"/>
      <c r="Y120" s="542"/>
      <c r="Z120" s="542"/>
      <c r="AA120" s="542"/>
      <c r="AB120" s="542"/>
      <c r="AC120" s="542"/>
      <c r="AD120" s="542"/>
      <c r="AE120" s="543"/>
      <c r="AF120" s="543"/>
      <c r="AG120" s="543"/>
      <c r="AH120" s="543"/>
      <c r="AI120" s="543"/>
      <c r="AJ120" s="543"/>
      <c r="AK120" s="543"/>
      <c r="AL120" s="544"/>
      <c r="AM120" s="180"/>
      <c r="AN120" s="180"/>
      <c r="AO120" s="180"/>
      <c r="AP120" s="180"/>
      <c r="AQ120" s="180"/>
      <c r="AR120" s="180"/>
      <c r="AS120" s="180"/>
      <c r="AT120" s="180"/>
      <c r="AU120" s="180"/>
      <c r="AV120" s="180"/>
      <c r="AW120" s="180"/>
      <c r="AX120" s="180"/>
      <c r="AY120" s="180"/>
      <c r="AZ120" s="180"/>
      <c r="BA120" s="180"/>
      <c r="BB120" s="180"/>
      <c r="BC120" s="180"/>
    </row>
    <row r="121" spans="1:55" s="181" customFormat="1" ht="15" customHeight="1" x14ac:dyDescent="0.25">
      <c r="A121" s="541" t="s">
        <v>438</v>
      </c>
      <c r="B121" s="542"/>
      <c r="C121" s="542"/>
      <c r="D121" s="542"/>
      <c r="E121" s="542"/>
      <c r="F121" s="542"/>
      <c r="G121" s="542"/>
      <c r="H121" s="542"/>
      <c r="I121" s="542"/>
      <c r="J121" s="542"/>
      <c r="K121" s="542"/>
      <c r="L121" s="542"/>
      <c r="M121" s="542"/>
      <c r="N121" s="542"/>
      <c r="O121" s="542"/>
      <c r="P121" s="542"/>
      <c r="Q121" s="542"/>
      <c r="R121" s="542"/>
      <c r="S121" s="542"/>
      <c r="T121" s="542"/>
      <c r="U121" s="542"/>
      <c r="V121" s="542"/>
      <c r="W121" s="542"/>
      <c r="X121" s="542"/>
      <c r="Y121" s="542"/>
      <c r="Z121" s="542"/>
      <c r="AA121" s="542"/>
      <c r="AB121" s="542"/>
      <c r="AC121" s="542"/>
      <c r="AD121" s="542"/>
      <c r="AE121" s="543"/>
      <c r="AF121" s="543"/>
      <c r="AG121" s="543"/>
      <c r="AH121" s="543"/>
      <c r="AI121" s="543"/>
      <c r="AJ121" s="543"/>
      <c r="AK121" s="543"/>
      <c r="AL121" s="544"/>
      <c r="AM121" s="180"/>
      <c r="AN121" s="180"/>
      <c r="AO121" s="180"/>
      <c r="AP121" s="180"/>
      <c r="AQ121" s="180"/>
      <c r="AR121" s="180"/>
      <c r="AS121" s="180"/>
      <c r="AT121" s="180"/>
      <c r="AU121" s="180"/>
      <c r="AV121" s="180"/>
      <c r="AW121" s="180"/>
      <c r="AX121" s="180"/>
      <c r="AY121" s="180"/>
      <c r="AZ121" s="180"/>
      <c r="BA121" s="180"/>
      <c r="BB121" s="180"/>
      <c r="BC121" s="180"/>
    </row>
    <row r="122" spans="1:55" s="181" customFormat="1" ht="15" customHeight="1" x14ac:dyDescent="0.25">
      <c r="A122" s="541" t="s">
        <v>439</v>
      </c>
      <c r="B122" s="542"/>
      <c r="C122" s="542"/>
      <c r="D122" s="542"/>
      <c r="E122" s="542"/>
      <c r="F122" s="542"/>
      <c r="G122" s="542"/>
      <c r="H122" s="542"/>
      <c r="I122" s="542"/>
      <c r="J122" s="542"/>
      <c r="K122" s="542"/>
      <c r="L122" s="542"/>
      <c r="M122" s="542"/>
      <c r="N122" s="542"/>
      <c r="O122" s="542"/>
      <c r="P122" s="542"/>
      <c r="Q122" s="542"/>
      <c r="R122" s="542"/>
      <c r="S122" s="542"/>
      <c r="T122" s="542"/>
      <c r="U122" s="542"/>
      <c r="V122" s="542"/>
      <c r="W122" s="542"/>
      <c r="X122" s="542"/>
      <c r="Y122" s="542"/>
      <c r="Z122" s="542"/>
      <c r="AA122" s="542"/>
      <c r="AB122" s="542"/>
      <c r="AC122" s="542"/>
      <c r="AD122" s="542"/>
      <c r="AE122" s="543"/>
      <c r="AF122" s="543"/>
      <c r="AG122" s="543"/>
      <c r="AH122" s="543"/>
      <c r="AI122" s="543"/>
      <c r="AJ122" s="543"/>
      <c r="AK122" s="543"/>
      <c r="AL122" s="544"/>
      <c r="AM122" s="180"/>
      <c r="AN122" s="180"/>
      <c r="AO122" s="180"/>
      <c r="AP122" s="180"/>
      <c r="AQ122" s="180"/>
      <c r="AR122" s="180"/>
      <c r="AS122" s="180"/>
      <c r="AT122" s="180"/>
      <c r="AU122" s="180"/>
      <c r="AV122" s="180"/>
      <c r="AW122" s="180"/>
      <c r="AX122" s="180"/>
      <c r="AY122" s="180"/>
      <c r="AZ122" s="180"/>
      <c r="BA122" s="180"/>
      <c r="BB122" s="180"/>
      <c r="BC122" s="180"/>
    </row>
    <row r="123" spans="1:55" s="181" customFormat="1" ht="15" customHeight="1" x14ac:dyDescent="0.25">
      <c r="A123" s="541" t="s">
        <v>440</v>
      </c>
      <c r="B123" s="542"/>
      <c r="C123" s="542"/>
      <c r="D123" s="542"/>
      <c r="E123" s="542"/>
      <c r="F123" s="542"/>
      <c r="G123" s="542"/>
      <c r="H123" s="542"/>
      <c r="I123" s="542"/>
      <c r="J123" s="542"/>
      <c r="K123" s="542"/>
      <c r="L123" s="542"/>
      <c r="M123" s="542"/>
      <c r="N123" s="542"/>
      <c r="O123" s="542"/>
      <c r="P123" s="542"/>
      <c r="Q123" s="542"/>
      <c r="R123" s="542"/>
      <c r="S123" s="542"/>
      <c r="T123" s="542"/>
      <c r="U123" s="542"/>
      <c r="V123" s="542"/>
      <c r="W123" s="542"/>
      <c r="X123" s="542"/>
      <c r="Y123" s="542"/>
      <c r="Z123" s="542"/>
      <c r="AA123" s="542"/>
      <c r="AB123" s="542"/>
      <c r="AC123" s="542"/>
      <c r="AD123" s="542"/>
      <c r="AE123" s="543"/>
      <c r="AF123" s="543"/>
      <c r="AG123" s="543"/>
      <c r="AH123" s="543"/>
      <c r="AI123" s="543"/>
      <c r="AJ123" s="543"/>
      <c r="AK123" s="543"/>
      <c r="AL123" s="544"/>
      <c r="AM123" s="180"/>
      <c r="AN123" s="180"/>
      <c r="AO123" s="180"/>
      <c r="AP123" s="180"/>
      <c r="AQ123" s="180"/>
      <c r="AR123" s="180"/>
      <c r="AS123" s="180"/>
      <c r="AT123" s="180"/>
      <c r="AU123" s="180"/>
      <c r="AV123" s="180"/>
      <c r="AW123" s="180"/>
      <c r="AX123" s="180"/>
      <c r="AY123" s="180"/>
      <c r="AZ123" s="180"/>
      <c r="BA123" s="180"/>
      <c r="BB123" s="180"/>
      <c r="BC123" s="180"/>
    </row>
    <row r="124" spans="1:55" s="181" customFormat="1" ht="15" customHeight="1" thickBot="1" x14ac:dyDescent="0.3">
      <c r="A124" s="548" t="s">
        <v>441</v>
      </c>
      <c r="B124" s="549"/>
      <c r="C124" s="549"/>
      <c r="D124" s="549"/>
      <c r="E124" s="549"/>
      <c r="F124" s="549"/>
      <c r="G124" s="549"/>
      <c r="H124" s="549"/>
      <c r="I124" s="549"/>
      <c r="J124" s="549"/>
      <c r="K124" s="549"/>
      <c r="L124" s="549"/>
      <c r="M124" s="549"/>
      <c r="N124" s="549"/>
      <c r="O124" s="549"/>
      <c r="P124" s="549"/>
      <c r="Q124" s="549"/>
      <c r="R124" s="549"/>
      <c r="S124" s="549"/>
      <c r="T124" s="549"/>
      <c r="U124" s="549"/>
      <c r="V124" s="549"/>
      <c r="W124" s="549"/>
      <c r="X124" s="549"/>
      <c r="Y124" s="549"/>
      <c r="Z124" s="549"/>
      <c r="AA124" s="549"/>
      <c r="AB124" s="549"/>
      <c r="AC124" s="549"/>
      <c r="AD124" s="85">
        <f>AE115</f>
        <v>0</v>
      </c>
      <c r="AE124" s="545">
        <f>AE119+AE120+AE121+AE122+AE123</f>
        <v>0</v>
      </c>
      <c r="AF124" s="546"/>
      <c r="AG124" s="546"/>
      <c r="AH124" s="546"/>
      <c r="AI124" s="546"/>
      <c r="AJ124" s="546"/>
      <c r="AK124" s="546"/>
      <c r="AL124" s="547"/>
      <c r="AM124" s="180"/>
      <c r="AN124" s="180"/>
      <c r="AO124" s="180"/>
      <c r="AP124" s="180"/>
      <c r="AQ124" s="180"/>
      <c r="AR124" s="180"/>
      <c r="AS124" s="180"/>
      <c r="AT124" s="180"/>
      <c r="AU124" s="180"/>
      <c r="AV124" s="180"/>
      <c r="AW124" s="180"/>
      <c r="AX124" s="180"/>
      <c r="AY124" s="180"/>
      <c r="AZ124" s="180"/>
      <c r="BA124" s="180"/>
      <c r="BB124" s="180"/>
      <c r="BC124" s="180"/>
    </row>
    <row r="125" spans="1:55" s="181" customFormat="1" ht="15" customHeight="1" thickBot="1" x14ac:dyDescent="0.3">
      <c r="A125" s="523" t="s">
        <v>442</v>
      </c>
      <c r="B125" s="524"/>
      <c r="C125" s="524"/>
      <c r="D125" s="524"/>
      <c r="E125" s="524"/>
      <c r="F125" s="524"/>
      <c r="G125" s="524"/>
      <c r="H125" s="524"/>
      <c r="I125" s="524"/>
      <c r="J125" s="524"/>
      <c r="K125" s="524"/>
      <c r="L125" s="524"/>
      <c r="M125" s="524"/>
      <c r="N125" s="524"/>
      <c r="O125" s="524"/>
      <c r="P125" s="524"/>
      <c r="Q125" s="524"/>
      <c r="R125" s="524"/>
      <c r="S125" s="524"/>
      <c r="T125" s="524"/>
      <c r="U125" s="524"/>
      <c r="V125" s="524"/>
      <c r="W125" s="524"/>
      <c r="X125" s="524"/>
      <c r="Y125" s="524"/>
      <c r="Z125" s="524"/>
      <c r="AA125" s="524"/>
      <c r="AB125" s="524"/>
      <c r="AC125" s="524"/>
      <c r="AD125" s="524"/>
      <c r="AE125" s="524"/>
      <c r="AF125" s="524"/>
      <c r="AG125" s="524"/>
      <c r="AH125" s="524"/>
      <c r="AI125" s="524"/>
      <c r="AJ125" s="524"/>
      <c r="AK125" s="524"/>
      <c r="AL125" s="525"/>
      <c r="AM125" s="180"/>
      <c r="AN125" s="180"/>
      <c r="AO125" s="180"/>
      <c r="AP125" s="180"/>
      <c r="AQ125" s="180"/>
      <c r="AR125" s="180"/>
      <c r="AS125" s="180"/>
      <c r="AT125" s="180"/>
      <c r="AU125" s="180"/>
      <c r="AV125" s="180"/>
      <c r="AW125" s="180"/>
      <c r="AX125" s="180"/>
      <c r="AY125" s="180"/>
      <c r="AZ125" s="180"/>
      <c r="BA125" s="180"/>
      <c r="BB125" s="180"/>
      <c r="BC125" s="180"/>
    </row>
    <row r="126" spans="1:55" s="181" customFormat="1" ht="15" customHeight="1" x14ac:dyDescent="0.25">
      <c r="A126" s="526" t="s">
        <v>443</v>
      </c>
      <c r="B126" s="527"/>
      <c r="C126" s="527"/>
      <c r="D126" s="527"/>
      <c r="E126" s="527"/>
      <c r="F126" s="527"/>
      <c r="G126" s="527"/>
      <c r="H126" s="527"/>
      <c r="I126" s="527"/>
      <c r="J126" s="527"/>
      <c r="K126" s="527"/>
      <c r="L126" s="527"/>
      <c r="M126" s="527"/>
      <c r="N126" s="527"/>
      <c r="O126" s="527"/>
      <c r="P126" s="527"/>
      <c r="Q126" s="527"/>
      <c r="R126" s="527"/>
      <c r="S126" s="527"/>
      <c r="T126" s="527"/>
      <c r="U126" s="527"/>
      <c r="V126" s="527"/>
      <c r="W126" s="527"/>
      <c r="X126" s="527"/>
      <c r="Y126" s="527"/>
      <c r="Z126" s="527"/>
      <c r="AA126" s="527"/>
      <c r="AB126" s="527"/>
      <c r="AC126" s="527"/>
      <c r="AD126" s="528"/>
      <c r="AE126" s="529"/>
      <c r="AF126" s="530"/>
      <c r="AG126" s="530"/>
      <c r="AH126" s="530"/>
      <c r="AI126" s="530"/>
      <c r="AJ126" s="530"/>
      <c r="AK126" s="530"/>
      <c r="AL126" s="531"/>
      <c r="AM126" s="180"/>
      <c r="AN126" s="180"/>
      <c r="AO126" s="180"/>
      <c r="AP126" s="180"/>
      <c r="AQ126" s="180"/>
      <c r="AR126" s="180"/>
      <c r="AS126" s="180"/>
      <c r="AT126" s="180"/>
      <c r="AU126" s="180"/>
      <c r="AV126" s="180"/>
      <c r="AW126" s="180"/>
      <c r="AX126" s="180"/>
      <c r="AY126" s="180"/>
      <c r="AZ126" s="180"/>
      <c r="BA126" s="180"/>
      <c r="BB126" s="180"/>
      <c r="BC126" s="180"/>
    </row>
    <row r="127" spans="1:55" s="181" customFormat="1" ht="15" customHeight="1" x14ac:dyDescent="0.25">
      <c r="A127" s="526" t="s">
        <v>444</v>
      </c>
      <c r="B127" s="527"/>
      <c r="C127" s="527"/>
      <c r="D127" s="527"/>
      <c r="E127" s="527"/>
      <c r="F127" s="527"/>
      <c r="G127" s="527"/>
      <c r="H127" s="527"/>
      <c r="I127" s="527"/>
      <c r="J127" s="527"/>
      <c r="K127" s="527"/>
      <c r="L127" s="527"/>
      <c r="M127" s="527"/>
      <c r="N127" s="527"/>
      <c r="O127" s="527"/>
      <c r="P127" s="527"/>
      <c r="Q127" s="527"/>
      <c r="R127" s="527"/>
      <c r="S127" s="527"/>
      <c r="T127" s="527"/>
      <c r="U127" s="527"/>
      <c r="V127" s="527"/>
      <c r="W127" s="527"/>
      <c r="X127" s="527"/>
      <c r="Y127" s="527"/>
      <c r="Z127" s="527"/>
      <c r="AA127" s="527"/>
      <c r="AB127" s="527"/>
      <c r="AC127" s="527"/>
      <c r="AD127" s="528"/>
      <c r="AE127" s="529"/>
      <c r="AF127" s="530"/>
      <c r="AG127" s="530"/>
      <c r="AH127" s="530"/>
      <c r="AI127" s="530"/>
      <c r="AJ127" s="530"/>
      <c r="AK127" s="530"/>
      <c r="AL127" s="531"/>
      <c r="AM127" s="180"/>
      <c r="AN127" s="180"/>
      <c r="AO127" s="180"/>
      <c r="AP127" s="180"/>
      <c r="AQ127" s="180"/>
      <c r="AR127" s="180"/>
      <c r="AS127" s="180"/>
      <c r="AT127" s="180"/>
      <c r="AU127" s="180"/>
      <c r="AV127" s="180"/>
      <c r="AW127" s="180"/>
      <c r="AX127" s="180"/>
      <c r="AY127" s="180"/>
      <c r="AZ127" s="180"/>
      <c r="BA127" s="180"/>
      <c r="BB127" s="180"/>
      <c r="BC127" s="180"/>
    </row>
    <row r="128" spans="1:55" s="181" customFormat="1" ht="15" customHeight="1" x14ac:dyDescent="0.25">
      <c r="A128" s="526" t="s">
        <v>445</v>
      </c>
      <c r="B128" s="527"/>
      <c r="C128" s="527"/>
      <c r="D128" s="527"/>
      <c r="E128" s="527"/>
      <c r="F128" s="527"/>
      <c r="G128" s="527"/>
      <c r="H128" s="527"/>
      <c r="I128" s="527"/>
      <c r="J128" s="527"/>
      <c r="K128" s="527"/>
      <c r="L128" s="527"/>
      <c r="M128" s="527"/>
      <c r="N128" s="527"/>
      <c r="O128" s="527"/>
      <c r="P128" s="527"/>
      <c r="Q128" s="527"/>
      <c r="R128" s="527"/>
      <c r="S128" s="527"/>
      <c r="T128" s="527"/>
      <c r="U128" s="527"/>
      <c r="V128" s="527"/>
      <c r="W128" s="527"/>
      <c r="X128" s="527"/>
      <c r="Y128" s="527"/>
      <c r="Z128" s="527"/>
      <c r="AA128" s="527"/>
      <c r="AB128" s="527"/>
      <c r="AC128" s="527"/>
      <c r="AD128" s="528"/>
      <c r="AE128" s="529"/>
      <c r="AF128" s="530"/>
      <c r="AG128" s="530"/>
      <c r="AH128" s="530"/>
      <c r="AI128" s="530"/>
      <c r="AJ128" s="530"/>
      <c r="AK128" s="530"/>
      <c r="AL128" s="531"/>
      <c r="AM128" s="180"/>
      <c r="AN128" s="180"/>
      <c r="AO128" s="180"/>
      <c r="AP128" s="180"/>
      <c r="AQ128" s="180"/>
      <c r="AR128" s="180"/>
      <c r="AS128" s="180"/>
      <c r="AT128" s="180"/>
      <c r="AU128" s="180"/>
      <c r="AV128" s="180"/>
      <c r="AW128" s="180"/>
      <c r="AX128" s="180"/>
      <c r="AY128" s="180"/>
      <c r="AZ128" s="180"/>
      <c r="BA128" s="180"/>
      <c r="BB128" s="180"/>
      <c r="BC128" s="180"/>
    </row>
    <row r="129" spans="1:55" s="181" customFormat="1" ht="15" x14ac:dyDescent="0.25">
      <c r="A129" s="526" t="s">
        <v>446</v>
      </c>
      <c r="B129" s="527"/>
      <c r="C129" s="527"/>
      <c r="D129" s="527"/>
      <c r="E129" s="527"/>
      <c r="F129" s="527"/>
      <c r="G129" s="527"/>
      <c r="H129" s="527"/>
      <c r="I129" s="527"/>
      <c r="J129" s="527"/>
      <c r="K129" s="527"/>
      <c r="L129" s="527"/>
      <c r="M129" s="527"/>
      <c r="N129" s="527"/>
      <c r="O129" s="527"/>
      <c r="P129" s="527"/>
      <c r="Q129" s="527"/>
      <c r="R129" s="527"/>
      <c r="S129" s="527"/>
      <c r="T129" s="527"/>
      <c r="U129" s="527"/>
      <c r="V129" s="527"/>
      <c r="W129" s="527"/>
      <c r="X129" s="527"/>
      <c r="Y129" s="527"/>
      <c r="Z129" s="527"/>
      <c r="AA129" s="527"/>
      <c r="AB129" s="527"/>
      <c r="AC129" s="527"/>
      <c r="AD129" s="528"/>
      <c r="AE129" s="529"/>
      <c r="AF129" s="530"/>
      <c r="AG129" s="530"/>
      <c r="AH129" s="530"/>
      <c r="AI129" s="530"/>
      <c r="AJ129" s="530"/>
      <c r="AK129" s="530"/>
      <c r="AL129" s="531"/>
      <c r="AM129" s="180"/>
      <c r="AN129" s="180"/>
      <c r="AO129" s="180"/>
      <c r="AP129" s="180"/>
      <c r="AQ129" s="180"/>
      <c r="AR129" s="180"/>
      <c r="AS129" s="180"/>
      <c r="AT129" s="180"/>
      <c r="AU129" s="180"/>
      <c r="AV129" s="180"/>
      <c r="AW129" s="180"/>
      <c r="AX129" s="180"/>
      <c r="AY129" s="180"/>
      <c r="AZ129" s="180"/>
      <c r="BA129" s="180"/>
      <c r="BB129" s="180"/>
      <c r="BC129" s="180"/>
    </row>
    <row r="130" spans="1:55" s="181" customFormat="1" ht="15" x14ac:dyDescent="0.25">
      <c r="A130" s="526" t="s">
        <v>447</v>
      </c>
      <c r="B130" s="527"/>
      <c r="C130" s="527"/>
      <c r="D130" s="527"/>
      <c r="E130" s="527"/>
      <c r="F130" s="527"/>
      <c r="G130" s="527"/>
      <c r="H130" s="527"/>
      <c r="I130" s="527"/>
      <c r="J130" s="527"/>
      <c r="K130" s="527"/>
      <c r="L130" s="527"/>
      <c r="M130" s="527"/>
      <c r="N130" s="527"/>
      <c r="O130" s="527"/>
      <c r="P130" s="527"/>
      <c r="Q130" s="527"/>
      <c r="R130" s="527"/>
      <c r="S130" s="527"/>
      <c r="T130" s="527"/>
      <c r="U130" s="527"/>
      <c r="V130" s="527"/>
      <c r="W130" s="527"/>
      <c r="X130" s="527"/>
      <c r="Y130" s="527"/>
      <c r="Z130" s="527"/>
      <c r="AA130" s="527"/>
      <c r="AB130" s="527"/>
      <c r="AC130" s="527"/>
      <c r="AD130" s="528"/>
      <c r="AE130" s="529"/>
      <c r="AF130" s="530"/>
      <c r="AG130" s="530"/>
      <c r="AH130" s="530"/>
      <c r="AI130" s="530"/>
      <c r="AJ130" s="530"/>
      <c r="AK130" s="530"/>
      <c r="AL130" s="531"/>
      <c r="AM130" s="180"/>
      <c r="AN130" s="180"/>
      <c r="AO130" s="180"/>
      <c r="AP130" s="180"/>
      <c r="AQ130" s="180"/>
      <c r="AR130" s="180"/>
      <c r="AS130" s="180"/>
      <c r="AT130" s="180"/>
      <c r="AU130" s="180"/>
      <c r="AV130" s="180"/>
      <c r="AW130" s="180"/>
      <c r="AX130" s="180"/>
      <c r="AY130" s="180"/>
      <c r="AZ130" s="180"/>
      <c r="BA130" s="180"/>
      <c r="BB130" s="180"/>
      <c r="BC130" s="180"/>
    </row>
    <row r="131" spans="1:55" s="181" customFormat="1" ht="15" customHeight="1" thickBot="1" x14ac:dyDescent="0.3">
      <c r="A131" s="532" t="s">
        <v>448</v>
      </c>
      <c r="B131" s="533"/>
      <c r="C131" s="533"/>
      <c r="D131" s="533"/>
      <c r="E131" s="533"/>
      <c r="F131" s="533"/>
      <c r="G131" s="533"/>
      <c r="H131" s="533"/>
      <c r="I131" s="533"/>
      <c r="J131" s="533"/>
      <c r="K131" s="533"/>
      <c r="L131" s="533"/>
      <c r="M131" s="533"/>
      <c r="N131" s="533"/>
      <c r="O131" s="533"/>
      <c r="P131" s="533"/>
      <c r="Q131" s="533"/>
      <c r="R131" s="533"/>
      <c r="S131" s="533"/>
      <c r="T131" s="533"/>
      <c r="U131" s="533"/>
      <c r="V131" s="533"/>
      <c r="W131" s="533"/>
      <c r="X131" s="533"/>
      <c r="Y131" s="533"/>
      <c r="Z131" s="533"/>
      <c r="AA131" s="533"/>
      <c r="AB131" s="533"/>
      <c r="AC131" s="533"/>
      <c r="AD131" s="534"/>
      <c r="AE131" s="535"/>
      <c r="AF131" s="536"/>
      <c r="AG131" s="536"/>
      <c r="AH131" s="536"/>
      <c r="AI131" s="536"/>
      <c r="AJ131" s="536"/>
      <c r="AK131" s="536"/>
      <c r="AL131" s="537"/>
      <c r="AM131" s="180"/>
      <c r="AN131" s="180"/>
      <c r="AO131" s="180"/>
      <c r="AP131" s="180"/>
      <c r="AQ131" s="180"/>
      <c r="AR131" s="180"/>
      <c r="AS131" s="180"/>
      <c r="AT131" s="180"/>
      <c r="AU131" s="180"/>
      <c r="AV131" s="180"/>
      <c r="AW131" s="180"/>
      <c r="AX131" s="180"/>
      <c r="AY131" s="180"/>
      <c r="AZ131" s="180"/>
      <c r="BA131" s="180"/>
      <c r="BB131" s="180"/>
      <c r="BC131" s="180"/>
    </row>
    <row r="132" spans="1:55" ht="15" customHeight="1" thickBot="1" x14ac:dyDescent="0.25">
      <c r="A132" s="505" t="s">
        <v>677</v>
      </c>
      <c r="B132" s="506"/>
      <c r="C132" s="506"/>
      <c r="D132" s="506"/>
      <c r="E132" s="506"/>
      <c r="F132" s="506"/>
      <c r="G132" s="506"/>
      <c r="H132" s="506"/>
      <c r="I132" s="506"/>
      <c r="J132" s="506"/>
      <c r="K132" s="506"/>
      <c r="L132" s="506"/>
      <c r="M132" s="506"/>
      <c r="N132" s="506"/>
      <c r="O132" s="506"/>
      <c r="P132" s="506"/>
      <c r="Q132" s="506"/>
      <c r="R132" s="506"/>
      <c r="S132" s="506"/>
      <c r="T132" s="506"/>
      <c r="U132" s="506"/>
      <c r="V132" s="506"/>
      <c r="W132" s="506"/>
      <c r="X132" s="506"/>
      <c r="Y132" s="506"/>
      <c r="Z132" s="506"/>
      <c r="AA132" s="506"/>
      <c r="AB132" s="506"/>
      <c r="AC132" s="506"/>
      <c r="AD132" s="506"/>
      <c r="AE132" s="506"/>
      <c r="AF132" s="506"/>
      <c r="AG132" s="506"/>
      <c r="AH132" s="506"/>
      <c r="AI132" s="506"/>
      <c r="AJ132" s="506"/>
      <c r="AK132" s="506"/>
      <c r="AL132" s="507"/>
      <c r="AN132" s="173"/>
    </row>
    <row r="133" spans="1:55" ht="15" customHeight="1" x14ac:dyDescent="0.2">
      <c r="A133" s="508" t="s">
        <v>805</v>
      </c>
      <c r="B133" s="509"/>
      <c r="C133" s="509"/>
      <c r="D133" s="509"/>
      <c r="E133" s="509"/>
      <c r="F133" s="509"/>
      <c r="G133" s="509"/>
      <c r="H133" s="509"/>
      <c r="I133" s="509"/>
      <c r="J133" s="509"/>
      <c r="K133" s="509"/>
      <c r="L133" s="509"/>
      <c r="M133" s="509"/>
      <c r="N133" s="509"/>
      <c r="O133" s="509"/>
      <c r="P133" s="509"/>
      <c r="Q133" s="509"/>
      <c r="R133" s="509"/>
      <c r="S133" s="509"/>
      <c r="T133" s="509"/>
      <c r="U133" s="509"/>
      <c r="V133" s="509"/>
      <c r="W133" s="509"/>
      <c r="X133" s="509"/>
      <c r="Y133" s="509"/>
      <c r="Z133" s="509"/>
      <c r="AA133" s="509"/>
      <c r="AB133" s="509"/>
      <c r="AC133" s="509"/>
      <c r="AD133" s="509"/>
      <c r="AE133" s="509"/>
      <c r="AF133" s="509"/>
      <c r="AG133" s="509"/>
      <c r="AH133" s="509"/>
      <c r="AI133" s="509"/>
      <c r="AJ133" s="509"/>
      <c r="AK133" s="509"/>
      <c r="AL133" s="510"/>
      <c r="AN133" s="173"/>
    </row>
    <row r="134" spans="1:55" ht="30" customHeight="1" x14ac:dyDescent="0.2">
      <c r="A134" s="511"/>
      <c r="B134" s="512"/>
      <c r="C134" s="512"/>
      <c r="D134" s="512"/>
      <c r="E134" s="512"/>
      <c r="F134" s="512"/>
      <c r="G134" s="512"/>
      <c r="H134" s="512"/>
      <c r="I134" s="512"/>
      <c r="J134" s="513"/>
      <c r="K134" s="512"/>
      <c r="L134" s="512"/>
      <c r="M134" s="512"/>
      <c r="N134" s="512"/>
      <c r="O134" s="512"/>
      <c r="P134" s="512"/>
      <c r="Q134" s="512"/>
      <c r="R134" s="512"/>
      <c r="S134" s="512"/>
      <c r="T134" s="514"/>
      <c r="U134" s="515"/>
      <c r="V134" s="516"/>
      <c r="W134" s="516"/>
      <c r="X134" s="516"/>
      <c r="Y134" s="516"/>
      <c r="Z134" s="516"/>
      <c r="AA134" s="516"/>
      <c r="AB134" s="516"/>
      <c r="AC134" s="516"/>
      <c r="AD134" s="516"/>
      <c r="AE134" s="516"/>
      <c r="AF134" s="516"/>
      <c r="AG134" s="516"/>
      <c r="AH134" s="516"/>
      <c r="AI134" s="516"/>
      <c r="AJ134" s="516"/>
      <c r="AK134" s="516"/>
      <c r="AL134" s="517"/>
      <c r="AN134" s="173"/>
    </row>
    <row r="135" spans="1:55" ht="15" customHeight="1" x14ac:dyDescent="0.2">
      <c r="A135" s="518" t="s">
        <v>678</v>
      </c>
      <c r="B135" s="519"/>
      <c r="C135" s="519"/>
      <c r="D135" s="519"/>
      <c r="E135" s="519"/>
      <c r="F135" s="519"/>
      <c r="G135" s="519"/>
      <c r="H135" s="519"/>
      <c r="I135" s="519"/>
      <c r="J135" s="513"/>
      <c r="K135" s="519" t="s">
        <v>679</v>
      </c>
      <c r="L135" s="519"/>
      <c r="M135" s="519"/>
      <c r="N135" s="519"/>
      <c r="O135" s="519"/>
      <c r="P135" s="519"/>
      <c r="Q135" s="519"/>
      <c r="R135" s="519"/>
      <c r="S135" s="519"/>
      <c r="T135" s="514"/>
      <c r="U135" s="520" t="s">
        <v>680</v>
      </c>
      <c r="V135" s="521"/>
      <c r="W135" s="521"/>
      <c r="X135" s="521"/>
      <c r="Y135" s="521"/>
      <c r="Z135" s="521"/>
      <c r="AA135" s="521"/>
      <c r="AB135" s="521"/>
      <c r="AC135" s="521"/>
      <c r="AD135" s="521"/>
      <c r="AE135" s="521"/>
      <c r="AF135" s="521"/>
      <c r="AG135" s="521"/>
      <c r="AH135" s="521"/>
      <c r="AI135" s="521"/>
      <c r="AJ135" s="521"/>
      <c r="AK135" s="521"/>
      <c r="AL135" s="522"/>
      <c r="AN135" s="173"/>
    </row>
    <row r="136" spans="1:55" ht="30" customHeight="1" thickBot="1" x14ac:dyDescent="0.25">
      <c r="A136" s="795" t="s">
        <v>681</v>
      </c>
      <c r="B136" s="796"/>
      <c r="C136" s="796"/>
      <c r="D136" s="796"/>
      <c r="E136" s="796"/>
      <c r="F136" s="797"/>
      <c r="G136" s="798"/>
      <c r="H136" s="798"/>
      <c r="I136" s="798"/>
      <c r="J136" s="798"/>
      <c r="K136" s="798"/>
      <c r="L136" s="798"/>
      <c r="M136" s="798"/>
      <c r="N136" s="798"/>
      <c r="O136" s="798"/>
      <c r="P136" s="798"/>
      <c r="Q136" s="798"/>
      <c r="R136" s="798"/>
      <c r="S136" s="798"/>
      <c r="T136" s="781" t="s">
        <v>682</v>
      </c>
      <c r="U136" s="781"/>
      <c r="V136" s="781"/>
      <c r="W136" s="781"/>
      <c r="X136" s="781"/>
      <c r="Y136" s="781"/>
      <c r="Z136" s="782"/>
      <c r="AA136" s="783"/>
      <c r="AB136" s="783"/>
      <c r="AC136" s="783"/>
      <c r="AD136" s="783"/>
      <c r="AE136" s="783"/>
      <c r="AF136" s="783"/>
      <c r="AG136" s="783"/>
      <c r="AH136" s="783"/>
      <c r="AI136" s="783"/>
      <c r="AJ136" s="783"/>
      <c r="AK136" s="783"/>
      <c r="AL136" s="784"/>
      <c r="AN136" s="173"/>
    </row>
    <row r="137" spans="1:55" ht="15" customHeight="1" thickBot="1" x14ac:dyDescent="0.25">
      <c r="A137" s="785" t="s">
        <v>683</v>
      </c>
      <c r="B137" s="786"/>
      <c r="C137" s="786"/>
      <c r="D137" s="786"/>
      <c r="E137" s="786"/>
      <c r="F137" s="786"/>
      <c r="G137" s="786"/>
      <c r="H137" s="786"/>
      <c r="I137" s="786"/>
      <c r="J137" s="786"/>
      <c r="K137" s="786"/>
      <c r="L137" s="786"/>
      <c r="M137" s="786"/>
      <c r="N137" s="786"/>
      <c r="O137" s="786"/>
      <c r="P137" s="786"/>
      <c r="Q137" s="786"/>
      <c r="R137" s="786"/>
      <c r="S137" s="786"/>
      <c r="T137" s="786"/>
      <c r="U137" s="786"/>
      <c r="V137" s="786"/>
      <c r="W137" s="786"/>
      <c r="X137" s="786"/>
      <c r="Y137" s="786"/>
      <c r="Z137" s="786"/>
      <c r="AA137" s="786"/>
      <c r="AB137" s="786"/>
      <c r="AC137" s="786"/>
      <c r="AD137" s="786"/>
      <c r="AE137" s="786"/>
      <c r="AF137" s="786"/>
      <c r="AG137" s="786"/>
      <c r="AH137" s="786"/>
      <c r="AI137" s="786"/>
      <c r="AJ137" s="786"/>
      <c r="AK137" s="786"/>
      <c r="AL137" s="787"/>
      <c r="AN137" s="173"/>
    </row>
    <row r="138" spans="1:55" ht="15" customHeight="1" x14ac:dyDescent="0.2">
      <c r="A138" s="788" t="s">
        <v>684</v>
      </c>
      <c r="B138" s="789"/>
      <c r="C138" s="789"/>
      <c r="D138" s="789"/>
      <c r="E138" s="789"/>
      <c r="F138" s="789"/>
      <c r="G138" s="789"/>
      <c r="H138" s="789"/>
      <c r="I138" s="789"/>
      <c r="J138" s="789"/>
      <c r="K138" s="789"/>
      <c r="L138" s="789"/>
      <c r="M138" s="789"/>
      <c r="N138" s="789"/>
      <c r="O138" s="789"/>
      <c r="P138" s="789"/>
      <c r="Q138" s="789"/>
      <c r="R138" s="789"/>
      <c r="S138" s="789"/>
      <c r="T138" s="789"/>
      <c r="U138" s="789"/>
      <c r="V138" s="789"/>
      <c r="W138" s="789"/>
      <c r="X138" s="789"/>
      <c r="Y138" s="789"/>
      <c r="Z138" s="789"/>
      <c r="AA138" s="789"/>
      <c r="AB138" s="789"/>
      <c r="AC138" s="789"/>
      <c r="AD138" s="789"/>
      <c r="AE138" s="789"/>
      <c r="AF138" s="789"/>
      <c r="AG138" s="789"/>
      <c r="AH138" s="789"/>
      <c r="AI138" s="789"/>
      <c r="AJ138" s="789"/>
      <c r="AK138" s="789"/>
      <c r="AL138" s="790"/>
      <c r="AN138" s="173"/>
    </row>
    <row r="139" spans="1:55" ht="30" customHeight="1" x14ac:dyDescent="0.2">
      <c r="A139" s="791"/>
      <c r="B139" s="792"/>
      <c r="C139" s="792"/>
      <c r="D139" s="792"/>
      <c r="E139" s="792"/>
      <c r="F139" s="792"/>
      <c r="G139" s="792"/>
      <c r="H139" s="792"/>
      <c r="I139" s="792"/>
      <c r="J139" s="513"/>
      <c r="K139" s="793"/>
      <c r="L139" s="792"/>
      <c r="M139" s="792"/>
      <c r="N139" s="792"/>
      <c r="O139" s="792"/>
      <c r="P139" s="792"/>
      <c r="Q139" s="792"/>
      <c r="R139" s="792"/>
      <c r="S139" s="792"/>
      <c r="T139" s="514"/>
      <c r="U139" s="794"/>
      <c r="V139" s="516"/>
      <c r="W139" s="516"/>
      <c r="X139" s="516"/>
      <c r="Y139" s="516"/>
      <c r="Z139" s="516"/>
      <c r="AA139" s="516"/>
      <c r="AB139" s="516"/>
      <c r="AC139" s="516"/>
      <c r="AD139" s="516"/>
      <c r="AE139" s="516"/>
      <c r="AF139" s="516"/>
      <c r="AG139" s="516"/>
      <c r="AH139" s="516"/>
      <c r="AI139" s="516"/>
      <c r="AJ139" s="516"/>
      <c r="AK139" s="516"/>
      <c r="AL139" s="517"/>
      <c r="AN139" s="173"/>
    </row>
    <row r="140" spans="1:55" ht="15" customHeight="1" x14ac:dyDescent="0.2">
      <c r="A140" s="518" t="s">
        <v>678</v>
      </c>
      <c r="B140" s="519"/>
      <c r="C140" s="519"/>
      <c r="D140" s="519"/>
      <c r="E140" s="519"/>
      <c r="F140" s="519"/>
      <c r="G140" s="519"/>
      <c r="H140" s="519"/>
      <c r="I140" s="519"/>
      <c r="J140" s="513"/>
      <c r="K140" s="519" t="s">
        <v>679</v>
      </c>
      <c r="L140" s="519"/>
      <c r="M140" s="519"/>
      <c r="N140" s="519"/>
      <c r="O140" s="519"/>
      <c r="P140" s="519"/>
      <c r="Q140" s="519"/>
      <c r="R140" s="519"/>
      <c r="S140" s="519"/>
      <c r="T140" s="514"/>
      <c r="U140" s="520" t="s">
        <v>680</v>
      </c>
      <c r="V140" s="521"/>
      <c r="W140" s="521"/>
      <c r="X140" s="521"/>
      <c r="Y140" s="521"/>
      <c r="Z140" s="521"/>
      <c r="AA140" s="521"/>
      <c r="AB140" s="521"/>
      <c r="AC140" s="521"/>
      <c r="AD140" s="521"/>
      <c r="AE140" s="521"/>
      <c r="AF140" s="521"/>
      <c r="AG140" s="521"/>
      <c r="AH140" s="521"/>
      <c r="AI140" s="521"/>
      <c r="AJ140" s="521"/>
      <c r="AK140" s="521"/>
      <c r="AL140" s="522"/>
      <c r="AN140" s="173"/>
    </row>
    <row r="141" spans="1:55" ht="45" customHeight="1" thickBot="1" x14ac:dyDescent="0.25">
      <c r="A141" s="799" t="s">
        <v>685</v>
      </c>
      <c r="B141" s="800"/>
      <c r="C141" s="800"/>
      <c r="D141" s="800"/>
      <c r="E141" s="800"/>
      <c r="F141" s="800"/>
      <c r="G141" s="800"/>
      <c r="H141" s="800"/>
      <c r="I141" s="800"/>
      <c r="J141" s="800"/>
      <c r="K141" s="800"/>
      <c r="L141" s="800"/>
      <c r="M141" s="800"/>
      <c r="N141" s="800"/>
      <c r="O141" s="800"/>
      <c r="P141" s="800"/>
      <c r="Q141" s="800"/>
      <c r="R141" s="800"/>
      <c r="S141" s="800"/>
      <c r="T141" s="800"/>
      <c r="U141" s="800"/>
      <c r="V141" s="800"/>
      <c r="W141" s="800"/>
      <c r="X141" s="800"/>
      <c r="Y141" s="800"/>
      <c r="Z141" s="800"/>
      <c r="AA141" s="800"/>
      <c r="AB141" s="800"/>
      <c r="AC141" s="800"/>
      <c r="AD141" s="800"/>
      <c r="AE141" s="800"/>
      <c r="AF141" s="800"/>
      <c r="AG141" s="800"/>
      <c r="AH141" s="800"/>
      <c r="AI141" s="800"/>
      <c r="AJ141" s="800"/>
      <c r="AK141" s="800"/>
      <c r="AL141" s="801"/>
      <c r="AN141" s="173"/>
    </row>
    <row r="142" spans="1:55" ht="60" customHeight="1" x14ac:dyDescent="0.25">
      <c r="A142" s="778"/>
      <c r="B142" s="778"/>
      <c r="C142" s="778"/>
      <c r="D142" s="778"/>
      <c r="E142" s="778"/>
      <c r="F142" s="778"/>
      <c r="G142" s="779"/>
      <c r="H142" s="779"/>
      <c r="I142" s="779"/>
      <c r="J142" s="779"/>
      <c r="K142" s="779"/>
      <c r="L142" s="779"/>
      <c r="AM142" s="172"/>
      <c r="AN142" s="172"/>
      <c r="AO142" s="172"/>
      <c r="AP142" s="172"/>
      <c r="AQ142" s="172"/>
      <c r="AR142" s="172"/>
      <c r="AS142" s="172"/>
      <c r="AT142" s="172"/>
      <c r="AU142" s="172"/>
      <c r="AV142" s="172"/>
      <c r="AW142" s="172"/>
      <c r="AX142" s="172"/>
      <c r="AY142" s="172"/>
      <c r="AZ142" s="172"/>
      <c r="BA142" s="172"/>
      <c r="BB142" s="172"/>
      <c r="BC142" s="172"/>
    </row>
    <row r="143" spans="1:55" ht="60" customHeight="1" x14ac:dyDescent="0.25">
      <c r="A143" s="780"/>
      <c r="B143" s="780"/>
      <c r="C143" s="780"/>
      <c r="D143" s="780"/>
      <c r="E143" s="780"/>
      <c r="F143" s="780"/>
      <c r="G143" s="779"/>
      <c r="H143" s="779"/>
      <c r="I143" s="779"/>
      <c r="J143" s="779"/>
      <c r="K143" s="779"/>
      <c r="L143" s="779"/>
      <c r="AM143" s="172"/>
      <c r="AN143" s="172"/>
      <c r="AO143" s="172"/>
      <c r="AP143" s="172"/>
      <c r="AQ143" s="172"/>
      <c r="AR143" s="172"/>
      <c r="AS143" s="172"/>
      <c r="AT143" s="172"/>
      <c r="AU143" s="172"/>
      <c r="AV143" s="172"/>
      <c r="AW143" s="172"/>
      <c r="AX143" s="172"/>
      <c r="AY143" s="172"/>
      <c r="AZ143" s="172"/>
      <c r="BA143" s="172"/>
      <c r="BB143" s="172"/>
      <c r="BC143" s="172"/>
    </row>
    <row r="144" spans="1:55" ht="60" customHeight="1" x14ac:dyDescent="0.25">
      <c r="A144" s="780"/>
      <c r="B144" s="780"/>
      <c r="C144" s="780"/>
      <c r="D144" s="780"/>
      <c r="E144" s="780"/>
      <c r="F144" s="780"/>
      <c r="G144" s="779"/>
      <c r="H144" s="779"/>
      <c r="I144" s="779"/>
      <c r="J144" s="779"/>
      <c r="K144" s="779"/>
      <c r="L144" s="779"/>
      <c r="M144" s="172"/>
      <c r="N144" s="172"/>
      <c r="O144" s="172"/>
      <c r="P144" s="172"/>
      <c r="Q144" s="172"/>
      <c r="R144" s="172"/>
      <c r="S144" s="172"/>
      <c r="T144" s="172"/>
      <c r="U144" s="172"/>
      <c r="V144" s="172"/>
      <c r="W144" s="172"/>
      <c r="X144" s="172"/>
      <c r="Y144" s="172"/>
      <c r="Z144" s="172"/>
      <c r="AA144" s="172"/>
      <c r="AB144" s="172"/>
      <c r="AC144" s="172"/>
      <c r="AD144" s="172"/>
      <c r="AE144" s="172"/>
      <c r="AF144" s="172"/>
      <c r="AG144" s="172"/>
      <c r="AH144" s="172"/>
      <c r="AI144" s="172"/>
      <c r="AJ144" s="172"/>
      <c r="AK144" s="172"/>
      <c r="AL144" s="172"/>
      <c r="AM144" s="172"/>
      <c r="AN144" s="172"/>
      <c r="AO144" s="172"/>
      <c r="AP144" s="172"/>
      <c r="AQ144" s="172"/>
      <c r="AR144" s="172"/>
      <c r="AS144" s="172"/>
      <c r="AT144" s="172"/>
      <c r="AU144" s="172"/>
      <c r="AV144" s="172"/>
      <c r="AW144" s="172"/>
      <c r="AX144" s="172"/>
      <c r="AY144" s="172"/>
      <c r="AZ144" s="172"/>
      <c r="BA144" s="172"/>
      <c r="BB144" s="172"/>
      <c r="BC144" s="172"/>
    </row>
    <row r="145" spans="1:55" ht="15" x14ac:dyDescent="0.25">
      <c r="A145" s="172"/>
      <c r="B145" s="172"/>
      <c r="C145" s="172"/>
      <c r="D145" s="172"/>
      <c r="E145" s="172"/>
      <c r="F145" s="172"/>
      <c r="G145" s="172"/>
      <c r="H145" s="172"/>
      <c r="I145" s="172"/>
      <c r="J145" s="172"/>
      <c r="K145" s="172"/>
      <c r="L145" s="172"/>
      <c r="M145" s="172"/>
      <c r="N145" s="172"/>
      <c r="O145" s="172"/>
      <c r="P145" s="172"/>
      <c r="Q145" s="172"/>
      <c r="R145" s="172"/>
      <c r="S145" s="172"/>
      <c r="T145" s="172"/>
      <c r="U145" s="172"/>
      <c r="V145" s="172"/>
      <c r="W145" s="172"/>
      <c r="X145" s="172"/>
      <c r="Y145" s="172"/>
      <c r="Z145" s="172"/>
      <c r="AA145" s="172"/>
      <c r="AB145" s="172"/>
      <c r="AC145" s="172"/>
      <c r="AD145" s="172"/>
      <c r="AE145" s="172"/>
      <c r="AF145" s="172"/>
      <c r="AG145" s="172"/>
      <c r="AH145" s="172"/>
      <c r="AI145" s="172"/>
      <c r="AJ145" s="172"/>
      <c r="AK145" s="172"/>
      <c r="AL145" s="172"/>
      <c r="AM145" s="172"/>
      <c r="AN145" s="172"/>
      <c r="AO145" s="172"/>
      <c r="AP145" s="172"/>
      <c r="AQ145" s="172"/>
      <c r="AR145" s="172"/>
      <c r="AS145" s="172"/>
      <c r="AT145" s="172"/>
      <c r="AU145" s="172"/>
      <c r="AV145" s="172"/>
      <c r="AW145" s="172"/>
      <c r="AX145" s="172"/>
      <c r="AY145" s="172"/>
      <c r="AZ145" s="172"/>
      <c r="BA145" s="172"/>
      <c r="BB145" s="172"/>
      <c r="BC145" s="172"/>
    </row>
    <row r="146" spans="1:55" ht="15" x14ac:dyDescent="0.25">
      <c r="A146" s="172"/>
      <c r="B146" s="172"/>
      <c r="C146" s="172"/>
      <c r="D146" s="172"/>
      <c r="E146" s="172"/>
      <c r="F146" s="172"/>
      <c r="G146" s="172"/>
      <c r="H146" s="172"/>
      <c r="I146" s="172"/>
      <c r="J146" s="172"/>
      <c r="K146" s="172"/>
      <c r="L146" s="172"/>
      <c r="M146" s="172"/>
      <c r="N146" s="172"/>
      <c r="O146" s="172"/>
      <c r="P146" s="172"/>
      <c r="Q146" s="172"/>
      <c r="R146" s="172"/>
      <c r="S146" s="172"/>
      <c r="T146" s="172"/>
      <c r="U146" s="172"/>
      <c r="V146" s="172"/>
      <c r="W146" s="172"/>
      <c r="X146" s="172"/>
      <c r="Y146" s="172"/>
      <c r="Z146" s="172"/>
      <c r="AA146" s="172"/>
      <c r="AB146" s="172"/>
      <c r="AC146" s="172"/>
      <c r="AD146" s="172"/>
      <c r="AE146" s="172"/>
      <c r="AF146" s="172"/>
      <c r="AG146" s="172"/>
      <c r="AH146" s="172"/>
      <c r="AI146" s="172"/>
      <c r="AJ146" s="172"/>
      <c r="AK146" s="172"/>
      <c r="AL146" s="172"/>
      <c r="AM146" s="172"/>
      <c r="AN146" s="172"/>
      <c r="AO146" s="172"/>
      <c r="AP146" s="172"/>
      <c r="AQ146" s="172"/>
      <c r="AR146" s="172"/>
      <c r="AS146" s="172"/>
      <c r="AT146" s="172"/>
      <c r="AU146" s="172"/>
      <c r="AV146" s="172"/>
      <c r="AW146" s="172"/>
      <c r="AX146" s="172"/>
      <c r="AY146" s="172"/>
      <c r="AZ146" s="172"/>
      <c r="BA146" s="172"/>
      <c r="BB146" s="172"/>
      <c r="BC146" s="172"/>
    </row>
    <row r="147" spans="1:55" ht="15" x14ac:dyDescent="0.25">
      <c r="A147" s="172"/>
      <c r="B147" s="172"/>
      <c r="C147" s="172"/>
      <c r="D147" s="172"/>
      <c r="E147" s="172"/>
      <c r="F147" s="172"/>
      <c r="G147" s="172"/>
      <c r="H147" s="172"/>
      <c r="I147" s="172"/>
      <c r="J147" s="172"/>
      <c r="K147" s="172"/>
      <c r="L147" s="172"/>
      <c r="M147" s="172"/>
      <c r="N147" s="172"/>
      <c r="O147" s="172"/>
      <c r="P147" s="172"/>
      <c r="Q147" s="172"/>
      <c r="R147" s="172"/>
      <c r="S147" s="172"/>
      <c r="T147" s="172"/>
      <c r="U147" s="172"/>
      <c r="V147" s="172"/>
      <c r="W147" s="172"/>
      <c r="X147" s="172"/>
      <c r="Y147" s="172"/>
      <c r="Z147" s="172"/>
      <c r="AA147" s="172"/>
      <c r="AB147" s="172"/>
      <c r="AC147" s="172"/>
      <c r="AD147" s="172"/>
      <c r="AE147" s="172"/>
      <c r="AF147" s="172"/>
      <c r="AG147" s="172"/>
      <c r="AH147" s="172"/>
      <c r="AI147" s="172"/>
      <c r="AJ147" s="172"/>
      <c r="AK147" s="172"/>
      <c r="AL147" s="172"/>
      <c r="AM147" s="172"/>
      <c r="AN147" s="172"/>
      <c r="AO147" s="172"/>
      <c r="AP147" s="172"/>
      <c r="AQ147" s="172"/>
      <c r="AR147" s="172"/>
      <c r="AS147" s="172"/>
      <c r="AT147" s="172"/>
      <c r="AU147" s="172"/>
      <c r="AV147" s="172"/>
      <c r="AW147" s="172"/>
      <c r="AX147" s="172"/>
      <c r="AY147" s="172"/>
      <c r="AZ147" s="172"/>
      <c r="BA147" s="172"/>
      <c r="BB147" s="172"/>
      <c r="BC147" s="172"/>
    </row>
    <row r="148" spans="1:55" ht="15" x14ac:dyDescent="0.25">
      <c r="A148" s="172"/>
      <c r="B148" s="172"/>
      <c r="C148" s="172"/>
      <c r="D148" s="172"/>
      <c r="E148" s="172"/>
      <c r="F148" s="172"/>
      <c r="G148" s="172"/>
      <c r="H148" s="172"/>
      <c r="I148" s="172"/>
      <c r="J148" s="172"/>
      <c r="K148" s="172"/>
      <c r="L148" s="172"/>
      <c r="M148" s="172"/>
      <c r="N148" s="172"/>
      <c r="O148" s="172"/>
      <c r="P148" s="172"/>
      <c r="Q148" s="172"/>
      <c r="R148" s="172"/>
      <c r="S148" s="172"/>
      <c r="T148" s="172"/>
      <c r="U148" s="172"/>
      <c r="V148" s="172"/>
      <c r="W148" s="172"/>
      <c r="X148" s="172"/>
      <c r="Y148" s="172"/>
      <c r="Z148" s="172"/>
      <c r="AA148" s="172"/>
      <c r="AB148" s="172"/>
      <c r="AC148" s="172"/>
      <c r="AD148" s="172"/>
      <c r="AE148" s="172"/>
      <c r="AF148" s="172"/>
      <c r="AG148" s="172"/>
      <c r="AH148" s="172"/>
      <c r="AI148" s="172"/>
      <c r="AJ148" s="172"/>
      <c r="AK148" s="172"/>
      <c r="AL148" s="172"/>
      <c r="AM148" s="172"/>
      <c r="AN148" s="172"/>
      <c r="AO148" s="172"/>
      <c r="AP148" s="172"/>
      <c r="AQ148" s="172"/>
      <c r="AR148" s="172"/>
      <c r="AS148" s="172"/>
      <c r="AT148" s="172"/>
      <c r="AU148" s="172"/>
      <c r="AV148" s="172"/>
      <c r="AW148" s="172"/>
      <c r="AX148" s="172"/>
      <c r="AY148" s="172"/>
      <c r="AZ148" s="172"/>
      <c r="BA148" s="172"/>
      <c r="BB148" s="172"/>
      <c r="BC148" s="172"/>
    </row>
    <row r="149" spans="1:55" ht="15" x14ac:dyDescent="0.25">
      <c r="A149" s="172"/>
      <c r="B149" s="172"/>
      <c r="C149" s="172"/>
      <c r="D149" s="172"/>
      <c r="E149" s="172"/>
      <c r="F149" s="172"/>
      <c r="G149" s="172"/>
      <c r="H149" s="172"/>
      <c r="I149" s="172"/>
      <c r="J149" s="172"/>
      <c r="K149" s="172"/>
      <c r="L149" s="172"/>
      <c r="M149" s="172"/>
      <c r="N149" s="172"/>
      <c r="O149" s="172"/>
      <c r="P149" s="172"/>
      <c r="Q149" s="172"/>
      <c r="R149" s="172"/>
      <c r="S149" s="172"/>
      <c r="T149" s="172"/>
      <c r="U149" s="172"/>
      <c r="V149" s="172"/>
      <c r="W149" s="172"/>
      <c r="X149" s="172"/>
      <c r="Y149" s="172"/>
      <c r="Z149" s="172"/>
      <c r="AA149" s="172"/>
      <c r="AB149" s="172"/>
      <c r="AC149" s="172"/>
      <c r="AD149" s="172"/>
      <c r="AE149" s="172"/>
      <c r="AF149" s="172"/>
      <c r="AG149" s="172"/>
      <c r="AH149" s="172"/>
      <c r="AI149" s="172"/>
      <c r="AJ149" s="172"/>
      <c r="AK149" s="172"/>
      <c r="AL149" s="172"/>
      <c r="AM149" s="172"/>
      <c r="AN149" s="172"/>
      <c r="AO149" s="172"/>
      <c r="AP149" s="172"/>
      <c r="AQ149" s="172"/>
      <c r="AR149" s="172"/>
      <c r="AS149" s="172"/>
      <c r="AT149" s="172"/>
      <c r="AU149" s="172"/>
      <c r="AV149" s="172"/>
      <c r="AW149" s="172"/>
      <c r="AX149" s="172"/>
      <c r="AY149" s="172"/>
      <c r="AZ149" s="172"/>
      <c r="BA149" s="172"/>
      <c r="BB149" s="172"/>
      <c r="BC149" s="172"/>
    </row>
    <row r="150" spans="1:55" ht="15" x14ac:dyDescent="0.25">
      <c r="A150" s="172"/>
      <c r="B150" s="172"/>
      <c r="C150" s="172"/>
      <c r="D150" s="172"/>
      <c r="E150" s="172"/>
      <c r="F150" s="172"/>
      <c r="G150" s="172"/>
      <c r="H150" s="172"/>
      <c r="I150" s="172"/>
      <c r="J150" s="172"/>
      <c r="K150" s="172"/>
      <c r="L150" s="172"/>
      <c r="M150" s="172"/>
      <c r="N150" s="172"/>
      <c r="O150" s="172"/>
      <c r="P150" s="172"/>
      <c r="Q150" s="172"/>
      <c r="R150" s="172"/>
      <c r="S150" s="172"/>
      <c r="T150" s="172"/>
      <c r="U150" s="172"/>
      <c r="V150" s="172"/>
      <c r="W150" s="172"/>
      <c r="X150" s="172"/>
      <c r="Y150" s="172"/>
      <c r="Z150" s="172"/>
      <c r="AA150" s="172"/>
      <c r="AB150" s="172"/>
      <c r="AC150" s="172"/>
      <c r="AD150" s="172"/>
      <c r="AE150" s="172"/>
      <c r="AF150" s="172"/>
      <c r="AG150" s="172"/>
      <c r="AH150" s="172"/>
      <c r="AI150" s="172"/>
      <c r="AJ150" s="172"/>
      <c r="AK150" s="172"/>
      <c r="AL150" s="172"/>
      <c r="AM150" s="172"/>
      <c r="AN150" s="172"/>
      <c r="AO150" s="172"/>
      <c r="AP150" s="172"/>
      <c r="AQ150" s="172"/>
      <c r="AR150" s="172"/>
      <c r="AS150" s="172"/>
      <c r="AT150" s="172"/>
      <c r="AU150" s="172"/>
      <c r="AV150" s="172"/>
      <c r="AW150" s="172"/>
      <c r="AX150" s="172"/>
      <c r="AY150" s="172"/>
      <c r="AZ150" s="172"/>
      <c r="BA150" s="172"/>
      <c r="BB150" s="172"/>
      <c r="BC150" s="172"/>
    </row>
    <row r="151" spans="1:55" ht="15" x14ac:dyDescent="0.25">
      <c r="A151" s="172"/>
      <c r="B151" s="172"/>
      <c r="C151" s="172"/>
      <c r="D151" s="172"/>
      <c r="E151" s="172"/>
      <c r="F151" s="172"/>
      <c r="G151" s="172"/>
      <c r="H151" s="172"/>
      <c r="I151" s="172"/>
      <c r="J151" s="172"/>
      <c r="K151" s="172"/>
      <c r="L151" s="172"/>
      <c r="M151" s="172"/>
      <c r="N151" s="172"/>
      <c r="O151" s="172"/>
      <c r="P151" s="172"/>
      <c r="Q151" s="172"/>
      <c r="R151" s="172"/>
      <c r="S151" s="172"/>
      <c r="T151" s="172"/>
      <c r="U151" s="172"/>
      <c r="V151" s="172"/>
      <c r="W151" s="172"/>
      <c r="X151" s="172"/>
      <c r="Y151" s="172"/>
      <c r="Z151" s="172"/>
      <c r="AA151" s="172"/>
      <c r="AB151" s="172"/>
      <c r="AC151" s="172"/>
      <c r="AD151" s="172"/>
      <c r="AE151" s="172"/>
      <c r="AF151" s="172"/>
      <c r="AG151" s="172"/>
      <c r="AH151" s="172"/>
      <c r="AI151" s="172"/>
      <c r="AJ151" s="172"/>
      <c r="AK151" s="172"/>
      <c r="AL151" s="172"/>
      <c r="AM151" s="172"/>
      <c r="AN151" s="172"/>
      <c r="AO151" s="172"/>
      <c r="AP151" s="172"/>
      <c r="AQ151" s="172"/>
      <c r="AR151" s="172"/>
      <c r="AS151" s="172"/>
      <c r="AT151" s="172"/>
      <c r="AU151" s="172"/>
      <c r="AV151" s="172"/>
      <c r="AW151" s="172"/>
      <c r="AX151" s="172"/>
      <c r="AY151" s="172"/>
      <c r="AZ151" s="172"/>
      <c r="BA151" s="172"/>
      <c r="BB151" s="172"/>
      <c r="BC151" s="172"/>
    </row>
    <row r="152" spans="1:55" ht="15" x14ac:dyDescent="0.25">
      <c r="A152" s="172"/>
      <c r="B152" s="172"/>
      <c r="C152" s="172"/>
      <c r="D152" s="172"/>
      <c r="E152" s="172"/>
      <c r="F152" s="172"/>
      <c r="G152" s="172"/>
      <c r="H152" s="172"/>
      <c r="I152" s="172"/>
      <c r="J152" s="172"/>
      <c r="K152" s="172"/>
      <c r="L152" s="172"/>
      <c r="M152" s="172"/>
      <c r="N152" s="172"/>
      <c r="O152" s="172"/>
      <c r="P152" s="172"/>
      <c r="Q152" s="172"/>
      <c r="R152" s="172"/>
      <c r="S152" s="172"/>
      <c r="T152" s="172"/>
      <c r="U152" s="172"/>
      <c r="V152" s="172"/>
      <c r="W152" s="172"/>
      <c r="X152" s="172"/>
      <c r="Y152" s="172"/>
      <c r="Z152" s="172"/>
      <c r="AA152" s="172"/>
      <c r="AB152" s="172"/>
      <c r="AC152" s="172"/>
      <c r="AD152" s="172"/>
      <c r="AE152" s="172"/>
      <c r="AF152" s="172"/>
      <c r="AG152" s="172"/>
      <c r="AH152" s="172"/>
      <c r="AI152" s="172"/>
      <c r="AJ152" s="172"/>
      <c r="AK152" s="172"/>
      <c r="AL152" s="172"/>
      <c r="AM152" s="172"/>
      <c r="AN152" s="172"/>
      <c r="AO152" s="172"/>
      <c r="AP152" s="172"/>
      <c r="AQ152" s="172"/>
      <c r="AR152" s="172"/>
      <c r="AS152" s="172"/>
      <c r="AT152" s="172"/>
      <c r="AU152" s="172"/>
      <c r="AV152" s="172"/>
      <c r="AW152" s="172"/>
      <c r="AX152" s="172"/>
      <c r="AY152" s="172"/>
      <c r="AZ152" s="172"/>
      <c r="BA152" s="172"/>
      <c r="BB152" s="172"/>
      <c r="BC152" s="172"/>
    </row>
    <row r="153" spans="1:55" ht="15" x14ac:dyDescent="0.25">
      <c r="A153" s="172"/>
      <c r="B153" s="172"/>
      <c r="C153" s="172"/>
      <c r="D153" s="172"/>
      <c r="E153" s="172"/>
      <c r="F153" s="172"/>
      <c r="G153" s="172"/>
      <c r="H153" s="172"/>
      <c r="I153" s="172"/>
      <c r="J153" s="172"/>
      <c r="K153" s="172"/>
      <c r="L153" s="172"/>
      <c r="M153" s="172"/>
      <c r="N153" s="172"/>
      <c r="O153" s="172"/>
      <c r="P153" s="172"/>
      <c r="Q153" s="172"/>
      <c r="R153" s="172"/>
      <c r="S153" s="172"/>
      <c r="T153" s="172"/>
      <c r="U153" s="172"/>
      <c r="V153" s="172"/>
      <c r="W153" s="172"/>
      <c r="X153" s="172"/>
      <c r="Y153" s="172"/>
      <c r="Z153" s="172"/>
      <c r="AA153" s="172"/>
      <c r="AB153" s="172"/>
      <c r="AC153" s="172"/>
      <c r="AD153" s="172"/>
      <c r="AE153" s="172"/>
      <c r="AF153" s="172"/>
      <c r="AG153" s="172"/>
      <c r="AH153" s="172"/>
      <c r="AI153" s="172"/>
      <c r="AJ153" s="172"/>
      <c r="AK153" s="172"/>
      <c r="AL153" s="172"/>
      <c r="AM153" s="172"/>
      <c r="AN153" s="172"/>
      <c r="AO153" s="172"/>
      <c r="AP153" s="172"/>
      <c r="AQ153" s="172"/>
      <c r="AR153" s="172"/>
      <c r="AS153" s="172"/>
      <c r="AT153" s="172"/>
      <c r="AU153" s="172"/>
      <c r="AV153" s="172"/>
      <c r="AW153" s="172"/>
      <c r="AX153" s="172"/>
      <c r="AY153" s="172"/>
      <c r="AZ153" s="172"/>
      <c r="BA153" s="172"/>
      <c r="BB153" s="172"/>
      <c r="BC153" s="172"/>
    </row>
    <row r="154" spans="1:55" ht="15" x14ac:dyDescent="0.25">
      <c r="A154" s="172"/>
      <c r="B154" s="172"/>
      <c r="C154" s="172"/>
      <c r="D154" s="172"/>
      <c r="E154" s="172"/>
      <c r="F154" s="172"/>
      <c r="G154" s="172"/>
      <c r="H154" s="172"/>
      <c r="I154" s="172"/>
      <c r="J154" s="172"/>
      <c r="K154" s="172"/>
      <c r="L154" s="172"/>
      <c r="M154" s="172"/>
      <c r="N154" s="172"/>
      <c r="O154" s="172"/>
      <c r="P154" s="172"/>
      <c r="Q154" s="172"/>
      <c r="R154" s="172"/>
      <c r="S154" s="172"/>
      <c r="T154" s="172"/>
      <c r="U154" s="172"/>
      <c r="V154" s="172"/>
      <c r="W154" s="172"/>
      <c r="X154" s="172"/>
      <c r="Y154" s="172"/>
      <c r="Z154" s="172"/>
      <c r="AA154" s="172"/>
      <c r="AB154" s="172"/>
      <c r="AC154" s="172"/>
      <c r="AD154" s="172"/>
      <c r="AE154" s="172"/>
      <c r="AF154" s="172"/>
      <c r="AG154" s="172"/>
      <c r="AH154" s="172"/>
      <c r="AI154" s="172"/>
      <c r="AJ154" s="172"/>
      <c r="AK154" s="172"/>
      <c r="AL154" s="172"/>
      <c r="AM154" s="172"/>
      <c r="AN154" s="172"/>
      <c r="AO154" s="172"/>
      <c r="AP154" s="172"/>
      <c r="AQ154" s="172"/>
      <c r="AR154" s="172"/>
      <c r="AS154" s="172"/>
      <c r="AT154" s="172"/>
      <c r="AU154" s="172"/>
      <c r="AV154" s="172"/>
      <c r="AW154" s="172"/>
      <c r="AX154" s="172"/>
      <c r="AY154" s="172"/>
      <c r="AZ154" s="172"/>
      <c r="BA154" s="172"/>
      <c r="BB154" s="172"/>
      <c r="BC154" s="172"/>
    </row>
    <row r="155" spans="1:55" ht="15" x14ac:dyDescent="0.25">
      <c r="A155" s="172"/>
      <c r="B155" s="172"/>
      <c r="C155" s="172"/>
      <c r="D155" s="172"/>
      <c r="E155" s="172"/>
      <c r="F155" s="172"/>
      <c r="G155" s="172"/>
      <c r="H155" s="172"/>
      <c r="I155" s="172"/>
      <c r="J155" s="172"/>
      <c r="K155" s="172"/>
      <c r="L155" s="172"/>
      <c r="M155" s="172"/>
      <c r="N155" s="172"/>
      <c r="O155" s="172"/>
      <c r="P155" s="172"/>
      <c r="Q155" s="172"/>
      <c r="R155" s="172"/>
      <c r="S155" s="172"/>
      <c r="T155" s="172"/>
      <c r="U155" s="172"/>
      <c r="V155" s="172"/>
      <c r="W155" s="172"/>
      <c r="X155" s="172"/>
      <c r="Y155" s="172"/>
      <c r="Z155" s="172"/>
      <c r="AA155" s="172"/>
      <c r="AB155" s="172"/>
      <c r="AC155" s="172"/>
      <c r="AD155" s="172"/>
      <c r="AE155" s="172"/>
      <c r="AF155" s="172"/>
      <c r="AG155" s="172"/>
      <c r="AH155" s="172"/>
      <c r="AI155" s="172"/>
      <c r="AJ155" s="172"/>
      <c r="AK155" s="172"/>
      <c r="AL155" s="172"/>
      <c r="AM155" s="172"/>
      <c r="AN155" s="172"/>
      <c r="AO155" s="172"/>
      <c r="AP155" s="172"/>
      <c r="AQ155" s="172"/>
      <c r="AR155" s="172"/>
      <c r="AS155" s="172"/>
      <c r="AT155" s="172"/>
      <c r="AU155" s="172"/>
      <c r="AV155" s="172"/>
      <c r="AW155" s="172"/>
      <c r="AX155" s="172"/>
      <c r="AY155" s="172"/>
      <c r="AZ155" s="172"/>
      <c r="BA155" s="172"/>
      <c r="BB155" s="172"/>
      <c r="BC155" s="172"/>
    </row>
    <row r="156" spans="1:55" ht="15" x14ac:dyDescent="0.25">
      <c r="A156" s="172"/>
      <c r="B156" s="172"/>
      <c r="C156" s="172"/>
      <c r="D156" s="172"/>
      <c r="E156" s="172"/>
      <c r="F156" s="172"/>
      <c r="G156" s="172"/>
      <c r="H156" s="172"/>
      <c r="I156" s="172"/>
      <c r="J156" s="172"/>
      <c r="K156" s="172"/>
      <c r="L156" s="172"/>
      <c r="M156" s="172"/>
      <c r="N156" s="172"/>
      <c r="O156" s="172"/>
      <c r="P156" s="172"/>
      <c r="Q156" s="172"/>
      <c r="R156" s="172"/>
      <c r="S156" s="172"/>
      <c r="T156" s="172"/>
      <c r="U156" s="172"/>
      <c r="V156" s="172"/>
      <c r="W156" s="172"/>
      <c r="X156" s="172"/>
      <c r="Y156" s="172"/>
      <c r="Z156" s="172"/>
      <c r="AA156" s="172"/>
      <c r="AB156" s="172"/>
      <c r="AC156" s="172"/>
      <c r="AD156" s="172"/>
      <c r="AE156" s="172"/>
      <c r="AF156" s="172"/>
      <c r="AG156" s="172"/>
      <c r="AH156" s="172"/>
      <c r="AI156" s="172"/>
      <c r="AJ156" s="172"/>
      <c r="AK156" s="172"/>
      <c r="AL156" s="172"/>
      <c r="AM156" s="172"/>
      <c r="AN156" s="172"/>
      <c r="AO156" s="172"/>
      <c r="AP156" s="172"/>
      <c r="AQ156" s="172"/>
      <c r="AR156" s="172"/>
      <c r="AS156" s="172"/>
      <c r="AT156" s="172"/>
      <c r="AU156" s="172"/>
      <c r="AV156" s="172"/>
      <c r="AW156" s="172"/>
      <c r="AX156" s="172"/>
      <c r="AY156" s="172"/>
      <c r="AZ156" s="172"/>
      <c r="BA156" s="172"/>
      <c r="BB156" s="172"/>
      <c r="BC156" s="172"/>
    </row>
    <row r="157" spans="1:55" ht="15" x14ac:dyDescent="0.25">
      <c r="A157" s="172"/>
      <c r="B157" s="172"/>
      <c r="C157" s="172"/>
      <c r="D157" s="172"/>
      <c r="E157" s="172"/>
      <c r="F157" s="172"/>
      <c r="G157" s="172"/>
      <c r="H157" s="172"/>
      <c r="I157" s="172"/>
      <c r="J157" s="172"/>
      <c r="K157" s="172"/>
      <c r="L157" s="172"/>
      <c r="M157" s="172"/>
      <c r="N157" s="172"/>
      <c r="O157" s="172"/>
      <c r="P157" s="172"/>
      <c r="Q157" s="172"/>
      <c r="R157" s="172"/>
      <c r="S157" s="172"/>
      <c r="T157" s="172"/>
      <c r="U157" s="172"/>
      <c r="V157" s="172"/>
      <c r="W157" s="172"/>
      <c r="X157" s="172"/>
      <c r="Y157" s="172"/>
      <c r="Z157" s="172"/>
      <c r="AA157" s="172"/>
      <c r="AB157" s="172"/>
      <c r="AC157" s="172"/>
      <c r="AD157" s="172"/>
      <c r="AE157" s="172"/>
      <c r="AF157" s="172"/>
      <c r="AG157" s="172"/>
      <c r="AH157" s="172"/>
      <c r="AI157" s="172"/>
      <c r="AJ157" s="172"/>
      <c r="AK157" s="172"/>
      <c r="AL157" s="172"/>
      <c r="AM157" s="172"/>
      <c r="AN157" s="172"/>
      <c r="AO157" s="172"/>
      <c r="AP157" s="172"/>
      <c r="AQ157" s="172"/>
      <c r="AR157" s="172"/>
      <c r="AS157" s="172"/>
      <c r="AT157" s="172"/>
      <c r="AU157" s="172"/>
      <c r="AV157" s="172"/>
      <c r="AW157" s="172"/>
      <c r="AX157" s="172"/>
      <c r="AY157" s="172"/>
      <c r="AZ157" s="172"/>
      <c r="BA157" s="172"/>
      <c r="BB157" s="172"/>
      <c r="BC157" s="172"/>
    </row>
    <row r="158" spans="1:55" ht="15" x14ac:dyDescent="0.25">
      <c r="A158" s="172"/>
      <c r="B158" s="172"/>
      <c r="C158" s="172"/>
      <c r="D158" s="172"/>
      <c r="E158" s="172"/>
      <c r="F158" s="172"/>
      <c r="G158" s="172"/>
      <c r="H158" s="172"/>
      <c r="I158" s="172"/>
      <c r="J158" s="172"/>
      <c r="K158" s="172"/>
      <c r="L158" s="172"/>
      <c r="M158" s="172"/>
      <c r="N158" s="172"/>
      <c r="O158" s="172"/>
      <c r="P158" s="172"/>
      <c r="Q158" s="172"/>
      <c r="R158" s="172"/>
      <c r="S158" s="172"/>
      <c r="T158" s="172"/>
      <c r="U158" s="172"/>
      <c r="V158" s="172"/>
      <c r="W158" s="172"/>
      <c r="X158" s="172"/>
      <c r="Y158" s="172"/>
      <c r="Z158" s="172"/>
      <c r="AA158" s="172"/>
      <c r="AB158" s="172"/>
      <c r="AC158" s="172"/>
      <c r="AD158" s="172"/>
      <c r="AE158" s="172"/>
      <c r="AF158" s="172"/>
      <c r="AG158" s="172"/>
      <c r="AH158" s="172"/>
      <c r="AI158" s="172"/>
      <c r="AJ158" s="172"/>
      <c r="AK158" s="172"/>
      <c r="AL158" s="172"/>
      <c r="AM158" s="172"/>
      <c r="AN158" s="172"/>
      <c r="AO158" s="172"/>
      <c r="AP158" s="172"/>
      <c r="AQ158" s="172"/>
      <c r="AR158" s="172"/>
      <c r="AS158" s="172"/>
      <c r="AT158" s="172"/>
      <c r="AU158" s="172"/>
      <c r="AV158" s="172"/>
      <c r="AW158" s="172"/>
      <c r="AX158" s="172"/>
      <c r="AY158" s="172"/>
      <c r="AZ158" s="172"/>
      <c r="BA158" s="172"/>
      <c r="BB158" s="172"/>
      <c r="BC158" s="172"/>
    </row>
    <row r="159" spans="1:55" ht="15" x14ac:dyDescent="0.25">
      <c r="A159" s="172"/>
      <c r="B159" s="172"/>
      <c r="C159" s="172"/>
      <c r="D159" s="172"/>
      <c r="E159" s="172"/>
      <c r="F159" s="172"/>
      <c r="G159" s="172"/>
      <c r="H159" s="172"/>
      <c r="I159" s="172"/>
      <c r="J159" s="172"/>
      <c r="K159" s="172"/>
      <c r="L159" s="172"/>
      <c r="M159" s="172"/>
      <c r="N159" s="172"/>
      <c r="O159" s="172"/>
      <c r="P159" s="172"/>
      <c r="Q159" s="172"/>
      <c r="R159" s="172"/>
      <c r="S159" s="172"/>
      <c r="T159" s="172"/>
      <c r="U159" s="172"/>
      <c r="V159" s="172"/>
      <c r="W159" s="172"/>
      <c r="X159" s="172"/>
      <c r="Y159" s="172"/>
      <c r="Z159" s="172"/>
      <c r="AA159" s="172"/>
      <c r="AB159" s="172"/>
      <c r="AC159" s="172"/>
      <c r="AD159" s="172"/>
      <c r="AE159" s="172"/>
      <c r="AF159" s="172"/>
      <c r="AG159" s="172"/>
      <c r="AH159" s="172"/>
      <c r="AI159" s="172"/>
      <c r="AJ159" s="172"/>
      <c r="AK159" s="172"/>
      <c r="AL159" s="172"/>
      <c r="AM159" s="172"/>
      <c r="AN159" s="172"/>
      <c r="AO159" s="172"/>
      <c r="AP159" s="172"/>
      <c r="AQ159" s="172"/>
      <c r="AR159" s="172"/>
      <c r="AS159" s="172"/>
      <c r="AT159" s="172"/>
      <c r="AU159" s="172"/>
      <c r="AV159" s="172"/>
      <c r="AW159" s="172"/>
      <c r="AX159" s="172"/>
      <c r="AY159" s="172"/>
      <c r="AZ159" s="172"/>
      <c r="BA159" s="172"/>
      <c r="BB159" s="172"/>
      <c r="BC159" s="172"/>
    </row>
    <row r="160" spans="1:55" ht="15" x14ac:dyDescent="0.25">
      <c r="A160" s="172"/>
      <c r="B160" s="172"/>
      <c r="C160" s="172"/>
      <c r="D160" s="172"/>
      <c r="E160" s="172"/>
      <c r="F160" s="172"/>
      <c r="G160" s="172"/>
      <c r="H160" s="172"/>
      <c r="I160" s="172"/>
      <c r="J160" s="172"/>
      <c r="K160" s="172"/>
      <c r="L160" s="172"/>
      <c r="M160" s="172"/>
      <c r="N160" s="172"/>
      <c r="O160" s="172"/>
      <c r="P160" s="172"/>
      <c r="Q160" s="172"/>
      <c r="R160" s="172"/>
      <c r="S160" s="172"/>
      <c r="T160" s="172"/>
      <c r="U160" s="172"/>
      <c r="V160" s="172"/>
      <c r="W160" s="172"/>
      <c r="X160" s="172"/>
      <c r="Y160" s="172"/>
      <c r="Z160" s="172"/>
      <c r="AA160" s="172"/>
      <c r="AB160" s="172"/>
      <c r="AC160" s="172"/>
      <c r="AD160" s="172"/>
      <c r="AE160" s="172"/>
      <c r="AF160" s="172"/>
      <c r="AG160" s="172"/>
      <c r="AH160" s="172"/>
      <c r="AI160" s="172"/>
      <c r="AJ160" s="172"/>
      <c r="AK160" s="172"/>
      <c r="AL160" s="172"/>
      <c r="AM160" s="172"/>
      <c r="AN160" s="172"/>
      <c r="AO160" s="172"/>
      <c r="AP160" s="172"/>
      <c r="AQ160" s="172"/>
      <c r="AR160" s="172"/>
      <c r="AS160" s="172"/>
      <c r="AT160" s="172"/>
      <c r="AU160" s="172"/>
      <c r="AV160" s="172"/>
      <c r="AW160" s="172"/>
      <c r="AX160" s="172"/>
      <c r="AY160" s="172"/>
      <c r="AZ160" s="172"/>
      <c r="BA160" s="172"/>
      <c r="BB160" s="172"/>
      <c r="BC160" s="172"/>
    </row>
    <row r="161" spans="1:55" ht="15" x14ac:dyDescent="0.25">
      <c r="A161" s="172"/>
      <c r="B161" s="172"/>
      <c r="C161" s="172"/>
      <c r="D161" s="172"/>
      <c r="E161" s="172"/>
      <c r="F161" s="172"/>
      <c r="G161" s="172"/>
      <c r="H161" s="172"/>
      <c r="I161" s="172"/>
      <c r="J161" s="172"/>
      <c r="K161" s="172"/>
      <c r="L161" s="172"/>
      <c r="M161" s="172"/>
      <c r="N161" s="172"/>
      <c r="O161" s="172"/>
      <c r="P161" s="172"/>
      <c r="Q161" s="172"/>
      <c r="R161" s="172"/>
      <c r="S161" s="172"/>
      <c r="T161" s="172"/>
      <c r="U161" s="172"/>
      <c r="V161" s="172"/>
      <c r="W161" s="172"/>
      <c r="X161" s="172"/>
      <c r="Y161" s="172"/>
      <c r="Z161" s="172"/>
      <c r="AA161" s="172"/>
      <c r="AB161" s="172"/>
      <c r="AC161" s="172"/>
      <c r="AD161" s="172"/>
      <c r="AE161" s="172"/>
      <c r="AF161" s="172"/>
      <c r="AG161" s="172"/>
      <c r="AH161" s="172"/>
      <c r="AI161" s="172"/>
      <c r="AJ161" s="172"/>
      <c r="AK161" s="172"/>
      <c r="AL161" s="172"/>
      <c r="AM161" s="172"/>
      <c r="AN161" s="172"/>
      <c r="AO161" s="172"/>
      <c r="AP161" s="172"/>
      <c r="AQ161" s="172"/>
      <c r="AR161" s="172"/>
      <c r="AS161" s="172"/>
      <c r="AT161" s="172"/>
      <c r="AU161" s="172"/>
      <c r="AV161" s="172"/>
      <c r="AW161" s="172"/>
      <c r="AX161" s="172"/>
      <c r="AY161" s="172"/>
      <c r="AZ161" s="172"/>
      <c r="BA161" s="172"/>
      <c r="BB161" s="172"/>
      <c r="BC161" s="172"/>
    </row>
    <row r="162" spans="1:55" ht="15" x14ac:dyDescent="0.25">
      <c r="A162" s="172"/>
      <c r="B162" s="172"/>
      <c r="C162" s="172"/>
      <c r="D162" s="172"/>
      <c r="E162" s="172"/>
      <c r="F162" s="172"/>
      <c r="G162" s="172"/>
      <c r="H162" s="172"/>
      <c r="I162" s="172"/>
      <c r="J162" s="172"/>
      <c r="K162" s="172"/>
      <c r="L162" s="172"/>
      <c r="M162" s="172"/>
      <c r="N162" s="172"/>
      <c r="O162" s="172"/>
      <c r="P162" s="172"/>
      <c r="Q162" s="172"/>
      <c r="R162" s="172"/>
      <c r="S162" s="172"/>
      <c r="T162" s="172"/>
      <c r="U162" s="172"/>
      <c r="V162" s="172"/>
      <c r="W162" s="172"/>
      <c r="X162" s="172"/>
      <c r="Y162" s="172"/>
      <c r="Z162" s="172"/>
      <c r="AA162" s="172"/>
      <c r="AB162" s="172"/>
      <c r="AC162" s="172"/>
      <c r="AD162" s="172"/>
      <c r="AE162" s="172"/>
      <c r="AF162" s="172"/>
      <c r="AG162" s="172"/>
      <c r="AH162" s="172"/>
      <c r="AI162" s="172"/>
      <c r="AJ162" s="172"/>
      <c r="AK162" s="172"/>
      <c r="AL162" s="172"/>
      <c r="AM162" s="172"/>
      <c r="AN162" s="172"/>
      <c r="AO162" s="172"/>
      <c r="AP162" s="172"/>
      <c r="AQ162" s="172"/>
      <c r="AR162" s="172"/>
      <c r="AS162" s="172"/>
      <c r="AT162" s="172"/>
      <c r="AU162" s="172"/>
      <c r="AV162" s="172"/>
      <c r="AW162" s="172"/>
      <c r="AX162" s="172"/>
      <c r="AY162" s="172"/>
      <c r="AZ162" s="172"/>
      <c r="BA162" s="172"/>
      <c r="BB162" s="172"/>
      <c r="BC162" s="172"/>
    </row>
    <row r="163" spans="1:55" ht="15" x14ac:dyDescent="0.25">
      <c r="A163" s="172"/>
      <c r="B163" s="172"/>
      <c r="C163" s="172"/>
      <c r="D163" s="172"/>
      <c r="E163" s="172"/>
      <c r="F163" s="172"/>
      <c r="G163" s="172"/>
      <c r="H163" s="172"/>
      <c r="I163" s="172"/>
      <c r="J163" s="172"/>
      <c r="K163" s="172"/>
      <c r="L163" s="172"/>
      <c r="M163" s="172"/>
      <c r="N163" s="172"/>
      <c r="O163" s="172"/>
      <c r="P163" s="172"/>
      <c r="Q163" s="172"/>
      <c r="R163" s="172"/>
      <c r="S163" s="172"/>
      <c r="T163" s="172"/>
      <c r="U163" s="172"/>
      <c r="V163" s="172"/>
      <c r="W163" s="172"/>
      <c r="X163" s="172"/>
      <c r="Y163" s="172"/>
      <c r="Z163" s="172"/>
      <c r="AA163" s="172"/>
      <c r="AB163" s="172"/>
      <c r="AC163" s="172"/>
      <c r="AD163" s="172"/>
      <c r="AE163" s="172"/>
      <c r="AF163" s="172"/>
      <c r="AG163" s="172"/>
      <c r="AH163" s="172"/>
      <c r="AI163" s="172"/>
      <c r="AJ163" s="172"/>
      <c r="AK163" s="172"/>
      <c r="AL163" s="172"/>
      <c r="AM163" s="172"/>
      <c r="AN163" s="172"/>
      <c r="AO163" s="172"/>
      <c r="AP163" s="172"/>
      <c r="AQ163" s="172"/>
      <c r="AR163" s="172"/>
      <c r="AS163" s="172"/>
      <c r="AT163" s="172"/>
      <c r="AU163" s="172"/>
      <c r="AV163" s="172"/>
      <c r="AW163" s="172"/>
      <c r="AX163" s="172"/>
      <c r="AY163" s="172"/>
      <c r="AZ163" s="172"/>
      <c r="BA163" s="172"/>
      <c r="BB163" s="172"/>
      <c r="BC163" s="172"/>
    </row>
    <row r="164" spans="1:55" ht="15" x14ac:dyDescent="0.25">
      <c r="A164" s="172"/>
      <c r="B164" s="172"/>
      <c r="C164" s="172"/>
      <c r="D164" s="172"/>
      <c r="E164" s="172"/>
      <c r="F164" s="172"/>
      <c r="G164" s="172"/>
      <c r="H164" s="172"/>
      <c r="I164" s="172"/>
      <c r="J164" s="172"/>
      <c r="K164" s="172"/>
      <c r="L164" s="172"/>
      <c r="M164" s="172"/>
      <c r="N164" s="172"/>
      <c r="O164" s="172"/>
      <c r="P164" s="172"/>
      <c r="Q164" s="172"/>
      <c r="R164" s="172"/>
      <c r="S164" s="172"/>
      <c r="T164" s="172"/>
      <c r="U164" s="172"/>
      <c r="V164" s="172"/>
      <c r="W164" s="172"/>
      <c r="X164" s="172"/>
      <c r="Y164" s="172"/>
      <c r="Z164" s="172"/>
      <c r="AA164" s="172"/>
      <c r="AB164" s="172"/>
      <c r="AC164" s="172"/>
      <c r="AD164" s="172"/>
      <c r="AE164" s="172"/>
      <c r="AF164" s="172"/>
      <c r="AG164" s="172"/>
      <c r="AH164" s="172"/>
      <c r="AI164" s="172"/>
      <c r="AJ164" s="172"/>
      <c r="AK164" s="172"/>
      <c r="AL164" s="172"/>
      <c r="AM164" s="172"/>
      <c r="AN164" s="172"/>
      <c r="AO164" s="172"/>
      <c r="AP164" s="172"/>
      <c r="AQ164" s="172"/>
      <c r="AR164" s="172"/>
      <c r="AS164" s="172"/>
      <c r="AT164" s="172"/>
      <c r="AU164" s="172"/>
      <c r="AV164" s="172"/>
      <c r="AW164" s="172"/>
      <c r="AX164" s="172"/>
      <c r="AY164" s="172"/>
      <c r="AZ164" s="172"/>
      <c r="BA164" s="172"/>
      <c r="BB164" s="172"/>
      <c r="BC164" s="172"/>
    </row>
    <row r="165" spans="1:55" ht="15" x14ac:dyDescent="0.25">
      <c r="A165" s="172"/>
      <c r="B165" s="172"/>
      <c r="C165" s="172"/>
      <c r="D165" s="172"/>
      <c r="E165" s="172"/>
      <c r="F165" s="172"/>
      <c r="G165" s="172"/>
      <c r="H165" s="172"/>
      <c r="I165" s="172"/>
      <c r="J165" s="172"/>
      <c r="K165" s="172"/>
      <c r="L165" s="172"/>
      <c r="M165" s="172"/>
      <c r="N165" s="172"/>
      <c r="O165" s="172"/>
      <c r="P165" s="172"/>
      <c r="Q165" s="172"/>
      <c r="R165" s="172"/>
      <c r="S165" s="172"/>
      <c r="T165" s="172"/>
      <c r="U165" s="172"/>
      <c r="V165" s="172"/>
      <c r="W165" s="172"/>
      <c r="X165" s="172"/>
      <c r="Y165" s="172"/>
      <c r="Z165" s="172"/>
      <c r="AA165" s="172"/>
      <c r="AB165" s="172"/>
      <c r="AC165" s="172"/>
      <c r="AD165" s="172"/>
      <c r="AE165" s="172"/>
      <c r="AF165" s="172"/>
      <c r="AG165" s="172"/>
      <c r="AH165" s="172"/>
      <c r="AI165" s="172"/>
      <c r="AJ165" s="172"/>
      <c r="AK165" s="172"/>
      <c r="AL165" s="172"/>
      <c r="AM165" s="172"/>
      <c r="AN165" s="172"/>
      <c r="AO165" s="172"/>
      <c r="AP165" s="172"/>
      <c r="AQ165" s="172"/>
      <c r="AR165" s="172"/>
      <c r="AS165" s="172"/>
      <c r="AT165" s="172"/>
      <c r="AU165" s="172"/>
      <c r="AV165" s="172"/>
      <c r="AW165" s="172"/>
      <c r="AX165" s="172"/>
      <c r="AY165" s="172"/>
      <c r="AZ165" s="172"/>
      <c r="BA165" s="172"/>
      <c r="BB165" s="172"/>
      <c r="BC165" s="172"/>
    </row>
    <row r="166" spans="1:55" ht="15" x14ac:dyDescent="0.25">
      <c r="A166" s="172"/>
      <c r="B166" s="172"/>
      <c r="C166" s="172"/>
      <c r="D166" s="172"/>
      <c r="E166" s="172"/>
      <c r="F166" s="172"/>
      <c r="G166" s="172"/>
      <c r="H166" s="172"/>
      <c r="I166" s="172"/>
      <c r="J166" s="172"/>
      <c r="K166" s="172"/>
      <c r="L166" s="172"/>
      <c r="M166" s="172"/>
      <c r="N166" s="172"/>
      <c r="O166" s="172"/>
      <c r="P166" s="172"/>
      <c r="Q166" s="172"/>
      <c r="R166" s="172"/>
      <c r="S166" s="172"/>
      <c r="T166" s="172"/>
      <c r="U166" s="172"/>
      <c r="V166" s="172"/>
      <c r="W166" s="172"/>
      <c r="X166" s="172"/>
      <c r="Y166" s="172"/>
      <c r="Z166" s="172"/>
      <c r="AA166" s="172"/>
      <c r="AB166" s="172"/>
      <c r="AC166" s="172"/>
      <c r="AD166" s="172"/>
      <c r="AE166" s="172"/>
      <c r="AF166" s="172"/>
      <c r="AG166" s="172"/>
      <c r="AH166" s="172"/>
      <c r="AI166" s="172"/>
      <c r="AJ166" s="172"/>
      <c r="AK166" s="172"/>
      <c r="AL166" s="172"/>
      <c r="AM166" s="172"/>
      <c r="AN166" s="172"/>
      <c r="AO166" s="172"/>
      <c r="AP166" s="172"/>
      <c r="AQ166" s="172"/>
      <c r="AR166" s="172"/>
      <c r="AS166" s="172"/>
      <c r="AT166" s="172"/>
      <c r="AU166" s="172"/>
      <c r="AV166" s="172"/>
      <c r="AW166" s="172"/>
      <c r="AX166" s="172"/>
      <c r="AY166" s="172"/>
      <c r="AZ166" s="172"/>
      <c r="BA166" s="172"/>
      <c r="BB166" s="172"/>
      <c r="BC166" s="172"/>
    </row>
    <row r="167" spans="1:55" ht="15" x14ac:dyDescent="0.25">
      <c r="A167" s="172"/>
      <c r="B167" s="172"/>
      <c r="C167" s="172"/>
      <c r="D167" s="172"/>
      <c r="E167" s="172"/>
      <c r="F167" s="172"/>
      <c r="G167" s="172"/>
      <c r="H167" s="172"/>
      <c r="I167" s="172"/>
      <c r="J167" s="172"/>
      <c r="K167" s="172"/>
      <c r="L167" s="172"/>
      <c r="M167" s="172"/>
      <c r="N167" s="172"/>
      <c r="O167" s="172"/>
      <c r="P167" s="172"/>
      <c r="Q167" s="172"/>
      <c r="R167" s="172"/>
      <c r="S167" s="172"/>
      <c r="T167" s="172"/>
      <c r="U167" s="172"/>
      <c r="V167" s="172"/>
      <c r="W167" s="172"/>
      <c r="X167" s="172"/>
      <c r="Y167" s="172"/>
      <c r="Z167" s="172"/>
      <c r="AA167" s="172"/>
      <c r="AB167" s="172"/>
      <c r="AC167" s="172"/>
      <c r="AD167" s="172"/>
      <c r="AE167" s="172"/>
      <c r="AF167" s="172"/>
      <c r="AG167" s="172"/>
      <c r="AH167" s="172"/>
      <c r="AI167" s="172"/>
      <c r="AJ167" s="172"/>
      <c r="AK167" s="172"/>
      <c r="AL167" s="172"/>
      <c r="AM167" s="172"/>
      <c r="AN167" s="172"/>
      <c r="AO167" s="172"/>
      <c r="AP167" s="172"/>
      <c r="AQ167" s="172"/>
      <c r="AR167" s="172"/>
      <c r="AS167" s="172"/>
      <c r="AT167" s="172"/>
      <c r="AU167" s="172"/>
      <c r="AV167" s="172"/>
      <c r="AW167" s="172"/>
      <c r="AX167" s="172"/>
      <c r="AY167" s="172"/>
      <c r="AZ167" s="172"/>
      <c r="BA167" s="172"/>
      <c r="BB167" s="172"/>
      <c r="BC167" s="172"/>
    </row>
    <row r="168" spans="1:55" ht="15" x14ac:dyDescent="0.25">
      <c r="A168" s="172"/>
      <c r="B168" s="172"/>
      <c r="C168" s="172"/>
      <c r="D168" s="172"/>
      <c r="E168" s="172"/>
      <c r="F168" s="172"/>
      <c r="G168" s="172"/>
      <c r="H168" s="172"/>
      <c r="I168" s="172"/>
      <c r="J168" s="172"/>
      <c r="K168" s="172"/>
      <c r="L168" s="172"/>
      <c r="M168" s="172"/>
      <c r="N168" s="172"/>
      <c r="O168" s="172"/>
      <c r="P168" s="172"/>
      <c r="Q168" s="172"/>
      <c r="R168" s="172"/>
      <c r="S168" s="172"/>
      <c r="T168" s="172"/>
      <c r="U168" s="172"/>
      <c r="V168" s="172"/>
      <c r="W168" s="172"/>
      <c r="X168" s="172"/>
      <c r="Y168" s="172"/>
      <c r="Z168" s="172"/>
      <c r="AA168" s="172"/>
      <c r="AB168" s="172"/>
      <c r="AC168" s="172"/>
      <c r="AD168" s="172"/>
      <c r="AE168" s="172"/>
      <c r="AF168" s="172"/>
      <c r="AG168" s="172"/>
      <c r="AH168" s="172"/>
      <c r="AI168" s="172"/>
      <c r="AJ168" s="172"/>
      <c r="AK168" s="172"/>
      <c r="AL168" s="172"/>
      <c r="AM168" s="172"/>
      <c r="AN168" s="172"/>
      <c r="AO168" s="172"/>
      <c r="AP168" s="172"/>
      <c r="AQ168" s="172"/>
      <c r="AR168" s="172"/>
      <c r="AS168" s="172"/>
      <c r="AT168" s="172"/>
      <c r="AU168" s="172"/>
      <c r="AV168" s="172"/>
      <c r="AW168" s="172"/>
      <c r="AX168" s="172"/>
      <c r="AY168" s="172"/>
      <c r="AZ168" s="172"/>
      <c r="BA168" s="172"/>
      <c r="BB168" s="172"/>
      <c r="BC168" s="172"/>
    </row>
    <row r="169" spans="1:55" ht="15" x14ac:dyDescent="0.25">
      <c r="A169" s="172"/>
      <c r="B169" s="172"/>
      <c r="C169" s="172"/>
      <c r="D169" s="172"/>
      <c r="E169" s="172"/>
      <c r="F169" s="172"/>
      <c r="G169" s="172"/>
      <c r="H169" s="172"/>
      <c r="I169" s="172"/>
      <c r="J169" s="172"/>
      <c r="K169" s="172"/>
      <c r="L169" s="172"/>
      <c r="M169" s="172"/>
      <c r="N169" s="172"/>
      <c r="O169" s="172"/>
      <c r="P169" s="172"/>
      <c r="Q169" s="172"/>
      <c r="R169" s="172"/>
      <c r="S169" s="172"/>
      <c r="T169" s="172"/>
      <c r="U169" s="172"/>
      <c r="V169" s="172"/>
      <c r="W169" s="172"/>
      <c r="X169" s="172"/>
      <c r="Y169" s="172"/>
      <c r="Z169" s="172"/>
      <c r="AA169" s="172"/>
      <c r="AB169" s="172"/>
      <c r="AC169" s="172"/>
      <c r="AD169" s="172"/>
      <c r="AE169" s="172"/>
      <c r="AF169" s="172"/>
      <c r="AG169" s="172"/>
      <c r="AH169" s="172"/>
      <c r="AI169" s="172"/>
      <c r="AJ169" s="172"/>
      <c r="AK169" s="172"/>
      <c r="AL169" s="172"/>
      <c r="AM169" s="172"/>
      <c r="AN169" s="172"/>
      <c r="AO169" s="172"/>
      <c r="AP169" s="172"/>
      <c r="AQ169" s="172"/>
      <c r="AR169" s="172"/>
      <c r="AS169" s="172"/>
      <c r="AT169" s="172"/>
      <c r="AU169" s="172"/>
      <c r="AV169" s="172"/>
      <c r="AW169" s="172"/>
      <c r="AX169" s="172"/>
      <c r="AY169" s="172"/>
      <c r="AZ169" s="172"/>
      <c r="BA169" s="172"/>
      <c r="BB169" s="172"/>
      <c r="BC169" s="172"/>
    </row>
    <row r="170" spans="1:55" ht="15" x14ac:dyDescent="0.25">
      <c r="A170" s="172"/>
      <c r="B170" s="172"/>
      <c r="C170" s="172"/>
      <c r="D170" s="172"/>
      <c r="E170" s="172"/>
      <c r="F170" s="172"/>
      <c r="G170" s="172"/>
      <c r="H170" s="172"/>
      <c r="I170" s="172"/>
      <c r="J170" s="172"/>
      <c r="K170" s="172"/>
      <c r="L170" s="172"/>
      <c r="M170" s="172"/>
      <c r="N170" s="172"/>
      <c r="O170" s="172"/>
      <c r="P170" s="172"/>
      <c r="Q170" s="172"/>
      <c r="R170" s="172"/>
      <c r="S170" s="172"/>
      <c r="T170" s="172"/>
      <c r="U170" s="172"/>
      <c r="V170" s="172"/>
      <c r="W170" s="172"/>
      <c r="X170" s="172"/>
      <c r="Y170" s="172"/>
      <c r="Z170" s="172"/>
      <c r="AA170" s="172"/>
      <c r="AB170" s="172"/>
      <c r="AC170" s="172"/>
      <c r="AD170" s="172"/>
      <c r="AE170" s="172"/>
      <c r="AF170" s="172"/>
      <c r="AG170" s="172"/>
      <c r="AH170" s="172"/>
      <c r="AI170" s="172"/>
      <c r="AJ170" s="172"/>
      <c r="AK170" s="172"/>
      <c r="AL170" s="172"/>
      <c r="AM170" s="172"/>
      <c r="AN170" s="172"/>
      <c r="AO170" s="172"/>
      <c r="AP170" s="172"/>
      <c r="AQ170" s="172"/>
      <c r="AR170" s="172"/>
      <c r="AS170" s="172"/>
      <c r="AT170" s="172"/>
      <c r="AU170" s="172"/>
      <c r="AV170" s="172"/>
      <c r="AW170" s="172"/>
      <c r="AX170" s="172"/>
      <c r="AY170" s="172"/>
      <c r="AZ170" s="172"/>
      <c r="BA170" s="172"/>
      <c r="BB170" s="172"/>
      <c r="BC170" s="172"/>
    </row>
    <row r="171" spans="1:55" ht="15" x14ac:dyDescent="0.25">
      <c r="A171" s="172"/>
      <c r="B171" s="172"/>
      <c r="C171" s="172"/>
      <c r="D171" s="172"/>
      <c r="E171" s="172"/>
      <c r="F171" s="172"/>
      <c r="G171" s="172"/>
      <c r="H171" s="172"/>
      <c r="I171" s="172"/>
      <c r="J171" s="172"/>
      <c r="K171" s="172"/>
      <c r="L171" s="172"/>
      <c r="M171" s="172"/>
      <c r="N171" s="172"/>
      <c r="O171" s="172"/>
      <c r="P171" s="172"/>
      <c r="Q171" s="172"/>
      <c r="R171" s="172"/>
      <c r="S171" s="172"/>
      <c r="T171" s="172"/>
      <c r="U171" s="172"/>
      <c r="V171" s="172"/>
      <c r="W171" s="172"/>
      <c r="X171" s="172"/>
      <c r="Y171" s="172"/>
      <c r="Z171" s="172"/>
      <c r="AA171" s="172"/>
      <c r="AB171" s="172"/>
      <c r="AC171" s="172"/>
      <c r="AD171" s="172"/>
      <c r="AE171" s="172"/>
      <c r="AF171" s="172"/>
      <c r="AG171" s="172"/>
      <c r="AH171" s="172"/>
      <c r="AI171" s="172"/>
      <c r="AJ171" s="172"/>
      <c r="AK171" s="172"/>
      <c r="AL171" s="172"/>
      <c r="AM171" s="172"/>
      <c r="AN171" s="172"/>
      <c r="AO171" s="172"/>
      <c r="AP171" s="172"/>
      <c r="AQ171" s="172"/>
      <c r="AR171" s="172"/>
      <c r="AS171" s="172"/>
      <c r="AT171" s="172"/>
      <c r="AU171" s="172"/>
      <c r="AV171" s="172"/>
      <c r="AW171" s="172"/>
      <c r="AX171" s="172"/>
      <c r="AY171" s="172"/>
      <c r="AZ171" s="172"/>
      <c r="BA171" s="172"/>
      <c r="BB171" s="172"/>
      <c r="BC171" s="172"/>
    </row>
    <row r="172" spans="1:55" ht="15" x14ac:dyDescent="0.25">
      <c r="A172" s="172"/>
      <c r="B172" s="172"/>
      <c r="C172" s="172"/>
      <c r="D172" s="172"/>
      <c r="E172" s="172"/>
      <c r="F172" s="172"/>
      <c r="G172" s="172"/>
      <c r="H172" s="172"/>
      <c r="I172" s="172"/>
      <c r="J172" s="172"/>
      <c r="K172" s="172"/>
      <c r="L172" s="172"/>
      <c r="M172" s="172"/>
      <c r="N172" s="172"/>
      <c r="O172" s="172"/>
      <c r="P172" s="172"/>
      <c r="Q172" s="172"/>
      <c r="R172" s="172"/>
      <c r="S172" s="172"/>
      <c r="T172" s="172"/>
      <c r="U172" s="172"/>
      <c r="V172" s="172"/>
      <c r="W172" s="172"/>
      <c r="X172" s="172"/>
      <c r="Y172" s="172"/>
      <c r="Z172" s="172"/>
      <c r="AA172" s="172"/>
      <c r="AB172" s="172"/>
      <c r="AC172" s="172"/>
      <c r="AD172" s="172"/>
      <c r="AE172" s="172"/>
      <c r="AF172" s="172"/>
      <c r="AG172" s="172"/>
      <c r="AH172" s="172"/>
      <c r="AI172" s="172"/>
      <c r="AJ172" s="172"/>
      <c r="AK172" s="172"/>
      <c r="AL172" s="172"/>
      <c r="AM172" s="172"/>
      <c r="AN172" s="172"/>
      <c r="AO172" s="172"/>
      <c r="AP172" s="172"/>
      <c r="AQ172" s="172"/>
      <c r="AR172" s="172"/>
      <c r="AS172" s="172"/>
      <c r="AT172" s="172"/>
      <c r="AU172" s="172"/>
      <c r="AV172" s="172"/>
      <c r="AW172" s="172"/>
      <c r="AX172" s="172"/>
      <c r="AY172" s="172"/>
      <c r="AZ172" s="172"/>
      <c r="BA172" s="172"/>
      <c r="BB172" s="172"/>
      <c r="BC172" s="172"/>
    </row>
    <row r="173" spans="1:55" ht="15" x14ac:dyDescent="0.25">
      <c r="A173" s="172"/>
      <c r="B173" s="172"/>
      <c r="C173" s="172"/>
      <c r="D173" s="172"/>
      <c r="E173" s="172"/>
      <c r="F173" s="172"/>
      <c r="G173" s="172"/>
      <c r="H173" s="172"/>
      <c r="I173" s="172"/>
      <c r="J173" s="172"/>
      <c r="K173" s="172"/>
      <c r="L173" s="172"/>
      <c r="M173" s="172"/>
      <c r="N173" s="172"/>
      <c r="O173" s="172"/>
      <c r="P173" s="172"/>
      <c r="Q173" s="172"/>
      <c r="R173" s="172"/>
      <c r="S173" s="172"/>
      <c r="T173" s="172"/>
      <c r="U173" s="172"/>
      <c r="V173" s="172"/>
      <c r="W173" s="172"/>
      <c r="X173" s="172"/>
      <c r="Y173" s="172"/>
      <c r="Z173" s="172"/>
      <c r="AA173" s="172"/>
      <c r="AB173" s="172"/>
      <c r="AC173" s="172"/>
      <c r="AD173" s="172"/>
      <c r="AE173" s="172"/>
      <c r="AF173" s="172"/>
      <c r="AG173" s="172"/>
      <c r="AH173" s="172"/>
      <c r="AI173" s="172"/>
      <c r="AJ173" s="172"/>
      <c r="AK173" s="172"/>
      <c r="AL173" s="172"/>
      <c r="AM173" s="172"/>
      <c r="AN173" s="172"/>
      <c r="AO173" s="172"/>
      <c r="AP173" s="172"/>
      <c r="AQ173" s="172"/>
      <c r="AR173" s="172"/>
      <c r="AS173" s="172"/>
      <c r="AT173" s="172"/>
      <c r="AU173" s="172"/>
      <c r="AV173" s="172"/>
      <c r="AW173" s="172"/>
      <c r="AX173" s="172"/>
      <c r="AY173" s="172"/>
      <c r="AZ173" s="172"/>
      <c r="BA173" s="172"/>
      <c r="BB173" s="172"/>
      <c r="BC173" s="172"/>
    </row>
    <row r="174" spans="1:55" ht="15" x14ac:dyDescent="0.25">
      <c r="A174" s="172"/>
      <c r="B174" s="172"/>
      <c r="C174" s="172"/>
      <c r="D174" s="172"/>
      <c r="E174" s="172"/>
      <c r="F174" s="172"/>
      <c r="G174" s="172"/>
      <c r="H174" s="172"/>
      <c r="I174" s="172"/>
      <c r="J174" s="172"/>
      <c r="K174" s="172"/>
      <c r="L174" s="172"/>
      <c r="M174" s="172"/>
      <c r="N174" s="172"/>
      <c r="O174" s="172"/>
      <c r="P174" s="172"/>
      <c r="Q174" s="172"/>
      <c r="R174" s="172"/>
      <c r="S174" s="172"/>
      <c r="T174" s="172"/>
      <c r="U174" s="172"/>
      <c r="V174" s="172"/>
      <c r="W174" s="172"/>
      <c r="X174" s="172"/>
      <c r="Y174" s="172"/>
      <c r="Z174" s="172"/>
      <c r="AA174" s="172"/>
      <c r="AB174" s="172"/>
      <c r="AC174" s="172"/>
      <c r="AD174" s="172"/>
      <c r="AE174" s="172"/>
      <c r="AF174" s="172"/>
      <c r="AG174" s="172"/>
      <c r="AH174" s="172"/>
      <c r="AI174" s="172"/>
      <c r="AJ174" s="172"/>
      <c r="AK174" s="172"/>
      <c r="AL174" s="172"/>
      <c r="AM174" s="172"/>
      <c r="AN174" s="172"/>
      <c r="AO174" s="172"/>
      <c r="AP174" s="172"/>
      <c r="AQ174" s="172"/>
      <c r="AR174" s="172"/>
      <c r="AS174" s="172"/>
      <c r="AT174" s="172"/>
      <c r="AU174" s="172"/>
      <c r="AV174" s="172"/>
      <c r="AW174" s="172"/>
      <c r="AX174" s="172"/>
      <c r="AY174" s="172"/>
      <c r="AZ174" s="172"/>
      <c r="BA174" s="172"/>
      <c r="BB174" s="172"/>
      <c r="BC174" s="172"/>
    </row>
    <row r="175" spans="1:55" ht="15" x14ac:dyDescent="0.25">
      <c r="A175" s="172"/>
      <c r="B175" s="172"/>
      <c r="C175" s="172"/>
      <c r="D175" s="172"/>
      <c r="E175" s="172"/>
      <c r="F175" s="172"/>
      <c r="G175" s="172"/>
      <c r="H175" s="172"/>
      <c r="I175" s="172"/>
      <c r="J175" s="172"/>
      <c r="K175" s="172"/>
      <c r="L175" s="172"/>
      <c r="M175" s="172"/>
      <c r="N175" s="172"/>
      <c r="O175" s="172"/>
      <c r="P175" s="172"/>
      <c r="Q175" s="172"/>
      <c r="R175" s="172"/>
      <c r="S175" s="172"/>
      <c r="T175" s="172"/>
      <c r="U175" s="172"/>
      <c r="V175" s="172"/>
      <c r="W175" s="172"/>
      <c r="X175" s="172"/>
      <c r="Y175" s="172"/>
      <c r="Z175" s="172"/>
      <c r="AA175" s="172"/>
      <c r="AB175" s="172"/>
      <c r="AC175" s="172"/>
      <c r="AD175" s="172"/>
      <c r="AE175" s="172"/>
      <c r="AF175" s="172"/>
      <c r="AG175" s="172"/>
      <c r="AH175" s="172"/>
      <c r="AI175" s="172"/>
      <c r="AJ175" s="172"/>
      <c r="AK175" s="172"/>
      <c r="AL175" s="172"/>
      <c r="AM175" s="172"/>
      <c r="AN175" s="172"/>
      <c r="AO175" s="172"/>
      <c r="AP175" s="172"/>
      <c r="AQ175" s="172"/>
      <c r="AR175" s="172"/>
      <c r="AS175" s="172"/>
      <c r="AT175" s="172"/>
      <c r="AU175" s="172"/>
      <c r="AV175" s="172"/>
      <c r="AW175" s="172"/>
      <c r="AX175" s="172"/>
      <c r="AY175" s="172"/>
      <c r="AZ175" s="172"/>
      <c r="BA175" s="172"/>
      <c r="BB175" s="172"/>
      <c r="BC175" s="172"/>
    </row>
    <row r="176" spans="1:55" ht="15" x14ac:dyDescent="0.25">
      <c r="A176" s="172"/>
      <c r="B176" s="172"/>
      <c r="C176" s="172"/>
      <c r="D176" s="172"/>
      <c r="E176" s="172"/>
      <c r="F176" s="172"/>
      <c r="G176" s="172"/>
      <c r="H176" s="172"/>
      <c r="I176" s="172"/>
      <c r="J176" s="172"/>
      <c r="K176" s="172"/>
      <c r="L176" s="172"/>
      <c r="M176" s="172"/>
      <c r="N176" s="172"/>
      <c r="O176" s="172"/>
      <c r="P176" s="172"/>
      <c r="Q176" s="172"/>
      <c r="R176" s="172"/>
      <c r="S176" s="172"/>
      <c r="T176" s="172"/>
      <c r="U176" s="172"/>
      <c r="V176" s="172"/>
      <c r="W176" s="172"/>
      <c r="X176" s="172"/>
      <c r="Y176" s="172"/>
      <c r="Z176" s="172"/>
      <c r="AA176" s="172"/>
      <c r="AB176" s="172"/>
      <c r="AC176" s="172"/>
      <c r="AD176" s="172"/>
      <c r="AE176" s="172"/>
      <c r="AF176" s="172"/>
      <c r="AG176" s="172"/>
      <c r="AH176" s="172"/>
      <c r="AI176" s="172"/>
      <c r="AJ176" s="172"/>
      <c r="AK176" s="172"/>
      <c r="AL176" s="172"/>
      <c r="AM176" s="172"/>
      <c r="AN176" s="172"/>
      <c r="AO176" s="172"/>
      <c r="AP176" s="172"/>
      <c r="AQ176" s="172"/>
      <c r="AR176" s="172"/>
      <c r="AS176" s="172"/>
      <c r="AT176" s="172"/>
      <c r="AU176" s="172"/>
      <c r="AV176" s="172"/>
      <c r="AW176" s="172"/>
      <c r="AX176" s="172"/>
      <c r="AY176" s="172"/>
      <c r="AZ176" s="172"/>
      <c r="BA176" s="172"/>
      <c r="BB176" s="172"/>
      <c r="BC176" s="172"/>
    </row>
    <row r="177" spans="1:55" ht="15" x14ac:dyDescent="0.25">
      <c r="A177" s="172"/>
      <c r="B177" s="172"/>
      <c r="C177" s="172"/>
      <c r="D177" s="172"/>
      <c r="E177" s="172"/>
      <c r="F177" s="172"/>
      <c r="G177" s="172"/>
      <c r="H177" s="172"/>
      <c r="I177" s="172"/>
      <c r="J177" s="172"/>
      <c r="K177" s="172"/>
      <c r="L177" s="172"/>
      <c r="M177" s="172"/>
      <c r="N177" s="172"/>
      <c r="O177" s="172"/>
      <c r="P177" s="172"/>
      <c r="Q177" s="172"/>
      <c r="R177" s="172"/>
      <c r="S177" s="172"/>
      <c r="T177" s="172"/>
      <c r="U177" s="172"/>
      <c r="V177" s="172"/>
      <c r="W177" s="172"/>
      <c r="X177" s="172"/>
      <c r="Y177" s="172"/>
      <c r="Z177" s="172"/>
      <c r="AA177" s="172"/>
      <c r="AB177" s="172"/>
      <c r="AC177" s="172"/>
      <c r="AD177" s="172"/>
      <c r="AE177" s="172"/>
      <c r="AF177" s="172"/>
      <c r="AG177" s="172"/>
      <c r="AH177" s="172"/>
      <c r="AI177" s="172"/>
      <c r="AJ177" s="172"/>
      <c r="AK177" s="172"/>
      <c r="AL177" s="172"/>
      <c r="AM177" s="172"/>
      <c r="AN177" s="172"/>
      <c r="AO177" s="172"/>
      <c r="AP177" s="172"/>
      <c r="AQ177" s="172"/>
      <c r="AR177" s="172"/>
      <c r="AS177" s="172"/>
      <c r="AT177" s="172"/>
      <c r="AU177" s="172"/>
      <c r="AV177" s="172"/>
      <c r="AW177" s="172"/>
      <c r="AX177" s="172"/>
      <c r="AY177" s="172"/>
      <c r="AZ177" s="172"/>
      <c r="BA177" s="172"/>
      <c r="BB177" s="172"/>
      <c r="BC177" s="172"/>
    </row>
    <row r="178" spans="1:55" ht="15" x14ac:dyDescent="0.25">
      <c r="A178" s="172"/>
      <c r="B178" s="172"/>
      <c r="C178" s="172"/>
      <c r="D178" s="172"/>
      <c r="E178" s="172"/>
      <c r="F178" s="172"/>
      <c r="G178" s="172"/>
      <c r="H178" s="172"/>
      <c r="I178" s="172"/>
      <c r="J178" s="172"/>
      <c r="K178" s="172"/>
      <c r="L178" s="172"/>
      <c r="M178" s="172"/>
      <c r="N178" s="172"/>
      <c r="O178" s="172"/>
      <c r="P178" s="172"/>
      <c r="Q178" s="172"/>
      <c r="R178" s="172"/>
      <c r="S178" s="172"/>
      <c r="T178" s="172"/>
      <c r="U178" s="172"/>
      <c r="V178" s="172"/>
      <c r="W178" s="172"/>
      <c r="X178" s="172"/>
      <c r="Y178" s="172"/>
      <c r="Z178" s="172"/>
      <c r="AA178" s="172"/>
      <c r="AB178" s="172"/>
      <c r="AC178" s="172"/>
      <c r="AD178" s="172"/>
      <c r="AE178" s="172"/>
      <c r="AF178" s="172"/>
      <c r="AG178" s="172"/>
      <c r="AH178" s="172"/>
      <c r="AI178" s="172"/>
      <c r="AJ178" s="172"/>
      <c r="AK178" s="172"/>
      <c r="AL178" s="172"/>
      <c r="AM178" s="172"/>
      <c r="AN178" s="172"/>
      <c r="AO178" s="172"/>
      <c r="AP178" s="172"/>
      <c r="AQ178" s="172"/>
      <c r="AR178" s="172"/>
      <c r="AS178" s="172"/>
      <c r="AT178" s="172"/>
      <c r="AU178" s="172"/>
      <c r="AV178" s="172"/>
      <c r="AW178" s="172"/>
      <c r="AX178" s="172"/>
      <c r="AY178" s="172"/>
      <c r="AZ178" s="172"/>
      <c r="BA178" s="172"/>
      <c r="BB178" s="172"/>
      <c r="BC178" s="172"/>
    </row>
    <row r="179" spans="1:55" ht="15" x14ac:dyDescent="0.25">
      <c r="A179" s="172"/>
      <c r="B179" s="172"/>
      <c r="C179" s="172"/>
      <c r="D179" s="172"/>
      <c r="E179" s="172"/>
      <c r="F179" s="172"/>
      <c r="G179" s="172"/>
      <c r="H179" s="172"/>
      <c r="I179" s="172"/>
      <c r="J179" s="172"/>
      <c r="K179" s="172"/>
      <c r="L179" s="172"/>
      <c r="M179" s="172"/>
      <c r="N179" s="172"/>
      <c r="O179" s="172"/>
      <c r="P179" s="172"/>
      <c r="Q179" s="172"/>
      <c r="R179" s="172"/>
      <c r="S179" s="172"/>
      <c r="T179" s="172"/>
      <c r="U179" s="172"/>
      <c r="V179" s="172"/>
      <c r="W179" s="172"/>
      <c r="X179" s="172"/>
      <c r="Y179" s="172"/>
      <c r="Z179" s="172"/>
      <c r="AA179" s="172"/>
      <c r="AB179" s="172"/>
      <c r="AC179" s="172"/>
      <c r="AD179" s="172"/>
      <c r="AE179" s="172"/>
      <c r="AF179" s="172"/>
      <c r="AG179" s="172"/>
      <c r="AH179" s="172"/>
      <c r="AI179" s="172"/>
      <c r="AJ179" s="172"/>
      <c r="AK179" s="172"/>
      <c r="AL179" s="172"/>
      <c r="AM179" s="172"/>
      <c r="AN179" s="172"/>
      <c r="AO179" s="172"/>
      <c r="AP179" s="172"/>
      <c r="AQ179" s="172"/>
      <c r="AR179" s="172"/>
      <c r="AS179" s="172"/>
      <c r="AT179" s="172"/>
      <c r="AU179" s="172"/>
      <c r="AV179" s="172"/>
      <c r="AW179" s="172"/>
      <c r="AX179" s="172"/>
      <c r="AY179" s="172"/>
      <c r="AZ179" s="172"/>
      <c r="BA179" s="172"/>
      <c r="BB179" s="172"/>
      <c r="BC179" s="172"/>
    </row>
    <row r="180" spans="1:55" ht="15" x14ac:dyDescent="0.25">
      <c r="A180" s="172"/>
      <c r="B180" s="172"/>
      <c r="C180" s="172"/>
      <c r="D180" s="172"/>
      <c r="E180" s="172"/>
      <c r="F180" s="172"/>
      <c r="G180" s="172"/>
      <c r="H180" s="172"/>
      <c r="I180" s="172"/>
      <c r="J180" s="172"/>
      <c r="K180" s="172"/>
      <c r="L180" s="172"/>
      <c r="M180" s="172"/>
      <c r="N180" s="172"/>
      <c r="O180" s="172"/>
      <c r="P180" s="172"/>
      <c r="Q180" s="172"/>
      <c r="R180" s="172"/>
      <c r="S180" s="172"/>
      <c r="T180" s="172"/>
      <c r="U180" s="172"/>
      <c r="V180" s="172"/>
      <c r="W180" s="172"/>
      <c r="X180" s="172"/>
      <c r="Y180" s="172"/>
      <c r="Z180" s="172"/>
      <c r="AA180" s="172"/>
      <c r="AB180" s="172"/>
      <c r="AC180" s="172"/>
      <c r="AD180" s="172"/>
      <c r="AE180" s="172"/>
      <c r="AF180" s="172"/>
      <c r="AG180" s="172"/>
      <c r="AH180" s="172"/>
      <c r="AI180" s="172"/>
      <c r="AJ180" s="172"/>
      <c r="AK180" s="172"/>
      <c r="AL180" s="172"/>
      <c r="AM180" s="172"/>
      <c r="AN180" s="172"/>
      <c r="AO180" s="172"/>
      <c r="AP180" s="172"/>
      <c r="AQ180" s="172"/>
      <c r="AR180" s="172"/>
      <c r="AS180" s="172"/>
      <c r="AT180" s="172"/>
      <c r="AU180" s="172"/>
      <c r="AV180" s="172"/>
      <c r="AW180" s="172"/>
      <c r="AX180" s="172"/>
      <c r="AY180" s="172"/>
      <c r="AZ180" s="172"/>
      <c r="BA180" s="172"/>
      <c r="BB180" s="172"/>
      <c r="BC180" s="172"/>
    </row>
    <row r="181" spans="1:55" ht="15" x14ac:dyDescent="0.25">
      <c r="A181" s="172"/>
      <c r="B181" s="172"/>
      <c r="C181" s="172"/>
      <c r="D181" s="172"/>
      <c r="E181" s="172"/>
      <c r="F181" s="172"/>
      <c r="G181" s="172"/>
      <c r="H181" s="172"/>
      <c r="I181" s="172"/>
      <c r="J181" s="172"/>
      <c r="K181" s="172"/>
      <c r="L181" s="172"/>
      <c r="M181" s="172"/>
      <c r="N181" s="172"/>
      <c r="O181" s="172"/>
      <c r="P181" s="172"/>
      <c r="Q181" s="172"/>
      <c r="R181" s="172"/>
      <c r="S181" s="172"/>
      <c r="T181" s="172"/>
      <c r="U181" s="172"/>
      <c r="V181" s="172"/>
      <c r="W181" s="172"/>
      <c r="X181" s="172"/>
      <c r="Y181" s="172"/>
      <c r="Z181" s="172"/>
      <c r="AA181" s="172"/>
      <c r="AB181" s="172"/>
      <c r="AC181" s="172"/>
      <c r="AD181" s="172"/>
      <c r="AE181" s="172"/>
      <c r="AF181" s="172"/>
      <c r="AG181" s="172"/>
      <c r="AH181" s="172"/>
      <c r="AI181" s="172"/>
      <c r="AJ181" s="172"/>
      <c r="AK181" s="172"/>
      <c r="AL181" s="172"/>
      <c r="AM181" s="172"/>
      <c r="AN181" s="172"/>
      <c r="AO181" s="172"/>
      <c r="AP181" s="172"/>
      <c r="AQ181" s="172"/>
      <c r="AR181" s="172"/>
      <c r="AS181" s="172"/>
      <c r="AT181" s="172"/>
      <c r="AU181" s="172"/>
      <c r="AV181" s="172"/>
      <c r="AW181" s="172"/>
      <c r="AX181" s="172"/>
      <c r="AY181" s="172"/>
      <c r="AZ181" s="172"/>
      <c r="BA181" s="172"/>
      <c r="BB181" s="172"/>
      <c r="BC181" s="172"/>
    </row>
    <row r="182" spans="1:55" ht="15" x14ac:dyDescent="0.25">
      <c r="A182" s="172"/>
      <c r="B182" s="172"/>
      <c r="C182" s="172"/>
      <c r="D182" s="172"/>
      <c r="E182" s="172"/>
      <c r="F182" s="172"/>
      <c r="G182" s="172"/>
      <c r="H182" s="172"/>
      <c r="I182" s="172"/>
      <c r="J182" s="172"/>
      <c r="K182" s="172"/>
      <c r="L182" s="172"/>
      <c r="M182" s="172"/>
      <c r="N182" s="172"/>
      <c r="O182" s="172"/>
      <c r="P182" s="172"/>
      <c r="Q182" s="172"/>
      <c r="R182" s="172"/>
      <c r="S182" s="172"/>
      <c r="T182" s="172"/>
      <c r="U182" s="172"/>
      <c r="V182" s="172"/>
      <c r="W182" s="172"/>
      <c r="X182" s="172"/>
      <c r="Y182" s="172"/>
      <c r="Z182" s="172"/>
      <c r="AA182" s="172"/>
      <c r="AB182" s="172"/>
      <c r="AC182" s="172"/>
      <c r="AD182" s="172"/>
      <c r="AE182" s="172"/>
      <c r="AF182" s="172"/>
      <c r="AG182" s="172"/>
      <c r="AH182" s="172"/>
      <c r="AI182" s="172"/>
      <c r="AJ182" s="172"/>
      <c r="AK182" s="172"/>
      <c r="AL182" s="172"/>
      <c r="AM182" s="172"/>
      <c r="AN182" s="172"/>
      <c r="AO182" s="172"/>
      <c r="AP182" s="172"/>
      <c r="AQ182" s="172"/>
      <c r="AR182" s="172"/>
      <c r="AS182" s="172"/>
      <c r="AT182" s="172"/>
      <c r="AU182" s="172"/>
      <c r="AV182" s="172"/>
      <c r="AW182" s="172"/>
      <c r="AX182" s="172"/>
      <c r="AY182" s="172"/>
      <c r="AZ182" s="172"/>
      <c r="BA182" s="172"/>
      <c r="BB182" s="172"/>
      <c r="BC182" s="172"/>
    </row>
    <row r="183" spans="1:55" ht="15" x14ac:dyDescent="0.25">
      <c r="A183" s="172"/>
      <c r="B183" s="172"/>
      <c r="C183" s="172"/>
      <c r="D183" s="172"/>
      <c r="E183" s="172"/>
      <c r="F183" s="172"/>
      <c r="G183" s="172"/>
      <c r="H183" s="172"/>
      <c r="I183" s="172"/>
      <c r="J183" s="172"/>
      <c r="K183" s="172"/>
      <c r="L183" s="172"/>
      <c r="M183" s="172"/>
      <c r="N183" s="172"/>
      <c r="O183" s="172"/>
      <c r="P183" s="172"/>
      <c r="Q183" s="172"/>
      <c r="R183" s="172"/>
      <c r="S183" s="172"/>
      <c r="T183" s="172"/>
      <c r="U183" s="172"/>
      <c r="V183" s="172"/>
      <c r="W183" s="172"/>
      <c r="X183" s="172"/>
      <c r="Y183" s="172"/>
      <c r="Z183" s="172"/>
      <c r="AA183" s="172"/>
      <c r="AB183" s="172"/>
      <c r="AC183" s="172"/>
      <c r="AD183" s="172"/>
      <c r="AE183" s="172"/>
      <c r="AF183" s="172"/>
      <c r="AG183" s="172"/>
      <c r="AH183" s="172"/>
      <c r="AI183" s="172"/>
      <c r="AJ183" s="172"/>
      <c r="AK183" s="172"/>
      <c r="AL183" s="172"/>
      <c r="AM183" s="172"/>
      <c r="AN183" s="172"/>
      <c r="AO183" s="172"/>
      <c r="AP183" s="172"/>
      <c r="AQ183" s="172"/>
      <c r="AR183" s="172"/>
      <c r="AS183" s="172"/>
      <c r="AT183" s="172"/>
      <c r="AU183" s="172"/>
      <c r="AV183" s="172"/>
      <c r="AW183" s="172"/>
      <c r="AX183" s="172"/>
      <c r="AY183" s="172"/>
      <c r="AZ183" s="172"/>
      <c r="BA183" s="172"/>
      <c r="BB183" s="172"/>
      <c r="BC183" s="172"/>
    </row>
    <row r="184" spans="1:55" ht="15" x14ac:dyDescent="0.25">
      <c r="A184" s="172"/>
      <c r="B184" s="172"/>
      <c r="C184" s="172"/>
      <c r="D184" s="172"/>
      <c r="E184" s="172"/>
      <c r="F184" s="172"/>
      <c r="G184" s="172"/>
      <c r="H184" s="172"/>
      <c r="I184" s="172"/>
      <c r="J184" s="172"/>
      <c r="K184" s="172"/>
      <c r="L184" s="172"/>
      <c r="M184" s="172"/>
      <c r="N184" s="172"/>
      <c r="O184" s="172"/>
      <c r="P184" s="172"/>
      <c r="Q184" s="172"/>
      <c r="R184" s="172"/>
      <c r="S184" s="172"/>
      <c r="T184" s="172"/>
      <c r="U184" s="172"/>
      <c r="V184" s="172"/>
      <c r="W184" s="172"/>
      <c r="X184" s="172"/>
      <c r="Y184" s="172"/>
      <c r="Z184" s="172"/>
      <c r="AA184" s="172"/>
      <c r="AB184" s="172"/>
      <c r="AC184" s="172"/>
      <c r="AD184" s="172"/>
      <c r="AE184" s="172"/>
      <c r="AF184" s="172"/>
      <c r="AG184" s="172"/>
      <c r="AH184" s="172"/>
      <c r="AI184" s="172"/>
      <c r="AJ184" s="172"/>
      <c r="AK184" s="172"/>
      <c r="AL184" s="172"/>
      <c r="AM184" s="172"/>
      <c r="AN184" s="172"/>
      <c r="AO184" s="172"/>
      <c r="AP184" s="172"/>
      <c r="AQ184" s="172"/>
      <c r="AR184" s="172"/>
      <c r="AS184" s="172"/>
      <c r="AT184" s="172"/>
      <c r="AU184" s="172"/>
      <c r="AV184" s="172"/>
      <c r="AW184" s="172"/>
      <c r="AX184" s="172"/>
      <c r="AY184" s="172"/>
      <c r="AZ184" s="172"/>
      <c r="BA184" s="172"/>
      <c r="BB184" s="172"/>
      <c r="BC184" s="172"/>
    </row>
    <row r="185" spans="1:55" ht="15" x14ac:dyDescent="0.25">
      <c r="A185" s="172"/>
      <c r="B185" s="172"/>
      <c r="C185" s="172"/>
      <c r="D185" s="172"/>
      <c r="E185" s="172"/>
      <c r="F185" s="172"/>
      <c r="G185" s="172"/>
      <c r="H185" s="172"/>
      <c r="I185" s="172"/>
      <c r="J185" s="172"/>
      <c r="K185" s="172"/>
      <c r="L185" s="172"/>
      <c r="M185" s="172"/>
      <c r="N185" s="172"/>
      <c r="O185" s="172"/>
      <c r="P185" s="172"/>
      <c r="Q185" s="172"/>
      <c r="R185" s="172"/>
      <c r="S185" s="172"/>
      <c r="T185" s="172"/>
      <c r="U185" s="172"/>
      <c r="V185" s="172"/>
      <c r="W185" s="172"/>
      <c r="X185" s="172"/>
      <c r="Y185" s="172"/>
      <c r="Z185" s="172"/>
      <c r="AA185" s="172"/>
      <c r="AB185" s="172"/>
      <c r="AC185" s="172"/>
      <c r="AD185" s="172"/>
      <c r="AE185" s="172"/>
      <c r="AF185" s="172"/>
      <c r="AG185" s="172"/>
      <c r="AH185" s="172"/>
      <c r="AI185" s="172"/>
      <c r="AJ185" s="172"/>
      <c r="AK185" s="172"/>
      <c r="AL185" s="172"/>
      <c r="AM185" s="172"/>
      <c r="AN185" s="172"/>
      <c r="AO185" s="172"/>
      <c r="AP185" s="172"/>
      <c r="AQ185" s="172"/>
      <c r="AR185" s="172"/>
      <c r="AS185" s="172"/>
      <c r="AT185" s="172"/>
      <c r="AU185" s="172"/>
      <c r="AV185" s="172"/>
      <c r="AW185" s="172"/>
      <c r="AX185" s="172"/>
      <c r="AY185" s="172"/>
      <c r="AZ185" s="172"/>
      <c r="BA185" s="172"/>
      <c r="BB185" s="172"/>
      <c r="BC185" s="172"/>
    </row>
    <row r="186" spans="1:55" ht="15" x14ac:dyDescent="0.25">
      <c r="A186" s="172"/>
      <c r="B186" s="172"/>
      <c r="C186" s="172"/>
      <c r="D186" s="172"/>
      <c r="E186" s="172"/>
      <c r="F186" s="172"/>
      <c r="G186" s="172"/>
      <c r="H186" s="172"/>
      <c r="I186" s="172"/>
      <c r="J186" s="172"/>
      <c r="K186" s="172"/>
      <c r="L186" s="172"/>
      <c r="M186" s="172"/>
      <c r="N186" s="172"/>
      <c r="O186" s="172"/>
      <c r="P186" s="172"/>
      <c r="Q186" s="172"/>
      <c r="R186" s="172"/>
      <c r="S186" s="172"/>
      <c r="T186" s="172"/>
      <c r="U186" s="172"/>
      <c r="V186" s="172"/>
      <c r="W186" s="172"/>
      <c r="X186" s="172"/>
      <c r="Y186" s="172"/>
      <c r="Z186" s="172"/>
      <c r="AA186" s="172"/>
      <c r="AB186" s="172"/>
      <c r="AC186" s="172"/>
      <c r="AD186" s="172"/>
      <c r="AE186" s="172"/>
      <c r="AF186" s="172"/>
      <c r="AG186" s="172"/>
      <c r="AH186" s="172"/>
      <c r="AI186" s="172"/>
      <c r="AJ186" s="172"/>
      <c r="AK186" s="172"/>
      <c r="AL186" s="172"/>
      <c r="AM186" s="172"/>
      <c r="AN186" s="172"/>
      <c r="AO186" s="172"/>
      <c r="AP186" s="172"/>
      <c r="AQ186" s="172"/>
      <c r="AR186" s="172"/>
      <c r="AS186" s="172"/>
      <c r="AT186" s="172"/>
      <c r="AU186" s="172"/>
      <c r="AV186" s="172"/>
      <c r="AW186" s="172"/>
      <c r="AX186" s="172"/>
      <c r="AY186" s="172"/>
      <c r="AZ186" s="172"/>
      <c r="BA186" s="172"/>
      <c r="BB186" s="172"/>
      <c r="BC186" s="172"/>
    </row>
    <row r="187" spans="1:55" ht="15" x14ac:dyDescent="0.25">
      <c r="A187" s="172"/>
      <c r="B187" s="172"/>
      <c r="C187" s="172"/>
      <c r="D187" s="172"/>
      <c r="E187" s="172"/>
      <c r="F187" s="172"/>
      <c r="G187" s="172"/>
      <c r="H187" s="172"/>
      <c r="I187" s="172"/>
      <c r="J187" s="172"/>
      <c r="K187" s="172"/>
      <c r="L187" s="172"/>
      <c r="M187" s="172"/>
      <c r="N187" s="172"/>
      <c r="O187" s="172"/>
      <c r="P187" s="172"/>
      <c r="Q187" s="172"/>
      <c r="R187" s="172"/>
      <c r="S187" s="172"/>
      <c r="T187" s="172"/>
      <c r="U187" s="172"/>
      <c r="V187" s="172"/>
      <c r="W187" s="172"/>
      <c r="X187" s="172"/>
      <c r="Y187" s="172"/>
      <c r="Z187" s="172"/>
      <c r="AA187" s="172"/>
      <c r="AB187" s="172"/>
      <c r="AC187" s="172"/>
      <c r="AD187" s="172"/>
      <c r="AE187" s="172"/>
      <c r="AF187" s="172"/>
      <c r="AG187" s="172"/>
      <c r="AH187" s="172"/>
      <c r="AI187" s="172"/>
      <c r="AJ187" s="172"/>
      <c r="AK187" s="172"/>
      <c r="AL187" s="172"/>
      <c r="AM187" s="172"/>
      <c r="AN187" s="172"/>
      <c r="AO187" s="172"/>
      <c r="AP187" s="172"/>
      <c r="AQ187" s="172"/>
      <c r="AR187" s="172"/>
      <c r="AS187" s="172"/>
      <c r="AT187" s="172"/>
      <c r="AU187" s="172"/>
      <c r="AV187" s="172"/>
      <c r="AW187" s="172"/>
      <c r="AX187" s="172"/>
      <c r="AY187" s="172"/>
      <c r="AZ187" s="172"/>
      <c r="BA187" s="172"/>
      <c r="BB187" s="172"/>
      <c r="BC187" s="172"/>
    </row>
    <row r="188" spans="1:55" ht="15" x14ac:dyDescent="0.25">
      <c r="A188" s="172"/>
      <c r="B188" s="172"/>
      <c r="C188" s="172"/>
      <c r="D188" s="172"/>
      <c r="E188" s="172"/>
      <c r="F188" s="172"/>
      <c r="G188" s="172"/>
      <c r="H188" s="172"/>
      <c r="I188" s="172"/>
      <c r="J188" s="172"/>
      <c r="K188" s="172"/>
      <c r="L188" s="172"/>
      <c r="M188" s="172"/>
      <c r="N188" s="172"/>
      <c r="O188" s="172"/>
      <c r="P188" s="172"/>
      <c r="Q188" s="172"/>
      <c r="R188" s="172"/>
      <c r="S188" s="172"/>
      <c r="T188" s="172"/>
      <c r="U188" s="172"/>
      <c r="V188" s="172"/>
      <c r="W188" s="172"/>
      <c r="X188" s="172"/>
      <c r="Y188" s="172"/>
      <c r="Z188" s="172"/>
      <c r="AA188" s="172"/>
      <c r="AB188" s="172"/>
      <c r="AC188" s="172"/>
      <c r="AD188" s="172"/>
      <c r="AE188" s="172"/>
      <c r="AF188" s="172"/>
      <c r="AG188" s="172"/>
      <c r="AH188" s="172"/>
      <c r="AI188" s="172"/>
      <c r="AJ188" s="172"/>
      <c r="AK188" s="172"/>
      <c r="AL188" s="172"/>
      <c r="AM188" s="172"/>
      <c r="AN188" s="172"/>
      <c r="AO188" s="172"/>
      <c r="AP188" s="172"/>
      <c r="AQ188" s="172"/>
      <c r="AR188" s="172"/>
      <c r="AS188" s="172"/>
      <c r="AT188" s="172"/>
      <c r="AU188" s="172"/>
      <c r="AV188" s="172"/>
      <c r="AW188" s="172"/>
      <c r="AX188" s="172"/>
      <c r="AY188" s="172"/>
      <c r="AZ188" s="172"/>
      <c r="BA188" s="172"/>
      <c r="BB188" s="172"/>
      <c r="BC188" s="172"/>
    </row>
    <row r="189" spans="1:55" ht="15" x14ac:dyDescent="0.25">
      <c r="A189" s="172"/>
      <c r="B189" s="172"/>
      <c r="C189" s="172"/>
      <c r="D189" s="172"/>
      <c r="E189" s="172"/>
      <c r="F189" s="172"/>
      <c r="G189" s="172"/>
      <c r="H189" s="172"/>
      <c r="I189" s="172"/>
      <c r="J189" s="172"/>
      <c r="K189" s="172"/>
      <c r="L189" s="172"/>
      <c r="M189" s="172"/>
      <c r="N189" s="172"/>
      <c r="O189" s="172"/>
      <c r="P189" s="172"/>
      <c r="Q189" s="172"/>
      <c r="R189" s="172"/>
      <c r="S189" s="172"/>
      <c r="T189" s="172"/>
      <c r="U189" s="172"/>
      <c r="V189" s="172"/>
      <c r="W189" s="172"/>
      <c r="X189" s="172"/>
      <c r="Y189" s="172"/>
      <c r="Z189" s="172"/>
      <c r="AA189" s="172"/>
      <c r="AB189" s="172"/>
      <c r="AC189" s="172"/>
      <c r="AD189" s="172"/>
      <c r="AE189" s="172"/>
      <c r="AF189" s="172"/>
      <c r="AG189" s="172"/>
      <c r="AH189" s="172"/>
      <c r="AI189" s="172"/>
      <c r="AJ189" s="172"/>
      <c r="AK189" s="172"/>
      <c r="AL189" s="172"/>
      <c r="AM189" s="172"/>
      <c r="AN189" s="172"/>
      <c r="AO189" s="172"/>
      <c r="AP189" s="172"/>
      <c r="AQ189" s="172"/>
      <c r="AR189" s="172"/>
      <c r="AS189" s="172"/>
      <c r="AT189" s="172"/>
      <c r="AU189" s="172"/>
      <c r="AV189" s="172"/>
      <c r="AW189" s="172"/>
      <c r="AX189" s="172"/>
      <c r="AY189" s="172"/>
      <c r="AZ189" s="172"/>
      <c r="BA189" s="172"/>
      <c r="BB189" s="172"/>
      <c r="BC189" s="172"/>
    </row>
    <row r="190" spans="1:55" ht="15" x14ac:dyDescent="0.25">
      <c r="A190" s="172"/>
      <c r="B190" s="172"/>
      <c r="C190" s="172"/>
      <c r="D190" s="172"/>
      <c r="E190" s="172"/>
      <c r="F190" s="172"/>
      <c r="G190" s="172"/>
      <c r="H190" s="172"/>
      <c r="I190" s="172"/>
      <c r="J190" s="172"/>
      <c r="K190" s="172"/>
      <c r="L190" s="172"/>
      <c r="M190" s="172"/>
      <c r="N190" s="172"/>
      <c r="O190" s="172"/>
      <c r="P190" s="172"/>
      <c r="Q190" s="172"/>
      <c r="R190" s="172"/>
      <c r="S190" s="172"/>
      <c r="T190" s="172"/>
      <c r="U190" s="172"/>
      <c r="V190" s="172"/>
      <c r="W190" s="172"/>
      <c r="X190" s="172"/>
      <c r="Y190" s="172"/>
      <c r="Z190" s="172"/>
      <c r="AA190" s="172"/>
      <c r="AB190" s="172"/>
      <c r="AC190" s="172"/>
      <c r="AD190" s="172"/>
      <c r="AE190" s="172"/>
      <c r="AF190" s="172"/>
      <c r="AG190" s="172"/>
      <c r="AH190" s="172"/>
      <c r="AI190" s="172"/>
      <c r="AJ190" s="172"/>
      <c r="AK190" s="172"/>
      <c r="AL190" s="172"/>
      <c r="AM190" s="172"/>
      <c r="AN190" s="172"/>
      <c r="AO190" s="172"/>
      <c r="AP190" s="172"/>
      <c r="AQ190" s="172"/>
      <c r="AR190" s="172"/>
      <c r="AS190" s="172"/>
      <c r="AT190" s="172"/>
      <c r="AU190" s="172"/>
      <c r="AV190" s="172"/>
      <c r="AW190" s="172"/>
      <c r="AX190" s="172"/>
      <c r="AY190" s="172"/>
      <c r="AZ190" s="172"/>
      <c r="BA190" s="172"/>
      <c r="BB190" s="172"/>
      <c r="BC190" s="172"/>
    </row>
    <row r="191" spans="1:55" ht="15" x14ac:dyDescent="0.25">
      <c r="A191" s="172"/>
      <c r="B191" s="172"/>
      <c r="C191" s="172"/>
      <c r="D191" s="172"/>
      <c r="E191" s="172"/>
      <c r="F191" s="172"/>
      <c r="G191" s="172"/>
      <c r="H191" s="172"/>
      <c r="I191" s="172"/>
      <c r="J191" s="172"/>
      <c r="K191" s="172"/>
      <c r="L191" s="172"/>
      <c r="M191" s="172"/>
      <c r="N191" s="172"/>
      <c r="O191" s="172"/>
      <c r="P191" s="172"/>
      <c r="Q191" s="172"/>
      <c r="R191" s="172"/>
      <c r="S191" s="172"/>
      <c r="T191" s="172"/>
      <c r="U191" s="172"/>
      <c r="V191" s="172"/>
      <c r="W191" s="172"/>
      <c r="X191" s="172"/>
      <c r="Y191" s="172"/>
      <c r="Z191" s="172"/>
      <c r="AA191" s="172"/>
      <c r="AB191" s="172"/>
      <c r="AC191" s="172"/>
      <c r="AD191" s="172"/>
      <c r="AE191" s="172"/>
      <c r="AF191" s="172"/>
      <c r="AG191" s="172"/>
      <c r="AH191" s="172"/>
      <c r="AI191" s="172"/>
      <c r="AJ191" s="172"/>
      <c r="AK191" s="172"/>
      <c r="AL191" s="172"/>
      <c r="AM191" s="172"/>
      <c r="AN191" s="172"/>
      <c r="AO191" s="172"/>
      <c r="AP191" s="172"/>
      <c r="AQ191" s="172"/>
      <c r="AR191" s="172"/>
      <c r="AS191" s="172"/>
      <c r="AT191" s="172"/>
      <c r="AU191" s="172"/>
      <c r="AV191" s="172"/>
      <c r="AW191" s="172"/>
      <c r="AX191" s="172"/>
      <c r="AY191" s="172"/>
      <c r="AZ191" s="172"/>
      <c r="BA191" s="172"/>
      <c r="BB191" s="172"/>
      <c r="BC191" s="172"/>
    </row>
    <row r="192" spans="1:55" ht="15" x14ac:dyDescent="0.25">
      <c r="A192" s="172"/>
      <c r="B192" s="172"/>
      <c r="C192" s="172"/>
      <c r="D192" s="172"/>
      <c r="E192" s="172"/>
      <c r="F192" s="172"/>
      <c r="G192" s="172"/>
      <c r="H192" s="172"/>
      <c r="I192" s="172"/>
      <c r="J192" s="172"/>
      <c r="K192" s="172"/>
      <c r="L192" s="172"/>
      <c r="M192" s="172"/>
      <c r="N192" s="172"/>
      <c r="O192" s="172"/>
      <c r="P192" s="172"/>
      <c r="Q192" s="172"/>
      <c r="R192" s="172"/>
      <c r="S192" s="172"/>
      <c r="T192" s="172"/>
      <c r="U192" s="172"/>
      <c r="V192" s="172"/>
      <c r="W192" s="172"/>
      <c r="X192" s="172"/>
      <c r="Y192" s="172"/>
      <c r="Z192" s="172"/>
      <c r="AA192" s="172"/>
      <c r="AB192" s="172"/>
      <c r="AC192" s="172"/>
      <c r="AD192" s="172"/>
      <c r="AE192" s="172"/>
      <c r="AF192" s="172"/>
      <c r="AG192" s="172"/>
      <c r="AH192" s="172"/>
      <c r="AI192" s="172"/>
      <c r="AJ192" s="172"/>
      <c r="AK192" s="172"/>
      <c r="AL192" s="172"/>
      <c r="AM192" s="172"/>
      <c r="AN192" s="172"/>
      <c r="AO192" s="172"/>
      <c r="AP192" s="172"/>
      <c r="AQ192" s="172"/>
      <c r="AR192" s="172"/>
      <c r="AS192" s="172"/>
      <c r="AT192" s="172"/>
      <c r="AU192" s="172"/>
      <c r="AV192" s="172"/>
      <c r="AW192" s="172"/>
      <c r="AX192" s="172"/>
      <c r="AY192" s="172"/>
      <c r="AZ192" s="172"/>
      <c r="BA192" s="172"/>
      <c r="BB192" s="172"/>
      <c r="BC192" s="172"/>
    </row>
    <row r="193" spans="1:55" ht="15" x14ac:dyDescent="0.25">
      <c r="A193" s="172"/>
      <c r="B193" s="172"/>
      <c r="C193" s="172"/>
      <c r="D193" s="172"/>
      <c r="E193" s="172"/>
      <c r="F193" s="172"/>
      <c r="G193" s="172"/>
      <c r="H193" s="172"/>
      <c r="I193" s="172"/>
      <c r="J193" s="172"/>
      <c r="K193" s="172"/>
      <c r="L193" s="172"/>
      <c r="M193" s="172"/>
      <c r="N193" s="172"/>
      <c r="O193" s="172"/>
      <c r="P193" s="172"/>
      <c r="Q193" s="172"/>
      <c r="R193" s="172"/>
      <c r="S193" s="172"/>
      <c r="T193" s="172"/>
      <c r="U193" s="172"/>
      <c r="V193" s="172"/>
      <c r="W193" s="172"/>
      <c r="X193" s="172"/>
      <c r="Y193" s="172"/>
      <c r="Z193" s="172"/>
      <c r="AA193" s="172"/>
      <c r="AB193" s="172"/>
      <c r="AC193" s="172"/>
      <c r="AD193" s="172"/>
      <c r="AE193" s="172"/>
      <c r="AF193" s="172"/>
      <c r="AG193" s="172"/>
      <c r="AH193" s="172"/>
      <c r="AI193" s="172"/>
      <c r="AJ193" s="172"/>
      <c r="AK193" s="172"/>
      <c r="AL193" s="172"/>
      <c r="AM193" s="172"/>
      <c r="AN193" s="172"/>
      <c r="AO193" s="172"/>
      <c r="AP193" s="172"/>
      <c r="AQ193" s="172"/>
      <c r="AR193" s="172"/>
      <c r="AS193" s="172"/>
      <c r="AT193" s="172"/>
      <c r="AU193" s="172"/>
      <c r="AV193" s="172"/>
      <c r="AW193" s="172"/>
      <c r="AX193" s="172"/>
      <c r="AY193" s="172"/>
      <c r="AZ193" s="172"/>
      <c r="BA193" s="172"/>
      <c r="BB193" s="172"/>
      <c r="BC193" s="172"/>
    </row>
    <row r="194" spans="1:55" ht="15" x14ac:dyDescent="0.25">
      <c r="A194" s="172"/>
      <c r="B194" s="172"/>
      <c r="C194" s="172"/>
      <c r="D194" s="172"/>
      <c r="E194" s="172"/>
      <c r="F194" s="172"/>
      <c r="G194" s="172"/>
      <c r="H194" s="172"/>
      <c r="I194" s="172"/>
      <c r="J194" s="172"/>
      <c r="K194" s="172"/>
      <c r="L194" s="172"/>
      <c r="M194" s="172"/>
      <c r="N194" s="172"/>
      <c r="O194" s="172"/>
      <c r="P194" s="172"/>
      <c r="Q194" s="172"/>
      <c r="R194" s="172"/>
      <c r="S194" s="172"/>
      <c r="T194" s="172"/>
      <c r="U194" s="172"/>
      <c r="V194" s="172"/>
      <c r="W194" s="172"/>
      <c r="X194" s="172"/>
      <c r="Y194" s="172"/>
      <c r="Z194" s="172"/>
      <c r="AA194" s="172"/>
      <c r="AB194" s="172"/>
      <c r="AC194" s="172"/>
      <c r="AD194" s="172"/>
      <c r="AE194" s="172"/>
      <c r="AF194" s="172"/>
      <c r="AG194" s="172"/>
      <c r="AH194" s="172"/>
      <c r="AI194" s="172"/>
      <c r="AJ194" s="172"/>
      <c r="AK194" s="172"/>
      <c r="AL194" s="172"/>
      <c r="AM194" s="172"/>
      <c r="AN194" s="172"/>
      <c r="AO194" s="172"/>
      <c r="AP194" s="172"/>
      <c r="AQ194" s="172"/>
      <c r="AR194" s="172"/>
      <c r="AS194" s="172"/>
      <c r="AT194" s="172"/>
      <c r="AU194" s="172"/>
      <c r="AV194" s="172"/>
      <c r="AW194" s="172"/>
      <c r="AX194" s="172"/>
      <c r="AY194" s="172"/>
      <c r="AZ194" s="172"/>
      <c r="BA194" s="172"/>
      <c r="BB194" s="172"/>
      <c r="BC194" s="172"/>
    </row>
    <row r="195" spans="1:55" ht="15" x14ac:dyDescent="0.25">
      <c r="A195" s="172"/>
      <c r="B195" s="172"/>
      <c r="C195" s="172"/>
      <c r="D195" s="172"/>
      <c r="E195" s="172"/>
      <c r="F195" s="172"/>
      <c r="G195" s="172"/>
      <c r="H195" s="172"/>
      <c r="I195" s="172"/>
      <c r="J195" s="172"/>
      <c r="K195" s="172"/>
      <c r="L195" s="172"/>
      <c r="M195" s="172"/>
      <c r="N195" s="172"/>
      <c r="O195" s="172"/>
      <c r="P195" s="172"/>
      <c r="Q195" s="172"/>
      <c r="R195" s="172"/>
      <c r="S195" s="172"/>
      <c r="T195" s="172"/>
      <c r="U195" s="172"/>
      <c r="V195" s="172"/>
      <c r="W195" s="172"/>
      <c r="X195" s="172"/>
      <c r="Y195" s="172"/>
      <c r="Z195" s="172"/>
      <c r="AA195" s="172"/>
      <c r="AB195" s="172"/>
      <c r="AC195" s="172"/>
      <c r="AD195" s="172"/>
      <c r="AE195" s="172"/>
      <c r="AF195" s="172"/>
      <c r="AG195" s="172"/>
      <c r="AH195" s="172"/>
      <c r="AI195" s="172"/>
      <c r="AJ195" s="172"/>
      <c r="AK195" s="172"/>
      <c r="AL195" s="172"/>
      <c r="AM195" s="172"/>
      <c r="AN195" s="172"/>
      <c r="AO195" s="172"/>
      <c r="AP195" s="172"/>
      <c r="AQ195" s="172"/>
      <c r="AR195" s="172"/>
      <c r="AS195" s="172"/>
      <c r="AT195" s="172"/>
      <c r="AU195" s="172"/>
      <c r="AV195" s="172"/>
      <c r="AW195" s="172"/>
      <c r="AX195" s="172"/>
      <c r="AY195" s="172"/>
      <c r="AZ195" s="172"/>
      <c r="BA195" s="172"/>
      <c r="BB195" s="172"/>
      <c r="BC195" s="172"/>
    </row>
    <row r="196" spans="1:55" ht="15" x14ac:dyDescent="0.25">
      <c r="A196" s="172"/>
      <c r="B196" s="172"/>
      <c r="C196" s="172"/>
      <c r="D196" s="172"/>
      <c r="E196" s="172"/>
      <c r="F196" s="172"/>
      <c r="G196" s="172"/>
      <c r="H196" s="172"/>
      <c r="I196" s="172"/>
      <c r="J196" s="172"/>
      <c r="K196" s="172"/>
      <c r="L196" s="172"/>
      <c r="M196" s="172"/>
      <c r="N196" s="172"/>
      <c r="O196" s="172"/>
      <c r="P196" s="172"/>
      <c r="Q196" s="172"/>
      <c r="R196" s="172"/>
      <c r="S196" s="172"/>
      <c r="T196" s="172"/>
      <c r="U196" s="172"/>
      <c r="V196" s="172"/>
      <c r="W196" s="172"/>
      <c r="X196" s="172"/>
      <c r="Y196" s="172"/>
      <c r="Z196" s="172"/>
      <c r="AA196" s="172"/>
      <c r="AB196" s="172"/>
      <c r="AC196" s="172"/>
      <c r="AD196" s="172"/>
      <c r="AE196" s="172"/>
      <c r="AF196" s="172"/>
      <c r="AG196" s="172"/>
      <c r="AH196" s="172"/>
      <c r="AI196" s="172"/>
      <c r="AJ196" s="172"/>
      <c r="AK196" s="172"/>
      <c r="AL196" s="172"/>
      <c r="AM196" s="172"/>
      <c r="AN196" s="172"/>
      <c r="AO196" s="172"/>
      <c r="AP196" s="172"/>
      <c r="AQ196" s="172"/>
      <c r="AR196" s="172"/>
      <c r="AS196" s="172"/>
      <c r="AT196" s="172"/>
      <c r="AU196" s="172"/>
      <c r="AV196" s="172"/>
      <c r="AW196" s="172"/>
      <c r="AX196" s="172"/>
      <c r="AY196" s="172"/>
      <c r="AZ196" s="172"/>
      <c r="BA196" s="172"/>
      <c r="BB196" s="172"/>
      <c r="BC196" s="172"/>
    </row>
    <row r="197" spans="1:55" ht="15" x14ac:dyDescent="0.25">
      <c r="A197" s="172"/>
      <c r="B197" s="172"/>
      <c r="C197" s="172"/>
      <c r="D197" s="172"/>
      <c r="E197" s="172"/>
      <c r="F197" s="172"/>
      <c r="G197" s="172"/>
      <c r="H197" s="172"/>
      <c r="I197" s="172"/>
      <c r="J197" s="172"/>
      <c r="K197" s="172"/>
      <c r="L197" s="172"/>
      <c r="M197" s="172"/>
      <c r="N197" s="172"/>
      <c r="O197" s="172"/>
      <c r="P197" s="172"/>
      <c r="Q197" s="172"/>
      <c r="R197" s="172"/>
      <c r="S197" s="172"/>
      <c r="T197" s="172"/>
      <c r="U197" s="172"/>
      <c r="V197" s="172"/>
      <c r="W197" s="172"/>
      <c r="X197" s="172"/>
      <c r="Y197" s="172"/>
      <c r="Z197" s="172"/>
      <c r="AA197" s="172"/>
      <c r="AB197" s="172"/>
      <c r="AC197" s="172"/>
      <c r="AD197" s="172"/>
      <c r="AE197" s="172"/>
      <c r="AF197" s="172"/>
      <c r="AG197" s="172"/>
      <c r="AH197" s="172"/>
      <c r="AI197" s="172"/>
      <c r="AJ197" s="172"/>
      <c r="AK197" s="172"/>
      <c r="AL197" s="172"/>
      <c r="AM197" s="172"/>
      <c r="AN197" s="172"/>
      <c r="AO197" s="172"/>
      <c r="AP197" s="172"/>
      <c r="AQ197" s="172"/>
      <c r="AR197" s="172"/>
      <c r="AS197" s="172"/>
      <c r="AT197" s="172"/>
      <c r="AU197" s="172"/>
      <c r="AV197" s="172"/>
      <c r="AW197" s="172"/>
      <c r="AX197" s="172"/>
      <c r="AY197" s="172"/>
      <c r="AZ197" s="172"/>
      <c r="BA197" s="172"/>
      <c r="BB197" s="172"/>
      <c r="BC197" s="172"/>
    </row>
    <row r="198" spans="1:55" ht="15" x14ac:dyDescent="0.25">
      <c r="A198" s="172"/>
      <c r="B198" s="172"/>
      <c r="C198" s="172"/>
      <c r="D198" s="172"/>
      <c r="E198" s="172"/>
      <c r="F198" s="172"/>
      <c r="G198" s="172"/>
      <c r="H198" s="172"/>
      <c r="I198" s="172"/>
      <c r="J198" s="172"/>
      <c r="K198" s="172"/>
      <c r="L198" s="172"/>
      <c r="M198" s="172"/>
      <c r="N198" s="172"/>
      <c r="O198" s="172"/>
      <c r="P198" s="172"/>
      <c r="Q198" s="172"/>
      <c r="R198" s="172"/>
      <c r="S198" s="172"/>
      <c r="T198" s="172"/>
      <c r="U198" s="172"/>
      <c r="V198" s="172"/>
      <c r="W198" s="172"/>
      <c r="X198" s="172"/>
      <c r="Y198" s="172"/>
      <c r="Z198" s="172"/>
      <c r="AA198" s="172"/>
      <c r="AB198" s="172"/>
      <c r="AC198" s="172"/>
      <c r="AD198" s="172"/>
      <c r="AE198" s="172"/>
      <c r="AF198" s="172"/>
      <c r="AG198" s="172"/>
      <c r="AH198" s="172"/>
      <c r="AI198" s="172"/>
      <c r="AJ198" s="172"/>
      <c r="AK198" s="172"/>
      <c r="AL198" s="172"/>
      <c r="AM198" s="172"/>
      <c r="AN198" s="172"/>
      <c r="AO198" s="172"/>
      <c r="AP198" s="172"/>
      <c r="AQ198" s="172"/>
      <c r="AR198" s="172"/>
      <c r="AS198" s="172"/>
      <c r="AT198" s="172"/>
      <c r="AU198" s="172"/>
      <c r="AV198" s="172"/>
      <c r="AW198" s="172"/>
      <c r="AX198" s="172"/>
      <c r="AY198" s="172"/>
      <c r="AZ198" s="172"/>
      <c r="BA198" s="172"/>
      <c r="BB198" s="172"/>
      <c r="BC198" s="172"/>
    </row>
    <row r="199" spans="1:55" ht="15" x14ac:dyDescent="0.25">
      <c r="A199" s="172"/>
      <c r="B199" s="172"/>
      <c r="C199" s="172"/>
      <c r="D199" s="172"/>
      <c r="E199" s="172"/>
      <c r="F199" s="172"/>
      <c r="G199" s="172"/>
      <c r="H199" s="172"/>
      <c r="I199" s="172"/>
      <c r="J199" s="172"/>
      <c r="K199" s="172"/>
      <c r="L199" s="172"/>
      <c r="M199" s="172"/>
      <c r="N199" s="172"/>
      <c r="O199" s="172"/>
      <c r="P199" s="172"/>
      <c r="Q199" s="172"/>
      <c r="R199" s="172"/>
      <c r="S199" s="172"/>
      <c r="T199" s="172"/>
      <c r="U199" s="172"/>
      <c r="V199" s="172"/>
      <c r="W199" s="172"/>
      <c r="X199" s="172"/>
      <c r="Y199" s="172"/>
      <c r="Z199" s="172"/>
      <c r="AA199" s="172"/>
      <c r="AB199" s="172"/>
      <c r="AC199" s="172"/>
      <c r="AD199" s="172"/>
      <c r="AE199" s="172"/>
      <c r="AF199" s="172"/>
      <c r="AG199" s="172"/>
      <c r="AH199" s="172"/>
      <c r="AI199" s="172"/>
      <c r="AJ199" s="172"/>
      <c r="AK199" s="172"/>
      <c r="AL199" s="172"/>
      <c r="AM199" s="172"/>
      <c r="AN199" s="172"/>
      <c r="AO199" s="172"/>
      <c r="AP199" s="172"/>
      <c r="AQ199" s="172"/>
      <c r="AR199" s="172"/>
      <c r="AS199" s="172"/>
      <c r="AT199" s="172"/>
      <c r="AU199" s="172"/>
      <c r="AV199" s="172"/>
      <c r="AW199" s="172"/>
      <c r="AX199" s="172"/>
      <c r="AY199" s="172"/>
      <c r="AZ199" s="172"/>
      <c r="BA199" s="172"/>
      <c r="BB199" s="172"/>
      <c r="BC199" s="172"/>
    </row>
    <row r="200" spans="1:55" ht="15" x14ac:dyDescent="0.25">
      <c r="A200" s="172"/>
      <c r="B200" s="172"/>
      <c r="C200" s="172"/>
      <c r="D200" s="172"/>
      <c r="E200" s="172"/>
      <c r="F200" s="172"/>
      <c r="G200" s="172"/>
      <c r="H200" s="172"/>
      <c r="I200" s="172"/>
      <c r="J200" s="172"/>
      <c r="K200" s="172"/>
      <c r="L200" s="172"/>
      <c r="M200" s="172"/>
      <c r="N200" s="172"/>
      <c r="O200" s="172"/>
      <c r="P200" s="172"/>
      <c r="Q200" s="172"/>
      <c r="R200" s="172"/>
      <c r="S200" s="172"/>
      <c r="T200" s="172"/>
      <c r="U200" s="172"/>
      <c r="V200" s="172"/>
      <c r="W200" s="172"/>
      <c r="X200" s="172"/>
      <c r="Y200" s="172"/>
      <c r="Z200" s="172"/>
      <c r="AA200" s="172"/>
      <c r="AB200" s="172"/>
      <c r="AC200" s="172"/>
      <c r="AD200" s="172"/>
      <c r="AE200" s="172"/>
      <c r="AF200" s="172"/>
      <c r="AG200" s="172"/>
      <c r="AH200" s="172"/>
      <c r="AI200" s="172"/>
      <c r="AJ200" s="172"/>
      <c r="AK200" s="172"/>
      <c r="AL200" s="172"/>
      <c r="AM200" s="172"/>
      <c r="AN200" s="172"/>
      <c r="AO200" s="172"/>
      <c r="AP200" s="172"/>
      <c r="AQ200" s="172"/>
      <c r="AR200" s="172"/>
      <c r="AS200" s="172"/>
      <c r="AT200" s="172"/>
      <c r="AU200" s="172"/>
      <c r="AV200" s="172"/>
      <c r="AW200" s="172"/>
      <c r="AX200" s="172"/>
      <c r="AY200" s="172"/>
      <c r="AZ200" s="172"/>
      <c r="BA200" s="172"/>
      <c r="BB200" s="172"/>
      <c r="BC200" s="172"/>
    </row>
    <row r="201" spans="1:55" ht="15" x14ac:dyDescent="0.25">
      <c r="A201" s="172"/>
      <c r="B201" s="172"/>
      <c r="C201" s="172"/>
      <c r="D201" s="172"/>
      <c r="E201" s="172"/>
      <c r="F201" s="172"/>
      <c r="G201" s="172"/>
      <c r="H201" s="172"/>
      <c r="I201" s="172"/>
      <c r="J201" s="172"/>
      <c r="K201" s="172"/>
      <c r="L201" s="172"/>
      <c r="M201" s="172"/>
      <c r="N201" s="172"/>
      <c r="O201" s="172"/>
      <c r="P201" s="172"/>
      <c r="Q201" s="172"/>
      <c r="R201" s="172"/>
      <c r="S201" s="172"/>
      <c r="T201" s="172"/>
      <c r="U201" s="172"/>
      <c r="V201" s="172"/>
      <c r="W201" s="172"/>
      <c r="X201" s="172"/>
      <c r="Y201" s="172"/>
      <c r="Z201" s="172"/>
      <c r="AA201" s="172"/>
      <c r="AB201" s="172"/>
      <c r="AC201" s="172"/>
      <c r="AD201" s="172"/>
      <c r="AE201" s="172"/>
      <c r="AF201" s="172"/>
      <c r="AG201" s="172"/>
      <c r="AH201" s="172"/>
      <c r="AI201" s="172"/>
      <c r="AJ201" s="172"/>
      <c r="AK201" s="172"/>
      <c r="AL201" s="172"/>
      <c r="AM201" s="172"/>
      <c r="AN201" s="172"/>
      <c r="AO201" s="172"/>
      <c r="AP201" s="172"/>
      <c r="AQ201" s="172"/>
      <c r="AR201" s="172"/>
      <c r="AS201" s="172"/>
      <c r="AT201" s="172"/>
      <c r="AU201" s="172"/>
      <c r="AV201" s="172"/>
      <c r="AW201" s="172"/>
      <c r="AX201" s="172"/>
      <c r="AY201" s="172"/>
      <c r="AZ201" s="172"/>
      <c r="BA201" s="172"/>
      <c r="BB201" s="172"/>
      <c r="BC201" s="172"/>
    </row>
    <row r="202" spans="1:55" ht="15" x14ac:dyDescent="0.25">
      <c r="A202" s="172"/>
      <c r="B202" s="172"/>
      <c r="C202" s="172"/>
      <c r="D202" s="172"/>
      <c r="E202" s="172"/>
      <c r="F202" s="172"/>
      <c r="G202" s="172"/>
      <c r="H202" s="172"/>
      <c r="I202" s="172"/>
      <c r="J202" s="172"/>
      <c r="K202" s="172"/>
      <c r="L202" s="172"/>
      <c r="M202" s="172"/>
      <c r="N202" s="172"/>
      <c r="O202" s="172"/>
      <c r="P202" s="172"/>
      <c r="Q202" s="172"/>
      <c r="R202" s="172"/>
      <c r="S202" s="172"/>
      <c r="T202" s="172"/>
      <c r="U202" s="172"/>
      <c r="V202" s="172"/>
      <c r="W202" s="172"/>
      <c r="X202" s="172"/>
      <c r="Y202" s="172"/>
      <c r="Z202" s="172"/>
      <c r="AA202" s="172"/>
      <c r="AB202" s="172"/>
      <c r="AC202" s="172"/>
      <c r="AD202" s="172"/>
      <c r="AE202" s="172"/>
      <c r="AF202" s="172"/>
      <c r="AG202" s="172"/>
      <c r="AH202" s="172"/>
      <c r="AI202" s="172"/>
      <c r="AJ202" s="172"/>
      <c r="AK202" s="172"/>
      <c r="AL202" s="172"/>
      <c r="AM202" s="172"/>
      <c r="AN202" s="172"/>
      <c r="AO202" s="172"/>
      <c r="AP202" s="172"/>
      <c r="AQ202" s="172"/>
      <c r="AR202" s="172"/>
      <c r="AS202" s="172"/>
      <c r="AT202" s="172"/>
      <c r="AU202" s="172"/>
      <c r="AV202" s="172"/>
      <c r="AW202" s="172"/>
      <c r="AX202" s="172"/>
      <c r="AY202" s="172"/>
      <c r="AZ202" s="172"/>
      <c r="BA202" s="172"/>
      <c r="BB202" s="172"/>
      <c r="BC202" s="172"/>
    </row>
    <row r="203" spans="1:55" ht="15" x14ac:dyDescent="0.25">
      <c r="A203" s="172"/>
      <c r="B203" s="172"/>
      <c r="C203" s="172"/>
      <c r="D203" s="172"/>
      <c r="E203" s="172"/>
      <c r="F203" s="172"/>
      <c r="G203" s="172"/>
      <c r="H203" s="172"/>
      <c r="I203" s="172"/>
      <c r="J203" s="172"/>
      <c r="K203" s="172"/>
      <c r="L203" s="172"/>
      <c r="M203" s="172"/>
      <c r="N203" s="172"/>
      <c r="O203" s="172"/>
      <c r="P203" s="172"/>
      <c r="Q203" s="172"/>
      <c r="R203" s="172"/>
      <c r="S203" s="172"/>
      <c r="T203" s="172"/>
      <c r="U203" s="172"/>
      <c r="V203" s="172"/>
      <c r="W203" s="172"/>
      <c r="X203" s="172"/>
      <c r="Y203" s="172"/>
      <c r="Z203" s="172"/>
      <c r="AA203" s="172"/>
      <c r="AB203" s="172"/>
      <c r="AC203" s="172"/>
      <c r="AD203" s="172"/>
      <c r="AE203" s="172"/>
      <c r="AF203" s="172"/>
      <c r="AG203" s="172"/>
      <c r="AH203" s="172"/>
      <c r="AI203" s="172"/>
      <c r="AJ203" s="172"/>
      <c r="AK203" s="172"/>
      <c r="AL203" s="172"/>
      <c r="AM203" s="172"/>
      <c r="AN203" s="172"/>
      <c r="AO203" s="172"/>
      <c r="AP203" s="172"/>
      <c r="AQ203" s="172"/>
      <c r="AR203" s="172"/>
      <c r="AS203" s="172"/>
      <c r="AT203" s="172"/>
      <c r="AU203" s="172"/>
      <c r="AV203" s="172"/>
      <c r="AW203" s="172"/>
      <c r="AX203" s="172"/>
      <c r="AY203" s="172"/>
      <c r="AZ203" s="172"/>
      <c r="BA203" s="172"/>
      <c r="BB203" s="172"/>
      <c r="BC203" s="172"/>
    </row>
    <row r="204" spans="1:55" ht="15" x14ac:dyDescent="0.25">
      <c r="A204" s="172"/>
      <c r="B204" s="172"/>
      <c r="C204" s="172"/>
      <c r="D204" s="172"/>
      <c r="E204" s="172"/>
      <c r="F204" s="172"/>
      <c r="G204" s="172"/>
      <c r="H204" s="172"/>
      <c r="I204" s="172"/>
      <c r="J204" s="172"/>
      <c r="K204" s="172"/>
      <c r="L204" s="172"/>
      <c r="M204" s="172"/>
      <c r="N204" s="172"/>
      <c r="O204" s="172"/>
      <c r="P204" s="172"/>
      <c r="Q204" s="172"/>
      <c r="R204" s="172"/>
      <c r="S204" s="172"/>
      <c r="T204" s="172"/>
      <c r="U204" s="172"/>
      <c r="V204" s="172"/>
      <c r="W204" s="172"/>
      <c r="X204" s="172"/>
      <c r="Y204" s="172"/>
      <c r="Z204" s="172"/>
      <c r="AA204" s="172"/>
      <c r="AB204" s="172"/>
      <c r="AC204" s="172"/>
      <c r="AD204" s="172"/>
      <c r="AE204" s="172"/>
      <c r="AF204" s="172"/>
      <c r="AG204" s="172"/>
      <c r="AH204" s="172"/>
      <c r="AI204" s="172"/>
      <c r="AJ204" s="172"/>
      <c r="AK204" s="172"/>
      <c r="AL204" s="172"/>
      <c r="AM204" s="172"/>
      <c r="AN204" s="172"/>
      <c r="AO204" s="172"/>
      <c r="AP204" s="172"/>
      <c r="AQ204" s="172"/>
      <c r="AR204" s="172"/>
      <c r="AS204" s="172"/>
      <c r="AT204" s="172"/>
      <c r="AU204" s="172"/>
      <c r="AV204" s="172"/>
      <c r="AW204" s="172"/>
      <c r="AX204" s="172"/>
      <c r="AY204" s="172"/>
      <c r="AZ204" s="172"/>
      <c r="BA204" s="172"/>
      <c r="BB204" s="172"/>
      <c r="BC204" s="172"/>
    </row>
    <row r="205" spans="1:55" ht="15" x14ac:dyDescent="0.25">
      <c r="A205" s="172"/>
      <c r="B205" s="172"/>
      <c r="C205" s="172"/>
      <c r="D205" s="172"/>
      <c r="E205" s="172"/>
      <c r="F205" s="172"/>
      <c r="G205" s="172"/>
      <c r="H205" s="172"/>
      <c r="I205" s="172"/>
      <c r="J205" s="172"/>
      <c r="K205" s="172"/>
      <c r="L205" s="172"/>
      <c r="M205" s="172"/>
      <c r="N205" s="172"/>
      <c r="O205" s="172"/>
      <c r="P205" s="172"/>
      <c r="Q205" s="172"/>
      <c r="R205" s="172"/>
      <c r="S205" s="172"/>
      <c r="T205" s="172"/>
      <c r="U205" s="172"/>
      <c r="V205" s="172"/>
      <c r="W205" s="172"/>
      <c r="X205" s="172"/>
      <c r="Y205" s="172"/>
      <c r="Z205" s="172"/>
      <c r="AA205" s="172"/>
      <c r="AB205" s="172"/>
      <c r="AC205" s="172"/>
      <c r="AD205" s="172"/>
      <c r="AE205" s="172"/>
      <c r="AF205" s="172"/>
      <c r="AG205" s="172"/>
      <c r="AH205" s="172"/>
      <c r="AI205" s="172"/>
      <c r="AJ205" s="172"/>
      <c r="AK205" s="172"/>
      <c r="AL205" s="172"/>
      <c r="AM205" s="172"/>
      <c r="AN205" s="172"/>
      <c r="AO205" s="172"/>
      <c r="AP205" s="172"/>
      <c r="AQ205" s="172"/>
      <c r="AR205" s="172"/>
      <c r="AS205" s="172"/>
      <c r="AT205" s="172"/>
      <c r="AU205" s="172"/>
      <c r="AV205" s="172"/>
      <c r="AW205" s="172"/>
      <c r="AX205" s="172"/>
      <c r="AY205" s="172"/>
      <c r="AZ205" s="172"/>
      <c r="BA205" s="172"/>
      <c r="BB205" s="172"/>
      <c r="BC205" s="172"/>
    </row>
    <row r="206" spans="1:55" ht="15" x14ac:dyDescent="0.25">
      <c r="A206" s="172"/>
      <c r="B206" s="172"/>
      <c r="C206" s="172"/>
      <c r="D206" s="172"/>
      <c r="E206" s="172"/>
      <c r="F206" s="172"/>
      <c r="G206" s="172"/>
      <c r="H206" s="172"/>
      <c r="I206" s="172"/>
      <c r="J206" s="172"/>
      <c r="K206" s="172"/>
      <c r="L206" s="172"/>
      <c r="M206" s="172"/>
      <c r="N206" s="172"/>
      <c r="O206" s="172"/>
      <c r="P206" s="172"/>
      <c r="Q206" s="172"/>
      <c r="R206" s="172"/>
      <c r="S206" s="172"/>
      <c r="T206" s="172"/>
      <c r="U206" s="172"/>
      <c r="V206" s="172"/>
      <c r="W206" s="172"/>
      <c r="X206" s="172"/>
      <c r="Y206" s="172"/>
      <c r="Z206" s="172"/>
      <c r="AA206" s="172"/>
      <c r="AB206" s="172"/>
      <c r="AC206" s="172"/>
      <c r="AD206" s="172"/>
      <c r="AE206" s="172"/>
      <c r="AF206" s="172"/>
      <c r="AG206" s="172"/>
      <c r="AH206" s="172"/>
      <c r="AI206" s="172"/>
      <c r="AJ206" s="172"/>
      <c r="AK206" s="172"/>
      <c r="AL206" s="172"/>
      <c r="AM206" s="172"/>
      <c r="AN206" s="172"/>
      <c r="AO206" s="172"/>
      <c r="AP206" s="172"/>
      <c r="AQ206" s="172"/>
      <c r="AR206" s="172"/>
      <c r="AS206" s="172"/>
      <c r="AT206" s="172"/>
      <c r="AU206" s="172"/>
      <c r="AV206" s="172"/>
      <c r="AW206" s="172"/>
      <c r="AX206" s="172"/>
      <c r="AY206" s="172"/>
      <c r="AZ206" s="172"/>
      <c r="BA206" s="172"/>
      <c r="BB206" s="172"/>
      <c r="BC206" s="172"/>
    </row>
    <row r="207" spans="1:55" ht="15" x14ac:dyDescent="0.25">
      <c r="A207" s="172"/>
      <c r="B207" s="172"/>
      <c r="C207" s="172"/>
      <c r="D207" s="172"/>
      <c r="E207" s="172"/>
      <c r="F207" s="172"/>
      <c r="G207" s="172"/>
      <c r="H207" s="172"/>
      <c r="I207" s="172"/>
      <c r="J207" s="172"/>
      <c r="K207" s="172"/>
      <c r="L207" s="172"/>
      <c r="M207" s="172"/>
      <c r="N207" s="172"/>
      <c r="O207" s="172"/>
      <c r="P207" s="172"/>
      <c r="Q207" s="172"/>
      <c r="R207" s="172"/>
      <c r="S207" s="172"/>
      <c r="T207" s="172"/>
      <c r="U207" s="172"/>
      <c r="V207" s="172"/>
      <c r="W207" s="172"/>
      <c r="X207" s="172"/>
      <c r="Y207" s="172"/>
      <c r="Z207" s="172"/>
      <c r="AA207" s="172"/>
      <c r="AB207" s="172"/>
      <c r="AC207" s="172"/>
      <c r="AD207" s="172"/>
      <c r="AE207" s="172"/>
      <c r="AF207" s="172"/>
      <c r="AG207" s="172"/>
      <c r="AH207" s="172"/>
      <c r="AI207" s="172"/>
      <c r="AJ207" s="172"/>
      <c r="AK207" s="172"/>
      <c r="AL207" s="172"/>
      <c r="AM207" s="172"/>
      <c r="AN207" s="172"/>
      <c r="AO207" s="172"/>
      <c r="AP207" s="172"/>
      <c r="AQ207" s="172"/>
      <c r="AR207" s="172"/>
      <c r="AS207" s="172"/>
      <c r="AT207" s="172"/>
      <c r="AU207" s="172"/>
      <c r="AV207" s="172"/>
      <c r="AW207" s="172"/>
      <c r="AX207" s="172"/>
      <c r="AY207" s="172"/>
      <c r="AZ207" s="172"/>
      <c r="BA207" s="172"/>
      <c r="BB207" s="172"/>
      <c r="BC207" s="172"/>
    </row>
    <row r="208" spans="1:55" ht="15" x14ac:dyDescent="0.25">
      <c r="A208" s="172"/>
      <c r="B208" s="172"/>
      <c r="C208" s="172"/>
      <c r="D208" s="172"/>
      <c r="E208" s="172"/>
      <c r="F208" s="172"/>
      <c r="G208" s="172"/>
      <c r="H208" s="172"/>
      <c r="I208" s="172"/>
      <c r="J208" s="172"/>
      <c r="K208" s="172"/>
      <c r="L208" s="172"/>
      <c r="M208" s="172"/>
      <c r="N208" s="172"/>
      <c r="O208" s="172"/>
      <c r="P208" s="172"/>
      <c r="Q208" s="172"/>
      <c r="R208" s="172"/>
      <c r="S208" s="172"/>
      <c r="T208" s="172"/>
      <c r="U208" s="172"/>
      <c r="V208" s="172"/>
      <c r="W208" s="172"/>
      <c r="X208" s="172"/>
      <c r="Y208" s="172"/>
      <c r="Z208" s="172"/>
      <c r="AA208" s="172"/>
      <c r="AB208" s="172"/>
      <c r="AC208" s="172"/>
      <c r="AD208" s="172"/>
      <c r="AE208" s="172"/>
      <c r="AF208" s="172"/>
      <c r="AG208" s="172"/>
      <c r="AH208" s="172"/>
      <c r="AI208" s="172"/>
      <c r="AJ208" s="172"/>
      <c r="AK208" s="172"/>
      <c r="AL208" s="172"/>
      <c r="AM208" s="172"/>
      <c r="AN208" s="172"/>
      <c r="AO208" s="172"/>
      <c r="AP208" s="172"/>
      <c r="AQ208" s="172"/>
      <c r="AR208" s="172"/>
      <c r="AS208" s="172"/>
      <c r="AT208" s="172"/>
      <c r="AU208" s="172"/>
      <c r="AV208" s="172"/>
      <c r="AW208" s="172"/>
      <c r="AX208" s="172"/>
      <c r="AY208" s="172"/>
      <c r="AZ208" s="172"/>
      <c r="BA208" s="172"/>
      <c r="BB208" s="172"/>
      <c r="BC208" s="172"/>
    </row>
    <row r="209" spans="1:55" ht="15" x14ac:dyDescent="0.25">
      <c r="A209" s="172"/>
      <c r="B209" s="172"/>
      <c r="C209" s="172"/>
      <c r="D209" s="172"/>
      <c r="E209" s="172"/>
      <c r="F209" s="172"/>
      <c r="G209" s="172"/>
      <c r="H209" s="172"/>
      <c r="I209" s="172"/>
      <c r="J209" s="172"/>
      <c r="K209" s="172"/>
      <c r="L209" s="172"/>
      <c r="M209" s="172"/>
      <c r="N209" s="172"/>
      <c r="O209" s="172"/>
      <c r="P209" s="172"/>
      <c r="Q209" s="172"/>
      <c r="R209" s="172"/>
      <c r="S209" s="172"/>
      <c r="T209" s="172"/>
      <c r="U209" s="172"/>
      <c r="V209" s="172"/>
      <c r="W209" s="172"/>
      <c r="X209" s="172"/>
      <c r="Y209" s="172"/>
      <c r="Z209" s="172"/>
      <c r="AA209" s="172"/>
      <c r="AB209" s="172"/>
      <c r="AC209" s="172"/>
      <c r="AD209" s="172"/>
      <c r="AE209" s="172"/>
      <c r="AF209" s="172"/>
      <c r="AG209" s="172"/>
      <c r="AH209" s="172"/>
      <c r="AI209" s="172"/>
      <c r="AJ209" s="172"/>
      <c r="AK209" s="172"/>
      <c r="AL209" s="172"/>
      <c r="AM209" s="172"/>
      <c r="AN209" s="172"/>
      <c r="AO209" s="172"/>
      <c r="AP209" s="172"/>
      <c r="AQ209" s="172"/>
      <c r="AR209" s="172"/>
      <c r="AS209" s="172"/>
      <c r="AT209" s="172"/>
      <c r="AU209" s="172"/>
      <c r="AV209" s="172"/>
      <c r="AW209" s="172"/>
      <c r="AX209" s="172"/>
      <c r="AY209" s="172"/>
      <c r="AZ209" s="172"/>
      <c r="BA209" s="172"/>
      <c r="BB209" s="172"/>
      <c r="BC209" s="172"/>
    </row>
    <row r="210" spans="1:55" ht="15" x14ac:dyDescent="0.25">
      <c r="A210" s="172"/>
      <c r="B210" s="172"/>
      <c r="C210" s="172"/>
      <c r="D210" s="172"/>
      <c r="E210" s="172"/>
      <c r="F210" s="172"/>
      <c r="G210" s="172"/>
      <c r="H210" s="172"/>
      <c r="I210" s="172"/>
      <c r="J210" s="172"/>
      <c r="K210" s="172"/>
      <c r="L210" s="172"/>
      <c r="M210" s="172"/>
      <c r="N210" s="172"/>
      <c r="O210" s="172"/>
      <c r="P210" s="172"/>
      <c r="Q210" s="172"/>
      <c r="R210" s="172"/>
      <c r="S210" s="172"/>
      <c r="T210" s="172"/>
      <c r="U210" s="172"/>
      <c r="V210" s="172"/>
      <c r="W210" s="172"/>
      <c r="X210" s="172"/>
      <c r="Y210" s="172"/>
      <c r="Z210" s="172"/>
      <c r="AA210" s="172"/>
      <c r="AB210" s="172"/>
      <c r="AC210" s="172"/>
      <c r="AD210" s="172"/>
      <c r="AE210" s="172"/>
      <c r="AF210" s="172"/>
      <c r="AG210" s="172"/>
      <c r="AH210" s="172"/>
      <c r="AI210" s="172"/>
      <c r="AJ210" s="172"/>
      <c r="AK210" s="172"/>
      <c r="AL210" s="172"/>
      <c r="AM210" s="172"/>
      <c r="AN210" s="172"/>
      <c r="AO210" s="172"/>
      <c r="AP210" s="172"/>
      <c r="AQ210" s="172"/>
      <c r="AR210" s="172"/>
      <c r="AS210" s="172"/>
      <c r="AT210" s="172"/>
      <c r="AU210" s="172"/>
      <c r="AV210" s="172"/>
      <c r="AW210" s="172"/>
      <c r="AX210" s="172"/>
      <c r="AY210" s="172"/>
      <c r="AZ210" s="172"/>
      <c r="BA210" s="172"/>
      <c r="BB210" s="172"/>
      <c r="BC210" s="172"/>
    </row>
    <row r="211" spans="1:55" ht="15" x14ac:dyDescent="0.25">
      <c r="A211" s="172"/>
      <c r="B211" s="172"/>
      <c r="C211" s="172"/>
      <c r="D211" s="172"/>
      <c r="E211" s="172"/>
      <c r="F211" s="172"/>
      <c r="G211" s="172"/>
      <c r="H211" s="172"/>
      <c r="I211" s="172"/>
      <c r="J211" s="172"/>
      <c r="K211" s="172"/>
      <c r="L211" s="172"/>
      <c r="M211" s="172"/>
      <c r="N211" s="172"/>
      <c r="O211" s="172"/>
      <c r="P211" s="172"/>
      <c r="Q211" s="172"/>
      <c r="R211" s="172"/>
      <c r="S211" s="172"/>
      <c r="T211" s="172"/>
      <c r="U211" s="172"/>
      <c r="V211" s="172"/>
      <c r="W211" s="172"/>
      <c r="X211" s="172"/>
      <c r="Y211" s="172"/>
      <c r="Z211" s="172"/>
      <c r="AA211" s="172"/>
      <c r="AB211" s="172"/>
      <c r="AC211" s="172"/>
      <c r="AD211" s="172"/>
      <c r="AE211" s="172"/>
      <c r="AF211" s="172"/>
      <c r="AG211" s="172"/>
      <c r="AH211" s="172"/>
      <c r="AI211" s="172"/>
      <c r="AJ211" s="172"/>
      <c r="AK211" s="172"/>
      <c r="AL211" s="172"/>
      <c r="AM211" s="172"/>
      <c r="AN211" s="172"/>
      <c r="AO211" s="172"/>
      <c r="AP211" s="172"/>
      <c r="AQ211" s="172"/>
      <c r="AR211" s="172"/>
      <c r="AS211" s="172"/>
      <c r="AT211" s="172"/>
      <c r="AU211" s="172"/>
      <c r="AV211" s="172"/>
      <c r="AW211" s="172"/>
      <c r="AX211" s="172"/>
      <c r="AY211" s="172"/>
      <c r="AZ211" s="172"/>
      <c r="BA211" s="172"/>
      <c r="BB211" s="172"/>
      <c r="BC211" s="172"/>
    </row>
    <row r="212" spans="1:55" ht="15" x14ac:dyDescent="0.25">
      <c r="A212" s="172"/>
      <c r="B212" s="172"/>
      <c r="C212" s="172"/>
      <c r="D212" s="172"/>
      <c r="E212" s="172"/>
      <c r="F212" s="172"/>
      <c r="G212" s="172"/>
      <c r="H212" s="172"/>
      <c r="I212" s="172"/>
      <c r="J212" s="172"/>
      <c r="K212" s="172"/>
      <c r="L212" s="172"/>
      <c r="M212" s="172"/>
      <c r="N212" s="172"/>
      <c r="O212" s="172"/>
      <c r="P212" s="172"/>
      <c r="Q212" s="172"/>
      <c r="R212" s="172"/>
      <c r="S212" s="172"/>
      <c r="T212" s="172"/>
      <c r="U212" s="172"/>
      <c r="V212" s="172"/>
      <c r="W212" s="172"/>
      <c r="X212" s="172"/>
      <c r="Y212" s="172"/>
      <c r="Z212" s="172"/>
      <c r="AA212" s="172"/>
      <c r="AB212" s="172"/>
      <c r="AC212" s="172"/>
      <c r="AD212" s="172"/>
      <c r="AE212" s="172"/>
      <c r="AF212" s="172"/>
      <c r="AG212" s="172"/>
      <c r="AH212" s="172"/>
      <c r="AI212" s="172"/>
      <c r="AJ212" s="172"/>
      <c r="AK212" s="172"/>
      <c r="AL212" s="172"/>
      <c r="AM212" s="172"/>
      <c r="AN212" s="172"/>
      <c r="AO212" s="172"/>
      <c r="AP212" s="172"/>
      <c r="AQ212" s="172"/>
      <c r="AR212" s="172"/>
      <c r="AS212" s="172"/>
      <c r="AT212" s="172"/>
      <c r="AU212" s="172"/>
      <c r="AV212" s="172"/>
      <c r="AW212" s="172"/>
      <c r="AX212" s="172"/>
      <c r="AY212" s="172"/>
      <c r="AZ212" s="172"/>
      <c r="BA212" s="172"/>
      <c r="BB212" s="172"/>
      <c r="BC212" s="172"/>
    </row>
    <row r="213" spans="1:55" ht="15" x14ac:dyDescent="0.25">
      <c r="A213" s="172"/>
      <c r="B213" s="172"/>
      <c r="C213" s="172"/>
      <c r="D213" s="172"/>
      <c r="E213" s="172"/>
      <c r="F213" s="172"/>
      <c r="G213" s="172"/>
      <c r="H213" s="172"/>
      <c r="I213" s="172"/>
      <c r="J213" s="172"/>
      <c r="K213" s="172"/>
      <c r="L213" s="172"/>
      <c r="M213" s="172"/>
      <c r="N213" s="172"/>
      <c r="O213" s="172"/>
      <c r="P213" s="172"/>
      <c r="Q213" s="172"/>
      <c r="R213" s="172"/>
      <c r="S213" s="172"/>
      <c r="T213" s="172"/>
      <c r="U213" s="172"/>
      <c r="V213" s="172"/>
      <c r="W213" s="172"/>
      <c r="X213" s="172"/>
      <c r="Y213" s="172"/>
      <c r="Z213" s="172"/>
      <c r="AA213" s="172"/>
      <c r="AB213" s="172"/>
      <c r="AC213" s="172"/>
      <c r="AD213" s="172"/>
      <c r="AE213" s="172"/>
      <c r="AF213" s="172"/>
      <c r="AG213" s="172"/>
      <c r="AH213" s="172"/>
      <c r="AI213" s="172"/>
      <c r="AJ213" s="172"/>
      <c r="AK213" s="172"/>
      <c r="AL213" s="172"/>
      <c r="AM213" s="172"/>
      <c r="AN213" s="172"/>
      <c r="AO213" s="172"/>
      <c r="AP213" s="172"/>
      <c r="AQ213" s="172"/>
      <c r="AR213" s="172"/>
      <c r="AS213" s="172"/>
      <c r="AT213" s="172"/>
      <c r="AU213" s="172"/>
      <c r="AV213" s="172"/>
      <c r="AW213" s="172"/>
      <c r="AX213" s="172"/>
      <c r="AY213" s="172"/>
      <c r="AZ213" s="172"/>
      <c r="BA213" s="172"/>
      <c r="BB213" s="172"/>
      <c r="BC213" s="172"/>
    </row>
    <row r="214" spans="1:55" ht="15" x14ac:dyDescent="0.25">
      <c r="A214" s="172"/>
      <c r="B214" s="172"/>
      <c r="C214" s="172"/>
      <c r="D214" s="172"/>
      <c r="E214" s="172"/>
      <c r="F214" s="172"/>
      <c r="G214" s="172"/>
      <c r="H214" s="172"/>
      <c r="I214" s="172"/>
      <c r="J214" s="172"/>
      <c r="K214" s="172"/>
      <c r="L214" s="172"/>
      <c r="M214" s="172"/>
      <c r="N214" s="172"/>
      <c r="O214" s="172"/>
      <c r="P214" s="172"/>
      <c r="Q214" s="172"/>
      <c r="R214" s="172"/>
      <c r="S214" s="172"/>
      <c r="T214" s="172"/>
      <c r="U214" s="172"/>
      <c r="V214" s="172"/>
      <c r="W214" s="172"/>
      <c r="X214" s="172"/>
      <c r="Y214" s="172"/>
      <c r="Z214" s="172"/>
      <c r="AA214" s="172"/>
      <c r="AB214" s="172"/>
      <c r="AC214" s="172"/>
      <c r="AD214" s="172"/>
      <c r="AE214" s="172"/>
      <c r="AF214" s="172"/>
      <c r="AG214" s="172"/>
      <c r="AH214" s="172"/>
      <c r="AI214" s="172"/>
      <c r="AJ214" s="172"/>
      <c r="AK214" s="172"/>
      <c r="AL214" s="172"/>
      <c r="AM214" s="172"/>
      <c r="AN214" s="172"/>
      <c r="AO214" s="172"/>
      <c r="AP214" s="172"/>
      <c r="AQ214" s="172"/>
      <c r="AR214" s="172"/>
      <c r="AS214" s="172"/>
      <c r="AT214" s="172"/>
      <c r="AU214" s="172"/>
      <c r="AV214" s="172"/>
      <c r="AW214" s="172"/>
      <c r="AX214" s="172"/>
      <c r="AY214" s="172"/>
      <c r="AZ214" s="172"/>
      <c r="BA214" s="172"/>
      <c r="BB214" s="172"/>
      <c r="BC214" s="172"/>
    </row>
    <row r="215" spans="1:55" ht="15" x14ac:dyDescent="0.25">
      <c r="A215" s="172"/>
      <c r="B215" s="172"/>
      <c r="C215" s="172"/>
      <c r="D215" s="172"/>
      <c r="E215" s="172"/>
      <c r="F215" s="172"/>
      <c r="G215" s="172"/>
      <c r="H215" s="172"/>
      <c r="I215" s="172"/>
      <c r="J215" s="172"/>
      <c r="K215" s="172"/>
      <c r="L215" s="172"/>
      <c r="M215" s="172"/>
      <c r="N215" s="172"/>
      <c r="O215" s="172"/>
      <c r="P215" s="172"/>
      <c r="Q215" s="172"/>
      <c r="R215" s="172"/>
      <c r="S215" s="172"/>
      <c r="T215" s="172"/>
      <c r="U215" s="172"/>
      <c r="V215" s="172"/>
      <c r="W215" s="172"/>
      <c r="X215" s="172"/>
      <c r="Y215" s="172"/>
      <c r="Z215" s="172"/>
      <c r="AA215" s="172"/>
      <c r="AB215" s="172"/>
      <c r="AC215" s="172"/>
      <c r="AD215" s="172"/>
      <c r="AE215" s="172"/>
      <c r="AF215" s="172"/>
      <c r="AG215" s="172"/>
      <c r="AH215" s="172"/>
      <c r="AI215" s="172"/>
      <c r="AJ215" s="172"/>
      <c r="AK215" s="172"/>
      <c r="AL215" s="172"/>
      <c r="AM215" s="172"/>
      <c r="AN215" s="172"/>
      <c r="AO215" s="172"/>
      <c r="AP215" s="172"/>
      <c r="AQ215" s="172"/>
      <c r="AR215" s="172"/>
      <c r="AS215" s="172"/>
      <c r="AT215" s="172"/>
      <c r="AU215" s="172"/>
      <c r="AV215" s="172"/>
      <c r="AW215" s="172"/>
      <c r="AX215" s="172"/>
      <c r="AY215" s="172"/>
      <c r="AZ215" s="172"/>
      <c r="BA215" s="172"/>
      <c r="BB215" s="172"/>
      <c r="BC215" s="172"/>
    </row>
    <row r="216" spans="1:55" ht="15" x14ac:dyDescent="0.25">
      <c r="A216" s="172"/>
      <c r="B216" s="172"/>
      <c r="C216" s="172"/>
      <c r="D216" s="172"/>
      <c r="E216" s="172"/>
      <c r="F216" s="172"/>
      <c r="G216" s="172"/>
      <c r="H216" s="172"/>
      <c r="I216" s="172"/>
      <c r="J216" s="172"/>
      <c r="K216" s="172"/>
      <c r="L216" s="172"/>
      <c r="M216" s="172"/>
      <c r="N216" s="172"/>
      <c r="O216" s="172"/>
      <c r="P216" s="172"/>
      <c r="Q216" s="172"/>
      <c r="R216" s="172"/>
      <c r="S216" s="172"/>
      <c r="T216" s="172"/>
      <c r="U216" s="172"/>
      <c r="V216" s="172"/>
      <c r="W216" s="172"/>
      <c r="X216" s="172"/>
      <c r="Y216" s="172"/>
      <c r="Z216" s="172"/>
      <c r="AA216" s="172"/>
      <c r="AB216" s="172"/>
      <c r="AC216" s="172"/>
      <c r="AD216" s="172"/>
      <c r="AE216" s="172"/>
      <c r="AF216" s="172"/>
      <c r="AG216" s="172"/>
      <c r="AH216" s="172"/>
      <c r="AI216" s="172"/>
      <c r="AJ216" s="172"/>
      <c r="AK216" s="172"/>
      <c r="AL216" s="172"/>
      <c r="AM216" s="172"/>
      <c r="AN216" s="172"/>
      <c r="AO216" s="172"/>
      <c r="AP216" s="172"/>
      <c r="AQ216" s="172"/>
      <c r="AR216" s="172"/>
      <c r="AS216" s="172"/>
      <c r="AT216" s="172"/>
      <c r="AU216" s="172"/>
      <c r="AV216" s="172"/>
      <c r="AW216" s="172"/>
      <c r="AX216" s="172"/>
      <c r="AY216" s="172"/>
      <c r="AZ216" s="172"/>
      <c r="BA216" s="172"/>
      <c r="BB216" s="172"/>
      <c r="BC216" s="172"/>
    </row>
    <row r="217" spans="1:55" ht="15" x14ac:dyDescent="0.25">
      <c r="A217" s="172"/>
      <c r="B217" s="172"/>
      <c r="C217" s="172"/>
      <c r="D217" s="172"/>
      <c r="E217" s="172"/>
      <c r="F217" s="172"/>
      <c r="G217" s="172"/>
      <c r="H217" s="172"/>
      <c r="I217" s="172"/>
      <c r="J217" s="172"/>
      <c r="K217" s="172"/>
      <c r="L217" s="172"/>
      <c r="M217" s="172"/>
      <c r="N217" s="172"/>
      <c r="O217" s="172"/>
      <c r="P217" s="172"/>
      <c r="Q217" s="172"/>
      <c r="R217" s="172"/>
      <c r="S217" s="172"/>
      <c r="T217" s="172"/>
      <c r="U217" s="172"/>
      <c r="V217" s="172"/>
      <c r="W217" s="172"/>
      <c r="X217" s="172"/>
      <c r="Y217" s="172"/>
      <c r="Z217" s="172"/>
      <c r="AA217" s="172"/>
      <c r="AB217" s="172"/>
      <c r="AC217" s="172"/>
      <c r="AD217" s="172"/>
      <c r="AE217" s="172"/>
      <c r="AF217" s="172"/>
      <c r="AG217" s="172"/>
      <c r="AH217" s="172"/>
      <c r="AI217" s="172"/>
      <c r="AJ217" s="172"/>
      <c r="AK217" s="172"/>
      <c r="AL217" s="172"/>
      <c r="AM217" s="172"/>
      <c r="AN217" s="172"/>
      <c r="AO217" s="172"/>
      <c r="AP217" s="172"/>
      <c r="AQ217" s="172"/>
      <c r="AR217" s="172"/>
      <c r="AS217" s="172"/>
      <c r="AT217" s="172"/>
      <c r="AU217" s="172"/>
      <c r="AV217" s="172"/>
      <c r="AW217" s="172"/>
      <c r="AX217" s="172"/>
      <c r="AY217" s="172"/>
      <c r="AZ217" s="172"/>
      <c r="BA217" s="172"/>
      <c r="BB217" s="172"/>
      <c r="BC217" s="172"/>
    </row>
    <row r="218" spans="1:55" ht="15" x14ac:dyDescent="0.25">
      <c r="A218" s="172"/>
      <c r="B218" s="172"/>
      <c r="C218" s="172"/>
      <c r="D218" s="172"/>
      <c r="E218" s="172"/>
      <c r="F218" s="172"/>
      <c r="G218" s="172"/>
      <c r="H218" s="172"/>
      <c r="I218" s="172"/>
      <c r="J218" s="172"/>
      <c r="K218" s="172"/>
      <c r="L218" s="172"/>
      <c r="M218" s="172"/>
      <c r="N218" s="172"/>
      <c r="O218" s="172"/>
      <c r="P218" s="172"/>
      <c r="Q218" s="172"/>
      <c r="R218" s="172"/>
      <c r="S218" s="172"/>
      <c r="T218" s="172"/>
      <c r="U218" s="172"/>
      <c r="V218" s="172"/>
      <c r="W218" s="172"/>
      <c r="X218" s="172"/>
      <c r="Y218" s="172"/>
      <c r="Z218" s="172"/>
      <c r="AA218" s="172"/>
      <c r="AB218" s="172"/>
      <c r="AC218" s="172"/>
      <c r="AD218" s="172"/>
      <c r="AE218" s="172"/>
      <c r="AF218" s="172"/>
      <c r="AG218" s="172"/>
      <c r="AH218" s="172"/>
      <c r="AI218" s="172"/>
      <c r="AJ218" s="172"/>
      <c r="AK218" s="172"/>
      <c r="AL218" s="172"/>
      <c r="AM218" s="172"/>
      <c r="AN218" s="172"/>
      <c r="AO218" s="172"/>
      <c r="AP218" s="172"/>
      <c r="AQ218" s="172"/>
      <c r="AR218" s="172"/>
      <c r="AS218" s="172"/>
      <c r="AT218" s="172"/>
      <c r="AU218" s="172"/>
      <c r="AV218" s="172"/>
      <c r="AW218" s="172"/>
      <c r="AX218" s="172"/>
      <c r="AY218" s="172"/>
      <c r="AZ218" s="172"/>
      <c r="BA218" s="172"/>
      <c r="BB218" s="172"/>
      <c r="BC218" s="172"/>
    </row>
    <row r="219" spans="1:55" ht="15" x14ac:dyDescent="0.25">
      <c r="A219" s="172"/>
      <c r="B219" s="172"/>
      <c r="C219" s="172"/>
      <c r="D219" s="172"/>
      <c r="E219" s="172"/>
      <c r="F219" s="172"/>
      <c r="G219" s="172"/>
      <c r="H219" s="172"/>
      <c r="I219" s="172"/>
      <c r="J219" s="172"/>
      <c r="K219" s="172"/>
      <c r="L219" s="172"/>
      <c r="M219" s="172"/>
      <c r="N219" s="172"/>
      <c r="O219" s="172"/>
      <c r="P219" s="172"/>
      <c r="Q219" s="172"/>
      <c r="R219" s="172"/>
      <c r="S219" s="172"/>
      <c r="T219" s="172"/>
      <c r="U219" s="172"/>
      <c r="V219" s="172"/>
      <c r="W219" s="172"/>
      <c r="X219" s="172"/>
      <c r="Y219" s="172"/>
      <c r="Z219" s="172"/>
      <c r="AA219" s="172"/>
      <c r="AB219" s="172"/>
      <c r="AC219" s="172"/>
      <c r="AD219" s="172"/>
      <c r="AE219" s="172"/>
      <c r="AF219" s="172"/>
      <c r="AG219" s="172"/>
      <c r="AH219" s="172"/>
      <c r="AI219" s="172"/>
      <c r="AJ219" s="172"/>
      <c r="AK219" s="172"/>
      <c r="AL219" s="172"/>
      <c r="AM219" s="172"/>
      <c r="AN219" s="172"/>
      <c r="AO219" s="172"/>
      <c r="AP219" s="172"/>
      <c r="AQ219" s="172"/>
      <c r="AR219" s="172"/>
      <c r="AS219" s="172"/>
      <c r="AT219" s="172"/>
      <c r="AU219" s="172"/>
      <c r="AV219" s="172"/>
      <c r="AW219" s="172"/>
      <c r="AX219" s="172"/>
      <c r="AY219" s="172"/>
      <c r="AZ219" s="172"/>
      <c r="BA219" s="172"/>
      <c r="BB219" s="172"/>
      <c r="BC219" s="172"/>
    </row>
    <row r="220" spans="1:55" ht="15" x14ac:dyDescent="0.25">
      <c r="A220" s="172"/>
      <c r="B220" s="172"/>
      <c r="C220" s="172"/>
      <c r="D220" s="172"/>
      <c r="E220" s="172"/>
      <c r="F220" s="172"/>
      <c r="G220" s="172"/>
      <c r="H220" s="172"/>
      <c r="I220" s="172"/>
      <c r="J220" s="172"/>
      <c r="K220" s="172"/>
      <c r="L220" s="172"/>
      <c r="M220" s="172"/>
      <c r="N220" s="172"/>
      <c r="O220" s="172"/>
      <c r="P220" s="172"/>
      <c r="Q220" s="172"/>
      <c r="R220" s="172"/>
      <c r="S220" s="172"/>
      <c r="T220" s="172"/>
      <c r="U220" s="172"/>
      <c r="V220" s="172"/>
      <c r="W220" s="172"/>
      <c r="X220" s="172"/>
      <c r="Y220" s="172"/>
      <c r="Z220" s="172"/>
      <c r="AA220" s="172"/>
      <c r="AB220" s="172"/>
      <c r="AC220" s="172"/>
      <c r="AD220" s="172"/>
      <c r="AE220" s="172"/>
      <c r="AF220" s="172"/>
      <c r="AG220" s="172"/>
      <c r="AH220" s="172"/>
      <c r="AI220" s="172"/>
      <c r="AJ220" s="172"/>
      <c r="AK220" s="172"/>
      <c r="AL220" s="172"/>
      <c r="AM220" s="172"/>
      <c r="AN220" s="172"/>
      <c r="AO220" s="172"/>
      <c r="AP220" s="172"/>
      <c r="AQ220" s="172"/>
      <c r="AR220" s="172"/>
      <c r="AS220" s="172"/>
      <c r="AT220" s="172"/>
      <c r="AU220" s="172"/>
      <c r="AV220" s="172"/>
      <c r="AW220" s="172"/>
      <c r="AX220" s="172"/>
      <c r="AY220" s="172"/>
      <c r="AZ220" s="172"/>
      <c r="BA220" s="172"/>
      <c r="BB220" s="172"/>
      <c r="BC220" s="172"/>
    </row>
    <row r="221" spans="1:55" ht="15" x14ac:dyDescent="0.25">
      <c r="A221" s="172"/>
      <c r="B221" s="172"/>
      <c r="C221" s="172"/>
      <c r="D221" s="172"/>
      <c r="E221" s="172"/>
      <c r="F221" s="172"/>
      <c r="G221" s="172"/>
      <c r="H221" s="172"/>
      <c r="I221" s="172"/>
      <c r="J221" s="172"/>
      <c r="K221" s="172"/>
      <c r="L221" s="172"/>
      <c r="M221" s="172"/>
      <c r="N221" s="172"/>
      <c r="O221" s="172"/>
      <c r="P221" s="172"/>
      <c r="Q221" s="172"/>
      <c r="R221" s="172"/>
      <c r="S221" s="172"/>
      <c r="T221" s="172"/>
      <c r="U221" s="172"/>
      <c r="V221" s="172"/>
      <c r="W221" s="172"/>
      <c r="X221" s="172"/>
      <c r="Y221" s="172"/>
      <c r="Z221" s="172"/>
      <c r="AA221" s="172"/>
      <c r="AB221" s="172"/>
      <c r="AC221" s="172"/>
      <c r="AD221" s="172"/>
      <c r="AE221" s="172"/>
      <c r="AF221" s="172"/>
      <c r="AG221" s="172"/>
      <c r="AH221" s="172"/>
      <c r="AI221" s="172"/>
      <c r="AJ221" s="172"/>
      <c r="AK221" s="172"/>
      <c r="AL221" s="172"/>
      <c r="AM221" s="172"/>
      <c r="AN221" s="172"/>
      <c r="AO221" s="172"/>
      <c r="AP221" s="172"/>
      <c r="AQ221" s="172"/>
      <c r="AR221" s="172"/>
      <c r="AS221" s="172"/>
      <c r="AT221" s="172"/>
      <c r="AU221" s="172"/>
      <c r="AV221" s="172"/>
      <c r="AW221" s="172"/>
      <c r="AX221" s="172"/>
      <c r="AY221" s="172"/>
      <c r="AZ221" s="172"/>
      <c r="BA221" s="172"/>
      <c r="BB221" s="172"/>
      <c r="BC221" s="172"/>
    </row>
    <row r="222" spans="1:55" ht="15" x14ac:dyDescent="0.25">
      <c r="A222" s="172"/>
      <c r="B222" s="172"/>
      <c r="C222" s="172"/>
      <c r="D222" s="172"/>
      <c r="E222" s="172"/>
      <c r="F222" s="172"/>
      <c r="G222" s="172"/>
      <c r="H222" s="172"/>
      <c r="I222" s="172"/>
      <c r="J222" s="172"/>
      <c r="K222" s="172"/>
      <c r="L222" s="172"/>
      <c r="M222" s="172"/>
      <c r="N222" s="172"/>
      <c r="O222" s="172"/>
      <c r="P222" s="172"/>
      <c r="Q222" s="172"/>
      <c r="R222" s="172"/>
      <c r="S222" s="172"/>
      <c r="T222" s="172"/>
      <c r="U222" s="172"/>
      <c r="V222" s="172"/>
      <c r="W222" s="172"/>
      <c r="X222" s="172"/>
      <c r="Y222" s="172"/>
      <c r="Z222" s="172"/>
      <c r="AA222" s="172"/>
      <c r="AB222" s="172"/>
      <c r="AC222" s="172"/>
      <c r="AD222" s="172"/>
      <c r="AE222" s="172"/>
      <c r="AF222" s="172"/>
      <c r="AG222" s="172"/>
      <c r="AH222" s="172"/>
      <c r="AI222" s="172"/>
      <c r="AJ222" s="172"/>
      <c r="AK222" s="172"/>
      <c r="AL222" s="172"/>
      <c r="AM222" s="172"/>
      <c r="AN222" s="172"/>
      <c r="AO222" s="172"/>
      <c r="AP222" s="172"/>
      <c r="AQ222" s="172"/>
      <c r="AR222" s="172"/>
      <c r="AS222" s="172"/>
      <c r="AT222" s="172"/>
      <c r="AU222" s="172"/>
      <c r="AV222" s="172"/>
      <c r="AW222" s="172"/>
      <c r="AX222" s="172"/>
      <c r="AY222" s="172"/>
      <c r="AZ222" s="172"/>
      <c r="BA222" s="172"/>
      <c r="BB222" s="172"/>
      <c r="BC222" s="172"/>
    </row>
    <row r="223" spans="1:55" ht="15" x14ac:dyDescent="0.25">
      <c r="A223" s="172"/>
      <c r="B223" s="172"/>
      <c r="C223" s="172"/>
      <c r="D223" s="172"/>
      <c r="E223" s="172"/>
      <c r="F223" s="172"/>
      <c r="G223" s="172"/>
      <c r="H223" s="172"/>
      <c r="I223" s="172"/>
      <c r="J223" s="172"/>
      <c r="K223" s="172"/>
      <c r="L223" s="172"/>
      <c r="M223" s="172"/>
      <c r="N223" s="172"/>
      <c r="O223" s="172"/>
      <c r="P223" s="172"/>
      <c r="Q223" s="172"/>
      <c r="R223" s="172"/>
      <c r="S223" s="172"/>
      <c r="T223" s="172"/>
      <c r="U223" s="172"/>
      <c r="V223" s="172"/>
      <c r="W223" s="172"/>
      <c r="X223" s="172"/>
      <c r="Y223" s="172"/>
      <c r="Z223" s="172"/>
      <c r="AA223" s="172"/>
      <c r="AB223" s="172"/>
      <c r="AC223" s="172"/>
      <c r="AD223" s="172"/>
      <c r="AE223" s="172"/>
      <c r="AF223" s="172"/>
      <c r="AG223" s="172"/>
      <c r="AH223" s="172"/>
      <c r="AI223" s="172"/>
      <c r="AJ223" s="172"/>
      <c r="AK223" s="172"/>
      <c r="AL223" s="172"/>
      <c r="AM223" s="172"/>
      <c r="AN223" s="172"/>
      <c r="AO223" s="172"/>
      <c r="AP223" s="172"/>
      <c r="AQ223" s="172"/>
      <c r="AR223" s="172"/>
      <c r="AS223" s="172"/>
      <c r="AT223" s="172"/>
      <c r="AU223" s="172"/>
      <c r="AV223" s="172"/>
      <c r="AW223" s="172"/>
      <c r="AX223" s="172"/>
      <c r="AY223" s="172"/>
      <c r="AZ223" s="172"/>
      <c r="BA223" s="172"/>
      <c r="BB223" s="172"/>
      <c r="BC223" s="172"/>
    </row>
    <row r="224" spans="1:55" ht="15" x14ac:dyDescent="0.25">
      <c r="A224" s="172"/>
      <c r="B224" s="172"/>
      <c r="C224" s="172"/>
      <c r="D224" s="172"/>
      <c r="E224" s="172"/>
      <c r="F224" s="172"/>
      <c r="G224" s="172"/>
      <c r="H224" s="172"/>
      <c r="I224" s="172"/>
      <c r="J224" s="172"/>
      <c r="K224" s="172"/>
      <c r="L224" s="172"/>
      <c r="M224" s="172"/>
      <c r="N224" s="172"/>
      <c r="O224" s="172"/>
      <c r="P224" s="172"/>
      <c r="Q224" s="172"/>
      <c r="R224" s="172"/>
      <c r="S224" s="172"/>
      <c r="T224" s="172"/>
      <c r="U224" s="172"/>
      <c r="V224" s="172"/>
      <c r="W224" s="172"/>
      <c r="X224" s="172"/>
      <c r="Y224" s="172"/>
      <c r="Z224" s="172"/>
      <c r="AA224" s="172"/>
      <c r="AB224" s="172"/>
      <c r="AC224" s="172"/>
      <c r="AD224" s="172"/>
      <c r="AE224" s="172"/>
      <c r="AF224" s="172"/>
      <c r="AG224" s="172"/>
      <c r="AH224" s="172"/>
      <c r="AI224" s="172"/>
      <c r="AJ224" s="172"/>
      <c r="AK224" s="172"/>
      <c r="AL224" s="172"/>
      <c r="AM224" s="172"/>
      <c r="AN224" s="172"/>
      <c r="AO224" s="172"/>
      <c r="AP224" s="172"/>
      <c r="AQ224" s="172"/>
      <c r="AR224" s="172"/>
      <c r="AS224" s="172"/>
      <c r="AT224" s="172"/>
      <c r="AU224" s="172"/>
      <c r="AV224" s="172"/>
      <c r="AW224" s="172"/>
      <c r="AX224" s="172"/>
      <c r="AY224" s="172"/>
      <c r="AZ224" s="172"/>
      <c r="BA224" s="172"/>
      <c r="BB224" s="172"/>
      <c r="BC224" s="172"/>
    </row>
    <row r="225" spans="1:55" ht="15" x14ac:dyDescent="0.25">
      <c r="A225" s="172"/>
      <c r="B225" s="172"/>
      <c r="C225" s="172"/>
      <c r="D225" s="172"/>
      <c r="E225" s="172"/>
      <c r="F225" s="172"/>
      <c r="G225" s="172"/>
      <c r="H225" s="172"/>
      <c r="I225" s="172"/>
      <c r="J225" s="172"/>
      <c r="K225" s="172"/>
      <c r="L225" s="172"/>
      <c r="M225" s="172"/>
      <c r="N225" s="172"/>
      <c r="O225" s="172"/>
      <c r="P225" s="172"/>
      <c r="Q225" s="172"/>
      <c r="R225" s="172"/>
      <c r="S225" s="172"/>
      <c r="T225" s="172"/>
      <c r="U225" s="172"/>
      <c r="V225" s="172"/>
      <c r="W225" s="172"/>
      <c r="X225" s="172"/>
      <c r="Y225" s="172"/>
      <c r="Z225" s="172"/>
      <c r="AA225" s="172"/>
      <c r="AB225" s="172"/>
      <c r="AC225" s="172"/>
      <c r="AD225" s="172"/>
      <c r="AE225" s="172"/>
      <c r="AF225" s="172"/>
      <c r="AG225" s="172"/>
      <c r="AH225" s="172"/>
      <c r="AI225" s="172"/>
      <c r="AJ225" s="172"/>
      <c r="AK225" s="172"/>
      <c r="AL225" s="172"/>
      <c r="AM225" s="172"/>
      <c r="AN225" s="172"/>
      <c r="AO225" s="172"/>
      <c r="AP225" s="172"/>
      <c r="AQ225" s="172"/>
      <c r="AR225" s="172"/>
      <c r="AS225" s="172"/>
      <c r="AT225" s="172"/>
      <c r="AU225" s="172"/>
      <c r="AV225" s="172"/>
      <c r="AW225" s="172"/>
      <c r="AX225" s="172"/>
      <c r="AY225" s="172"/>
      <c r="AZ225" s="172"/>
      <c r="BA225" s="172"/>
      <c r="BB225" s="172"/>
      <c r="BC225" s="172"/>
    </row>
    <row r="226" spans="1:55" ht="15" x14ac:dyDescent="0.25">
      <c r="A226" s="172"/>
      <c r="B226" s="172"/>
      <c r="C226" s="172"/>
      <c r="D226" s="172"/>
      <c r="E226" s="172"/>
      <c r="F226" s="172"/>
      <c r="G226" s="172"/>
      <c r="H226" s="172"/>
      <c r="I226" s="172"/>
      <c r="J226" s="172"/>
      <c r="K226" s="172"/>
      <c r="L226" s="172"/>
      <c r="M226" s="172"/>
      <c r="N226" s="172"/>
      <c r="O226" s="172"/>
      <c r="P226" s="172"/>
      <c r="Q226" s="172"/>
      <c r="R226" s="172"/>
      <c r="S226" s="172"/>
      <c r="T226" s="172"/>
      <c r="U226" s="172"/>
      <c r="V226" s="172"/>
      <c r="W226" s="172"/>
      <c r="X226" s="172"/>
      <c r="Y226" s="172"/>
      <c r="Z226" s="172"/>
      <c r="AA226" s="172"/>
      <c r="AB226" s="172"/>
      <c r="AC226" s="172"/>
      <c r="AD226" s="172"/>
      <c r="AE226" s="172"/>
      <c r="AF226" s="172"/>
      <c r="AG226" s="172"/>
      <c r="AH226" s="172"/>
      <c r="AI226" s="172"/>
      <c r="AJ226" s="172"/>
      <c r="AK226" s="172"/>
      <c r="AL226" s="172"/>
      <c r="AM226" s="172"/>
      <c r="AN226" s="172"/>
      <c r="AO226" s="172"/>
      <c r="AP226" s="172"/>
      <c r="AQ226" s="172"/>
      <c r="AR226" s="172"/>
      <c r="AS226" s="172"/>
      <c r="AT226" s="172"/>
      <c r="AU226" s="172"/>
      <c r="AV226" s="172"/>
      <c r="AW226" s="172"/>
      <c r="AX226" s="172"/>
      <c r="AY226" s="172"/>
      <c r="AZ226" s="172"/>
      <c r="BA226" s="172"/>
      <c r="BB226" s="172"/>
      <c r="BC226" s="172"/>
    </row>
    <row r="227" spans="1:55" ht="15" x14ac:dyDescent="0.25">
      <c r="A227" s="172"/>
      <c r="B227" s="172"/>
      <c r="C227" s="172"/>
      <c r="D227" s="172"/>
      <c r="E227" s="172"/>
      <c r="F227" s="172"/>
      <c r="G227" s="172"/>
      <c r="H227" s="172"/>
      <c r="I227" s="172"/>
      <c r="J227" s="172"/>
      <c r="K227" s="172"/>
      <c r="L227" s="172"/>
      <c r="M227" s="172"/>
      <c r="N227" s="172"/>
      <c r="O227" s="172"/>
      <c r="P227" s="172"/>
      <c r="Q227" s="172"/>
      <c r="R227" s="172"/>
      <c r="S227" s="172"/>
      <c r="T227" s="172"/>
      <c r="U227" s="172"/>
      <c r="V227" s="172"/>
      <c r="W227" s="172"/>
      <c r="X227" s="172"/>
      <c r="Y227" s="172"/>
      <c r="Z227" s="172"/>
      <c r="AA227" s="172"/>
      <c r="AB227" s="172"/>
      <c r="AC227" s="172"/>
      <c r="AD227" s="172"/>
      <c r="AE227" s="172"/>
      <c r="AF227" s="172"/>
      <c r="AG227" s="172"/>
      <c r="AH227" s="172"/>
      <c r="AI227" s="172"/>
      <c r="AJ227" s="172"/>
      <c r="AK227" s="172"/>
      <c r="AL227" s="172"/>
      <c r="AM227" s="172"/>
      <c r="AN227" s="172"/>
      <c r="AO227" s="172"/>
      <c r="AP227" s="172"/>
      <c r="AQ227" s="172"/>
      <c r="AR227" s="172"/>
      <c r="AS227" s="172"/>
      <c r="AT227" s="172"/>
      <c r="AU227" s="172"/>
      <c r="AV227" s="172"/>
      <c r="AW227" s="172"/>
      <c r="AX227" s="172"/>
      <c r="AY227" s="172"/>
      <c r="AZ227" s="172"/>
      <c r="BA227" s="172"/>
      <c r="BB227" s="172"/>
      <c r="BC227" s="172"/>
    </row>
    <row r="228" spans="1:55" ht="15" x14ac:dyDescent="0.25">
      <c r="A228" s="172"/>
      <c r="B228" s="172"/>
      <c r="C228" s="172"/>
      <c r="D228" s="172"/>
      <c r="E228" s="172"/>
      <c r="F228" s="172"/>
      <c r="G228" s="172"/>
      <c r="H228" s="172"/>
      <c r="I228" s="172"/>
      <c r="J228" s="172"/>
      <c r="K228" s="172"/>
      <c r="L228" s="172"/>
      <c r="M228" s="172"/>
      <c r="N228" s="172"/>
      <c r="O228" s="172"/>
      <c r="P228" s="172"/>
      <c r="Q228" s="172"/>
      <c r="R228" s="172"/>
      <c r="S228" s="172"/>
      <c r="T228" s="172"/>
      <c r="U228" s="172"/>
      <c r="V228" s="172"/>
      <c r="W228" s="172"/>
      <c r="X228" s="172"/>
      <c r="Y228" s="172"/>
      <c r="Z228" s="172"/>
      <c r="AA228" s="172"/>
      <c r="AB228" s="172"/>
      <c r="AC228" s="172"/>
      <c r="AD228" s="172"/>
      <c r="AE228" s="172"/>
      <c r="AF228" s="172"/>
      <c r="AG228" s="172"/>
      <c r="AH228" s="172"/>
      <c r="AI228" s="172"/>
      <c r="AJ228" s="172"/>
      <c r="AK228" s="172"/>
      <c r="AL228" s="172"/>
      <c r="AM228" s="172"/>
      <c r="AN228" s="172"/>
      <c r="AO228" s="172"/>
      <c r="AP228" s="172"/>
      <c r="AQ228" s="172"/>
      <c r="AR228" s="172"/>
      <c r="AS228" s="172"/>
      <c r="AT228" s="172"/>
      <c r="AU228" s="172"/>
      <c r="AV228" s="172"/>
      <c r="AW228" s="172"/>
      <c r="AX228" s="172"/>
      <c r="AY228" s="172"/>
      <c r="AZ228" s="172"/>
      <c r="BA228" s="172"/>
      <c r="BB228" s="172"/>
      <c r="BC228" s="172"/>
    </row>
    <row r="229" spans="1:55" ht="15" x14ac:dyDescent="0.25">
      <c r="A229" s="172"/>
      <c r="B229" s="172"/>
      <c r="C229" s="172"/>
      <c r="D229" s="172"/>
      <c r="E229" s="172"/>
      <c r="F229" s="172"/>
      <c r="G229" s="172"/>
      <c r="H229" s="172"/>
      <c r="I229" s="172"/>
      <c r="J229" s="172"/>
      <c r="K229" s="172"/>
      <c r="L229" s="172"/>
      <c r="M229" s="172"/>
      <c r="N229" s="172"/>
      <c r="O229" s="172"/>
      <c r="P229" s="172"/>
      <c r="Q229" s="172"/>
      <c r="R229" s="172"/>
      <c r="S229" s="172"/>
      <c r="T229" s="172"/>
      <c r="U229" s="172"/>
      <c r="V229" s="172"/>
      <c r="W229" s="172"/>
      <c r="X229" s="172"/>
      <c r="Y229" s="172"/>
      <c r="Z229" s="172"/>
      <c r="AA229" s="172"/>
      <c r="AB229" s="172"/>
      <c r="AC229" s="172"/>
      <c r="AD229" s="172"/>
      <c r="AE229" s="172"/>
      <c r="AF229" s="172"/>
      <c r="AG229" s="172"/>
      <c r="AH229" s="172"/>
      <c r="AI229" s="172"/>
      <c r="AJ229" s="172"/>
      <c r="AK229" s="172"/>
      <c r="AL229" s="172"/>
      <c r="AM229" s="172"/>
      <c r="AN229" s="172"/>
      <c r="AO229" s="172"/>
      <c r="AP229" s="172"/>
      <c r="AQ229" s="172"/>
      <c r="AR229" s="172"/>
      <c r="AS229" s="172"/>
      <c r="AT229" s="172"/>
      <c r="AU229" s="172"/>
      <c r="AV229" s="172"/>
      <c r="AW229" s="172"/>
      <c r="AX229" s="172"/>
      <c r="AY229" s="172"/>
      <c r="AZ229" s="172"/>
      <c r="BA229" s="172"/>
      <c r="BB229" s="172"/>
      <c r="BC229" s="172"/>
    </row>
    <row r="230" spans="1:55" ht="15" x14ac:dyDescent="0.25">
      <c r="A230" s="172"/>
      <c r="B230" s="172"/>
      <c r="C230" s="172"/>
      <c r="D230" s="172"/>
      <c r="E230" s="172"/>
      <c r="F230" s="172"/>
      <c r="G230" s="172"/>
      <c r="H230" s="172"/>
      <c r="I230" s="172"/>
      <c r="J230" s="172"/>
      <c r="K230" s="172"/>
      <c r="L230" s="172"/>
      <c r="M230" s="172"/>
      <c r="N230" s="172"/>
      <c r="O230" s="172"/>
      <c r="P230" s="172"/>
      <c r="Q230" s="172"/>
      <c r="R230" s="172"/>
      <c r="S230" s="172"/>
      <c r="T230" s="172"/>
      <c r="U230" s="172"/>
      <c r="V230" s="172"/>
      <c r="W230" s="172"/>
      <c r="X230" s="172"/>
      <c r="Y230" s="172"/>
      <c r="Z230" s="172"/>
      <c r="AA230" s="172"/>
      <c r="AB230" s="172"/>
      <c r="AC230" s="172"/>
      <c r="AD230" s="172"/>
      <c r="AE230" s="172"/>
      <c r="AF230" s="172"/>
      <c r="AG230" s="172"/>
      <c r="AH230" s="172"/>
      <c r="AI230" s="172"/>
      <c r="AJ230" s="172"/>
      <c r="AK230" s="172"/>
      <c r="AL230" s="172"/>
      <c r="AM230" s="172"/>
      <c r="AN230" s="172"/>
      <c r="AO230" s="172"/>
      <c r="AP230" s="172"/>
      <c r="AQ230" s="172"/>
      <c r="AR230" s="172"/>
      <c r="AS230" s="172"/>
      <c r="AT230" s="172"/>
      <c r="AU230" s="172"/>
      <c r="AV230" s="172"/>
      <c r="AW230" s="172"/>
      <c r="AX230" s="172"/>
      <c r="AY230" s="172"/>
      <c r="AZ230" s="172"/>
      <c r="BA230" s="172"/>
      <c r="BB230" s="172"/>
      <c r="BC230" s="172"/>
    </row>
    <row r="231" spans="1:55" ht="15" x14ac:dyDescent="0.25">
      <c r="A231" s="172"/>
      <c r="B231" s="172"/>
      <c r="C231" s="172"/>
      <c r="D231" s="172"/>
      <c r="E231" s="172"/>
      <c r="F231" s="172"/>
      <c r="G231" s="172"/>
      <c r="H231" s="172"/>
      <c r="I231" s="172"/>
      <c r="J231" s="172"/>
      <c r="K231" s="172"/>
      <c r="L231" s="172"/>
      <c r="M231" s="172"/>
      <c r="N231" s="172"/>
      <c r="O231" s="172"/>
      <c r="P231" s="172"/>
      <c r="Q231" s="172"/>
      <c r="R231" s="172"/>
      <c r="S231" s="172"/>
      <c r="T231" s="172"/>
      <c r="U231" s="172"/>
      <c r="V231" s="172"/>
      <c r="W231" s="172"/>
      <c r="X231" s="172"/>
      <c r="Y231" s="172"/>
      <c r="Z231" s="172"/>
      <c r="AA231" s="172"/>
      <c r="AB231" s="172"/>
      <c r="AC231" s="172"/>
      <c r="AD231" s="172"/>
      <c r="AE231" s="172"/>
      <c r="AF231" s="172"/>
      <c r="AG231" s="172"/>
      <c r="AH231" s="172"/>
      <c r="AI231" s="172"/>
      <c r="AJ231" s="172"/>
      <c r="AK231" s="172"/>
      <c r="AL231" s="172"/>
      <c r="AM231" s="172"/>
      <c r="AN231" s="172"/>
      <c r="AO231" s="172"/>
      <c r="AP231" s="172"/>
      <c r="AQ231" s="172"/>
      <c r="AR231" s="172"/>
      <c r="AS231" s="172"/>
      <c r="AT231" s="172"/>
      <c r="AU231" s="172"/>
      <c r="AV231" s="172"/>
      <c r="AW231" s="172"/>
      <c r="AX231" s="172"/>
      <c r="AY231" s="172"/>
      <c r="AZ231" s="172"/>
      <c r="BA231" s="172"/>
      <c r="BB231" s="172"/>
      <c r="BC231" s="172"/>
    </row>
    <row r="232" spans="1:55" ht="15" x14ac:dyDescent="0.25">
      <c r="A232" s="172"/>
      <c r="B232" s="172"/>
      <c r="C232" s="172"/>
      <c r="D232" s="172"/>
      <c r="E232" s="172"/>
      <c r="F232" s="172"/>
      <c r="G232" s="172"/>
      <c r="H232" s="172"/>
      <c r="I232" s="172"/>
      <c r="J232" s="172"/>
      <c r="K232" s="172"/>
      <c r="L232" s="172"/>
      <c r="M232" s="172"/>
      <c r="N232" s="172"/>
      <c r="O232" s="172"/>
      <c r="P232" s="172"/>
      <c r="Q232" s="172"/>
      <c r="R232" s="172"/>
      <c r="S232" s="172"/>
      <c r="T232" s="172"/>
      <c r="U232" s="172"/>
      <c r="V232" s="172"/>
      <c r="W232" s="172"/>
      <c r="X232" s="172"/>
      <c r="Y232" s="172"/>
      <c r="Z232" s="172"/>
      <c r="AA232" s="172"/>
      <c r="AB232" s="172"/>
      <c r="AC232" s="172"/>
      <c r="AD232" s="172"/>
      <c r="AE232" s="172"/>
      <c r="AF232" s="172"/>
      <c r="AG232" s="172"/>
      <c r="AH232" s="172"/>
      <c r="AI232" s="172"/>
      <c r="AJ232" s="172"/>
      <c r="AK232" s="172"/>
      <c r="AL232" s="172"/>
      <c r="AM232" s="172"/>
      <c r="AN232" s="172"/>
      <c r="AO232" s="172"/>
      <c r="AP232" s="172"/>
      <c r="AQ232" s="172"/>
      <c r="AR232" s="172"/>
      <c r="AS232" s="172"/>
      <c r="AT232" s="172"/>
      <c r="AU232" s="172"/>
      <c r="AV232" s="172"/>
      <c r="AW232" s="172"/>
      <c r="AX232" s="172"/>
      <c r="AY232" s="172"/>
      <c r="AZ232" s="172"/>
      <c r="BA232" s="172"/>
      <c r="BB232" s="172"/>
      <c r="BC232" s="172"/>
    </row>
    <row r="233" spans="1:55" ht="15" x14ac:dyDescent="0.25">
      <c r="A233" s="172"/>
      <c r="B233" s="172"/>
      <c r="C233" s="172"/>
      <c r="D233" s="172"/>
      <c r="E233" s="172"/>
      <c r="F233" s="172"/>
      <c r="G233" s="172"/>
      <c r="H233" s="172"/>
      <c r="I233" s="172"/>
      <c r="J233" s="172"/>
      <c r="K233" s="172"/>
      <c r="L233" s="172"/>
      <c r="M233" s="172"/>
      <c r="N233" s="172"/>
      <c r="O233" s="172"/>
      <c r="P233" s="172"/>
      <c r="Q233" s="172"/>
      <c r="R233" s="172"/>
      <c r="S233" s="172"/>
      <c r="T233" s="172"/>
      <c r="U233" s="172"/>
      <c r="V233" s="172"/>
      <c r="W233" s="172"/>
      <c r="X233" s="172"/>
      <c r="Y233" s="172"/>
      <c r="Z233" s="172"/>
      <c r="AA233" s="172"/>
      <c r="AB233" s="172"/>
      <c r="AC233" s="172"/>
      <c r="AD233" s="172"/>
      <c r="AE233" s="172"/>
      <c r="AF233" s="172"/>
      <c r="AG233" s="172"/>
      <c r="AH233" s="172"/>
      <c r="AI233" s="172"/>
      <c r="AJ233" s="172"/>
      <c r="AK233" s="172"/>
      <c r="AL233" s="172"/>
      <c r="AM233" s="172"/>
      <c r="AN233" s="172"/>
      <c r="AO233" s="172"/>
      <c r="AP233" s="172"/>
      <c r="AQ233" s="172"/>
      <c r="AR233" s="172"/>
      <c r="AS233" s="172"/>
      <c r="AT233" s="172"/>
      <c r="AU233" s="172"/>
      <c r="AV233" s="172"/>
      <c r="AW233" s="172"/>
      <c r="AX233" s="172"/>
      <c r="AY233" s="172"/>
      <c r="AZ233" s="172"/>
      <c r="BA233" s="172"/>
      <c r="BB233" s="172"/>
      <c r="BC233" s="172"/>
    </row>
    <row r="234" spans="1:55" ht="15" x14ac:dyDescent="0.25">
      <c r="A234" s="172"/>
      <c r="B234" s="172"/>
      <c r="C234" s="172"/>
      <c r="D234" s="172"/>
      <c r="E234" s="172"/>
      <c r="F234" s="172"/>
      <c r="G234" s="172"/>
      <c r="H234" s="172"/>
      <c r="I234" s="172"/>
      <c r="J234" s="172"/>
      <c r="K234" s="172"/>
      <c r="L234" s="172"/>
      <c r="M234" s="172"/>
      <c r="N234" s="172"/>
      <c r="O234" s="172"/>
      <c r="P234" s="172"/>
      <c r="Q234" s="172"/>
      <c r="R234" s="172"/>
      <c r="S234" s="172"/>
      <c r="T234" s="172"/>
      <c r="U234" s="172"/>
      <c r="V234" s="172"/>
      <c r="W234" s="172"/>
      <c r="X234" s="172"/>
      <c r="Y234" s="172"/>
      <c r="Z234" s="172"/>
      <c r="AA234" s="172"/>
      <c r="AB234" s="172"/>
      <c r="AC234" s="172"/>
      <c r="AD234" s="172"/>
      <c r="AE234" s="172"/>
      <c r="AF234" s="172"/>
      <c r="AG234" s="172"/>
      <c r="AH234" s="172"/>
      <c r="AI234" s="172"/>
      <c r="AJ234" s="172"/>
      <c r="AK234" s="172"/>
      <c r="AL234" s="172"/>
      <c r="AM234" s="172"/>
      <c r="AN234" s="172"/>
      <c r="AO234" s="172"/>
      <c r="AP234" s="172"/>
      <c r="AQ234" s="172"/>
      <c r="AR234" s="172"/>
      <c r="AS234" s="172"/>
      <c r="AT234" s="172"/>
      <c r="AU234" s="172"/>
      <c r="AV234" s="172"/>
      <c r="AW234" s="172"/>
      <c r="AX234" s="172"/>
      <c r="AY234" s="172"/>
      <c r="AZ234" s="172"/>
      <c r="BA234" s="172"/>
      <c r="BB234" s="172"/>
      <c r="BC234" s="172"/>
    </row>
    <row r="235" spans="1:55" ht="15" x14ac:dyDescent="0.25">
      <c r="A235" s="172"/>
      <c r="B235" s="172"/>
      <c r="C235" s="172"/>
      <c r="D235" s="172"/>
      <c r="E235" s="172"/>
      <c r="F235" s="172"/>
      <c r="G235" s="172"/>
      <c r="H235" s="172"/>
      <c r="I235" s="172"/>
      <c r="J235" s="172"/>
      <c r="K235" s="172"/>
      <c r="L235" s="172"/>
      <c r="M235" s="172"/>
      <c r="N235" s="172"/>
      <c r="O235" s="172"/>
      <c r="P235" s="172"/>
      <c r="Q235" s="172"/>
      <c r="R235" s="172"/>
      <c r="S235" s="172"/>
      <c r="T235" s="172"/>
      <c r="U235" s="172"/>
      <c r="V235" s="172"/>
      <c r="W235" s="172"/>
      <c r="X235" s="172"/>
      <c r="Y235" s="172"/>
      <c r="Z235" s="172"/>
      <c r="AA235" s="172"/>
      <c r="AB235" s="172"/>
      <c r="AC235" s="172"/>
      <c r="AD235" s="172"/>
      <c r="AE235" s="172"/>
      <c r="AF235" s="172"/>
      <c r="AG235" s="172"/>
      <c r="AH235" s="172"/>
      <c r="AI235" s="172"/>
      <c r="AJ235" s="172"/>
      <c r="AK235" s="172"/>
      <c r="AL235" s="172"/>
      <c r="AM235" s="172"/>
      <c r="AN235" s="172"/>
      <c r="AO235" s="172"/>
      <c r="AP235" s="172"/>
      <c r="AQ235" s="172"/>
      <c r="AR235" s="172"/>
      <c r="AS235" s="172"/>
      <c r="AT235" s="172"/>
      <c r="AU235" s="172"/>
      <c r="AV235" s="172"/>
      <c r="AW235" s="172"/>
      <c r="AX235" s="172"/>
      <c r="AY235" s="172"/>
      <c r="AZ235" s="172"/>
      <c r="BA235" s="172"/>
      <c r="BB235" s="172"/>
      <c r="BC235" s="172"/>
    </row>
    <row r="236" spans="1:55" ht="15" x14ac:dyDescent="0.25">
      <c r="A236" s="172"/>
      <c r="B236" s="172"/>
      <c r="C236" s="172"/>
      <c r="D236" s="172"/>
      <c r="E236" s="172"/>
      <c r="F236" s="172"/>
      <c r="G236" s="172"/>
      <c r="H236" s="172"/>
      <c r="I236" s="172"/>
      <c r="J236" s="172"/>
      <c r="K236" s="172"/>
      <c r="L236" s="172"/>
      <c r="M236" s="172"/>
      <c r="N236" s="172"/>
      <c r="O236" s="172"/>
      <c r="P236" s="172"/>
      <c r="Q236" s="172"/>
      <c r="R236" s="172"/>
      <c r="S236" s="172"/>
      <c r="T236" s="172"/>
      <c r="U236" s="172"/>
      <c r="V236" s="172"/>
      <c r="W236" s="172"/>
      <c r="X236" s="172"/>
      <c r="Y236" s="172"/>
      <c r="Z236" s="172"/>
      <c r="AA236" s="172"/>
      <c r="AB236" s="172"/>
      <c r="AC236" s="172"/>
      <c r="AD236" s="172"/>
      <c r="AE236" s="172"/>
      <c r="AF236" s="172"/>
      <c r="AG236" s="172"/>
      <c r="AH236" s="172"/>
      <c r="AI236" s="172"/>
      <c r="AJ236" s="172"/>
      <c r="AK236" s="172"/>
      <c r="AL236" s="172"/>
      <c r="AM236" s="172"/>
      <c r="AN236" s="172"/>
      <c r="AO236" s="172"/>
      <c r="AP236" s="172"/>
      <c r="AQ236" s="172"/>
      <c r="AR236" s="172"/>
      <c r="AS236" s="172"/>
      <c r="AT236" s="172"/>
      <c r="AU236" s="172"/>
      <c r="AV236" s="172"/>
      <c r="AW236" s="172"/>
      <c r="AX236" s="172"/>
      <c r="AY236" s="172"/>
      <c r="AZ236" s="172"/>
      <c r="BA236" s="172"/>
      <c r="BB236" s="172"/>
      <c r="BC236" s="172"/>
    </row>
    <row r="237" spans="1:55" ht="15" x14ac:dyDescent="0.25">
      <c r="A237" s="172"/>
      <c r="B237" s="172"/>
      <c r="C237" s="172"/>
      <c r="D237" s="172"/>
      <c r="E237" s="172"/>
      <c r="F237" s="172"/>
      <c r="G237" s="172"/>
      <c r="H237" s="172"/>
      <c r="I237" s="172"/>
      <c r="J237" s="172"/>
      <c r="K237" s="172"/>
      <c r="L237" s="172"/>
      <c r="M237" s="172"/>
      <c r="N237" s="172"/>
      <c r="O237" s="172"/>
      <c r="P237" s="172"/>
      <c r="Q237" s="172"/>
      <c r="R237" s="172"/>
      <c r="S237" s="172"/>
      <c r="T237" s="172"/>
      <c r="U237" s="172"/>
      <c r="V237" s="172"/>
      <c r="W237" s="172"/>
      <c r="X237" s="172"/>
      <c r="Y237" s="172"/>
      <c r="Z237" s="172"/>
      <c r="AA237" s="172"/>
      <c r="AB237" s="172"/>
      <c r="AC237" s="172"/>
      <c r="AD237" s="172"/>
      <c r="AE237" s="172"/>
      <c r="AF237" s="172"/>
      <c r="AG237" s="172"/>
      <c r="AH237" s="172"/>
      <c r="AI237" s="172"/>
      <c r="AJ237" s="172"/>
      <c r="AK237" s="172"/>
      <c r="AL237" s="172"/>
      <c r="AM237" s="172"/>
      <c r="AN237" s="172"/>
      <c r="AO237" s="172"/>
      <c r="AP237" s="172"/>
      <c r="AQ237" s="172"/>
      <c r="AR237" s="172"/>
      <c r="AS237" s="172"/>
      <c r="AT237" s="172"/>
      <c r="AU237" s="172"/>
      <c r="AV237" s="172"/>
      <c r="AW237" s="172"/>
      <c r="AX237" s="172"/>
      <c r="AY237" s="172"/>
      <c r="AZ237" s="172"/>
      <c r="BA237" s="172"/>
      <c r="BB237" s="172"/>
      <c r="BC237" s="172"/>
    </row>
    <row r="238" spans="1:55" ht="15" x14ac:dyDescent="0.25">
      <c r="A238" s="172"/>
      <c r="B238" s="172"/>
      <c r="C238" s="172"/>
      <c r="D238" s="172"/>
      <c r="E238" s="172"/>
      <c r="F238" s="172"/>
      <c r="G238" s="172"/>
      <c r="H238" s="172"/>
      <c r="I238" s="172"/>
      <c r="J238" s="172"/>
      <c r="K238" s="172"/>
      <c r="L238" s="172"/>
      <c r="M238" s="172"/>
      <c r="N238" s="172"/>
      <c r="O238" s="172"/>
      <c r="P238" s="172"/>
      <c r="Q238" s="172"/>
      <c r="R238" s="172"/>
      <c r="S238" s="172"/>
      <c r="T238" s="172"/>
      <c r="U238" s="172"/>
      <c r="V238" s="172"/>
      <c r="W238" s="172"/>
      <c r="X238" s="172"/>
      <c r="Y238" s="172"/>
      <c r="Z238" s="172"/>
      <c r="AA238" s="172"/>
      <c r="AB238" s="172"/>
      <c r="AC238" s="172"/>
      <c r="AD238" s="172"/>
      <c r="AE238" s="172"/>
      <c r="AF238" s="172"/>
      <c r="AG238" s="172"/>
      <c r="AH238" s="172"/>
      <c r="AI238" s="172"/>
      <c r="AJ238" s="172"/>
      <c r="AK238" s="172"/>
      <c r="AL238" s="172"/>
      <c r="AM238" s="172"/>
      <c r="AN238" s="172"/>
      <c r="AO238" s="172"/>
      <c r="AP238" s="172"/>
      <c r="AQ238" s="172"/>
      <c r="AR238" s="172"/>
      <c r="AS238" s="172"/>
      <c r="AT238" s="172"/>
      <c r="AU238" s="172"/>
      <c r="AV238" s="172"/>
      <c r="AW238" s="172"/>
      <c r="AX238" s="172"/>
      <c r="AY238" s="172"/>
      <c r="AZ238" s="172"/>
      <c r="BA238" s="172"/>
      <c r="BB238" s="172"/>
      <c r="BC238" s="172"/>
    </row>
    <row r="239" spans="1:55" ht="15" x14ac:dyDescent="0.25">
      <c r="A239" s="172"/>
      <c r="B239" s="172"/>
      <c r="C239" s="172"/>
      <c r="D239" s="172"/>
      <c r="E239" s="172"/>
      <c r="F239" s="172"/>
      <c r="G239" s="172"/>
      <c r="H239" s="172"/>
      <c r="I239" s="172"/>
      <c r="J239" s="172"/>
      <c r="K239" s="172"/>
      <c r="L239" s="172"/>
      <c r="M239" s="172"/>
      <c r="N239" s="172"/>
      <c r="O239" s="172"/>
      <c r="P239" s="172"/>
      <c r="Q239" s="172"/>
      <c r="R239" s="172"/>
      <c r="S239" s="172"/>
      <c r="T239" s="172"/>
      <c r="U239" s="172"/>
      <c r="V239" s="172"/>
      <c r="W239" s="172"/>
      <c r="X239" s="172"/>
      <c r="Y239" s="172"/>
      <c r="Z239" s="172"/>
      <c r="AA239" s="172"/>
      <c r="AB239" s="172"/>
      <c r="AC239" s="172"/>
      <c r="AD239" s="172"/>
      <c r="AE239" s="172"/>
      <c r="AF239" s="172"/>
      <c r="AG239" s="172"/>
      <c r="AH239" s="172"/>
      <c r="AI239" s="172"/>
      <c r="AJ239" s="172"/>
      <c r="AK239" s="172"/>
      <c r="AL239" s="172"/>
      <c r="AM239" s="172"/>
      <c r="AN239" s="172"/>
      <c r="AO239" s="172"/>
      <c r="AP239" s="172"/>
      <c r="AQ239" s="172"/>
      <c r="AR239" s="172"/>
      <c r="AS239" s="172"/>
      <c r="AT239" s="172"/>
      <c r="AU239" s="172"/>
      <c r="AV239" s="172"/>
      <c r="AW239" s="172"/>
      <c r="AX239" s="172"/>
      <c r="AY239" s="172"/>
      <c r="AZ239" s="172"/>
      <c r="BA239" s="172"/>
      <c r="BB239" s="172"/>
      <c r="BC239" s="172"/>
    </row>
    <row r="240" spans="1:55" ht="15" x14ac:dyDescent="0.25">
      <c r="A240" s="172"/>
      <c r="B240" s="172"/>
      <c r="C240" s="172"/>
      <c r="D240" s="172"/>
      <c r="E240" s="172"/>
      <c r="F240" s="172"/>
      <c r="G240" s="172"/>
      <c r="H240" s="172"/>
      <c r="I240" s="172"/>
      <c r="J240" s="172"/>
      <c r="K240" s="172"/>
      <c r="L240" s="172"/>
      <c r="M240" s="172"/>
      <c r="N240" s="172"/>
      <c r="O240" s="172"/>
      <c r="P240" s="172"/>
      <c r="Q240" s="172"/>
      <c r="R240" s="172"/>
      <c r="S240" s="172"/>
      <c r="T240" s="172"/>
      <c r="U240" s="172"/>
      <c r="V240" s="172"/>
      <c r="W240" s="172"/>
      <c r="X240" s="172"/>
      <c r="Y240" s="172"/>
      <c r="Z240" s="172"/>
      <c r="AA240" s="172"/>
      <c r="AB240" s="172"/>
      <c r="AC240" s="172"/>
      <c r="AD240" s="172"/>
      <c r="AE240" s="172"/>
      <c r="AF240" s="172"/>
      <c r="AG240" s="172"/>
      <c r="AH240" s="172"/>
      <c r="AI240" s="172"/>
      <c r="AJ240" s="172"/>
      <c r="AK240" s="172"/>
      <c r="AL240" s="172"/>
      <c r="AM240" s="172"/>
      <c r="AN240" s="172"/>
      <c r="AO240" s="172"/>
      <c r="AP240" s="172"/>
      <c r="AQ240" s="172"/>
      <c r="AR240" s="172"/>
      <c r="AS240" s="172"/>
      <c r="AT240" s="172"/>
      <c r="AU240" s="172"/>
      <c r="AV240" s="172"/>
      <c r="AW240" s="172"/>
      <c r="AX240" s="172"/>
      <c r="AY240" s="172"/>
      <c r="AZ240" s="172"/>
      <c r="BA240" s="172"/>
      <c r="BB240" s="172"/>
      <c r="BC240" s="172"/>
    </row>
    <row r="241" spans="1:55" ht="15" x14ac:dyDescent="0.25">
      <c r="A241" s="172"/>
      <c r="B241" s="172"/>
      <c r="C241" s="172"/>
      <c r="D241" s="172"/>
      <c r="E241" s="172"/>
      <c r="F241" s="172"/>
      <c r="G241" s="172"/>
      <c r="H241" s="172"/>
      <c r="I241" s="172"/>
      <c r="J241" s="172"/>
      <c r="K241" s="172"/>
      <c r="L241" s="172"/>
      <c r="M241" s="172"/>
      <c r="N241" s="172"/>
      <c r="O241" s="172"/>
      <c r="P241" s="172"/>
      <c r="Q241" s="172"/>
      <c r="R241" s="172"/>
      <c r="S241" s="172"/>
      <c r="T241" s="172"/>
      <c r="U241" s="172"/>
      <c r="V241" s="172"/>
      <c r="W241" s="172"/>
      <c r="X241" s="172"/>
      <c r="Y241" s="172"/>
      <c r="Z241" s="172"/>
      <c r="AA241" s="172"/>
      <c r="AB241" s="172"/>
      <c r="AC241" s="172"/>
      <c r="AD241" s="172"/>
      <c r="AE241" s="172"/>
      <c r="AF241" s="172"/>
      <c r="AG241" s="172"/>
      <c r="AH241" s="172"/>
      <c r="AI241" s="172"/>
      <c r="AJ241" s="172"/>
      <c r="AK241" s="172"/>
      <c r="AL241" s="172"/>
      <c r="AM241" s="172"/>
      <c r="AN241" s="172"/>
      <c r="AO241" s="172"/>
      <c r="AP241" s="172"/>
      <c r="AQ241" s="172"/>
      <c r="AR241" s="172"/>
      <c r="AS241" s="172"/>
      <c r="AT241" s="172"/>
      <c r="AU241" s="172"/>
      <c r="AV241" s="172"/>
      <c r="AW241" s="172"/>
      <c r="AX241" s="172"/>
      <c r="AY241" s="172"/>
      <c r="AZ241" s="172"/>
      <c r="BA241" s="172"/>
      <c r="BB241" s="172"/>
      <c r="BC241" s="172"/>
    </row>
    <row r="242" spans="1:55" ht="15" x14ac:dyDescent="0.25">
      <c r="A242" s="172"/>
      <c r="B242" s="172"/>
      <c r="C242" s="172"/>
      <c r="D242" s="172"/>
      <c r="E242" s="172"/>
      <c r="F242" s="172"/>
      <c r="G242" s="172"/>
      <c r="H242" s="172"/>
      <c r="I242" s="172"/>
      <c r="J242" s="172"/>
      <c r="K242" s="172"/>
      <c r="L242" s="172"/>
      <c r="M242" s="172"/>
      <c r="N242" s="172"/>
      <c r="O242" s="172"/>
      <c r="P242" s="172"/>
      <c r="Q242" s="172"/>
      <c r="R242" s="172"/>
      <c r="S242" s="172"/>
      <c r="T242" s="172"/>
      <c r="U242" s="172"/>
      <c r="V242" s="172"/>
      <c r="W242" s="172"/>
      <c r="X242" s="172"/>
      <c r="Y242" s="172"/>
      <c r="Z242" s="172"/>
      <c r="AA242" s="172"/>
      <c r="AB242" s="172"/>
      <c r="AC242" s="172"/>
      <c r="AD242" s="172"/>
      <c r="AE242" s="172"/>
      <c r="AF242" s="172"/>
      <c r="AG242" s="172"/>
      <c r="AH242" s="172"/>
      <c r="AI242" s="172"/>
      <c r="AJ242" s="172"/>
      <c r="AK242" s="172"/>
      <c r="AL242" s="172"/>
      <c r="AM242" s="172"/>
      <c r="AN242" s="172"/>
      <c r="AO242" s="172"/>
      <c r="AP242" s="172"/>
      <c r="AQ242" s="172"/>
      <c r="AR242" s="172"/>
      <c r="AS242" s="172"/>
      <c r="AT242" s="172"/>
      <c r="AU242" s="172"/>
      <c r="AV242" s="172"/>
      <c r="AW242" s="172"/>
      <c r="AX242" s="172"/>
      <c r="AY242" s="172"/>
      <c r="AZ242" s="172"/>
      <c r="BA242" s="172"/>
      <c r="BB242" s="172"/>
      <c r="BC242" s="172"/>
    </row>
    <row r="243" spans="1:55" ht="15" x14ac:dyDescent="0.25">
      <c r="A243" s="172"/>
      <c r="B243" s="172"/>
      <c r="C243" s="172"/>
      <c r="D243" s="172"/>
      <c r="E243" s="172"/>
      <c r="F243" s="172"/>
      <c r="G243" s="172"/>
      <c r="H243" s="172"/>
      <c r="I243" s="172"/>
      <c r="J243" s="172"/>
      <c r="K243" s="172"/>
      <c r="L243" s="172"/>
      <c r="M243" s="172"/>
      <c r="N243" s="172"/>
      <c r="O243" s="172"/>
      <c r="P243" s="172"/>
      <c r="Q243" s="172"/>
      <c r="R243" s="172"/>
      <c r="S243" s="172"/>
      <c r="T243" s="172"/>
      <c r="U243" s="172"/>
      <c r="V243" s="172"/>
      <c r="W243" s="172"/>
      <c r="X243" s="172"/>
      <c r="Y243" s="172"/>
      <c r="Z243" s="172"/>
      <c r="AA243" s="172"/>
      <c r="AB243" s="172"/>
      <c r="AC243" s="172"/>
      <c r="AD243" s="172"/>
      <c r="AE243" s="172"/>
      <c r="AF243" s="172"/>
      <c r="AG243" s="172"/>
      <c r="AH243" s="172"/>
      <c r="AI243" s="172"/>
      <c r="AJ243" s="172"/>
      <c r="AK243" s="172"/>
      <c r="AL243" s="172"/>
      <c r="AM243" s="172"/>
      <c r="AN243" s="172"/>
      <c r="AO243" s="172"/>
      <c r="AP243" s="172"/>
      <c r="AQ243" s="172"/>
      <c r="AR243" s="172"/>
      <c r="AS243" s="172"/>
      <c r="AT243" s="172"/>
      <c r="AU243" s="172"/>
      <c r="AV243" s="172"/>
      <c r="AW243" s="172"/>
      <c r="AX243" s="172"/>
      <c r="AY243" s="172"/>
      <c r="AZ243" s="172"/>
      <c r="BA243" s="172"/>
      <c r="BB243" s="172"/>
      <c r="BC243" s="172"/>
    </row>
    <row r="244" spans="1:55" ht="15" x14ac:dyDescent="0.25">
      <c r="A244" s="172"/>
      <c r="B244" s="172"/>
      <c r="C244" s="172"/>
      <c r="D244" s="172"/>
      <c r="E244" s="172"/>
      <c r="F244" s="172"/>
      <c r="G244" s="172"/>
      <c r="H244" s="172"/>
      <c r="I244" s="172"/>
      <c r="J244" s="172"/>
      <c r="K244" s="172"/>
      <c r="L244" s="172"/>
      <c r="M244" s="172"/>
      <c r="N244" s="172"/>
      <c r="O244" s="172"/>
      <c r="P244" s="172"/>
      <c r="Q244" s="172"/>
      <c r="R244" s="172"/>
      <c r="S244" s="172"/>
      <c r="T244" s="172"/>
      <c r="U244" s="172"/>
      <c r="V244" s="172"/>
      <c r="W244" s="172"/>
      <c r="X244" s="172"/>
      <c r="Y244" s="172"/>
      <c r="Z244" s="172"/>
      <c r="AA244" s="172"/>
      <c r="AB244" s="172"/>
      <c r="AC244" s="172"/>
      <c r="AD244" s="172"/>
      <c r="AE244" s="172"/>
      <c r="AF244" s="172"/>
      <c r="AG244" s="172"/>
      <c r="AH244" s="172"/>
      <c r="AI244" s="172"/>
      <c r="AJ244" s="172"/>
      <c r="AK244" s="172"/>
      <c r="AL244" s="172"/>
      <c r="AM244" s="172"/>
      <c r="AN244" s="172"/>
      <c r="AO244" s="172"/>
      <c r="AP244" s="172"/>
      <c r="AQ244" s="172"/>
      <c r="AR244" s="172"/>
      <c r="AS244" s="172"/>
      <c r="AT244" s="172"/>
      <c r="AU244" s="172"/>
      <c r="AV244" s="172"/>
      <c r="AW244" s="172"/>
      <c r="AX244" s="172"/>
      <c r="AY244" s="172"/>
      <c r="AZ244" s="172"/>
      <c r="BA244" s="172"/>
      <c r="BB244" s="172"/>
      <c r="BC244" s="172"/>
    </row>
    <row r="245" spans="1:55" ht="15" x14ac:dyDescent="0.25">
      <c r="A245" s="172"/>
      <c r="B245" s="172"/>
      <c r="C245" s="172"/>
      <c r="D245" s="172"/>
      <c r="E245" s="172"/>
      <c r="F245" s="172"/>
      <c r="G245" s="172"/>
      <c r="H245" s="172"/>
      <c r="I245" s="172"/>
      <c r="J245" s="172"/>
      <c r="K245" s="172"/>
      <c r="L245" s="172"/>
      <c r="M245" s="172"/>
      <c r="N245" s="172"/>
      <c r="O245" s="172"/>
      <c r="P245" s="172"/>
      <c r="Q245" s="172"/>
      <c r="R245" s="172"/>
      <c r="S245" s="172"/>
      <c r="T245" s="172"/>
      <c r="U245" s="172"/>
      <c r="V245" s="172"/>
      <c r="W245" s="172"/>
      <c r="X245" s="172"/>
      <c r="Y245" s="172"/>
      <c r="Z245" s="172"/>
      <c r="AA245" s="172"/>
      <c r="AB245" s="172"/>
      <c r="AC245" s="172"/>
      <c r="AD245" s="172"/>
      <c r="AE245" s="172"/>
      <c r="AF245" s="172"/>
      <c r="AG245" s="172"/>
      <c r="AH245" s="172"/>
      <c r="AI245" s="172"/>
      <c r="AJ245" s="172"/>
      <c r="AK245" s="172"/>
      <c r="AL245" s="172"/>
      <c r="AM245" s="172"/>
      <c r="AN245" s="172"/>
      <c r="AO245" s="172"/>
      <c r="AP245" s="172"/>
      <c r="AQ245" s="172"/>
      <c r="AR245" s="172"/>
      <c r="AS245" s="172"/>
      <c r="AT245" s="172"/>
      <c r="AU245" s="172"/>
      <c r="AV245" s="172"/>
      <c r="AW245" s="172"/>
      <c r="AX245" s="172"/>
      <c r="AY245" s="172"/>
      <c r="AZ245" s="172"/>
      <c r="BA245" s="172"/>
      <c r="BB245" s="172"/>
      <c r="BC245" s="172"/>
    </row>
    <row r="246" spans="1:55" ht="15" x14ac:dyDescent="0.25">
      <c r="A246" s="172"/>
      <c r="B246" s="172"/>
      <c r="C246" s="172"/>
      <c r="D246" s="172"/>
      <c r="E246" s="172"/>
      <c r="F246" s="172"/>
      <c r="G246" s="172"/>
      <c r="H246" s="172"/>
      <c r="I246" s="172"/>
      <c r="J246" s="172"/>
      <c r="K246" s="172"/>
      <c r="L246" s="172"/>
      <c r="M246" s="172"/>
      <c r="N246" s="172"/>
      <c r="O246" s="172"/>
      <c r="P246" s="172"/>
      <c r="Q246" s="172"/>
      <c r="R246" s="172"/>
      <c r="S246" s="172"/>
      <c r="T246" s="172"/>
      <c r="U246" s="172"/>
      <c r="V246" s="172"/>
      <c r="W246" s="172"/>
      <c r="X246" s="172"/>
      <c r="Y246" s="172"/>
      <c r="Z246" s="172"/>
      <c r="AA246" s="172"/>
      <c r="AB246" s="172"/>
      <c r="AC246" s="172"/>
      <c r="AD246" s="172"/>
      <c r="AE246" s="172"/>
      <c r="AF246" s="172"/>
      <c r="AG246" s="172"/>
      <c r="AH246" s="172"/>
      <c r="AI246" s="172"/>
      <c r="AJ246" s="172"/>
      <c r="AK246" s="172"/>
      <c r="AL246" s="172"/>
      <c r="AM246" s="172"/>
      <c r="AN246" s="172"/>
      <c r="AO246" s="172"/>
      <c r="AP246" s="172"/>
      <c r="AQ246" s="172"/>
      <c r="AR246" s="172"/>
      <c r="AS246" s="172"/>
      <c r="AT246" s="172"/>
      <c r="AU246" s="172"/>
      <c r="AV246" s="172"/>
      <c r="AW246" s="172"/>
      <c r="AX246" s="172"/>
      <c r="AY246" s="172"/>
      <c r="AZ246" s="172"/>
      <c r="BA246" s="172"/>
      <c r="BB246" s="172"/>
      <c r="BC246" s="172"/>
    </row>
    <row r="247" spans="1:55" ht="15" x14ac:dyDescent="0.25">
      <c r="A247" s="172"/>
      <c r="B247" s="172"/>
      <c r="C247" s="172"/>
      <c r="D247" s="172"/>
      <c r="E247" s="172"/>
      <c r="F247" s="172"/>
      <c r="G247" s="172"/>
      <c r="H247" s="172"/>
      <c r="I247" s="172"/>
      <c r="J247" s="172"/>
      <c r="K247" s="172"/>
      <c r="L247" s="172"/>
      <c r="M247" s="172"/>
      <c r="N247" s="172"/>
      <c r="O247" s="172"/>
      <c r="P247" s="172"/>
      <c r="Q247" s="172"/>
      <c r="R247" s="172"/>
      <c r="S247" s="172"/>
      <c r="T247" s="172"/>
      <c r="U247" s="172"/>
      <c r="V247" s="172"/>
      <c r="W247" s="172"/>
      <c r="X247" s="172"/>
      <c r="Y247" s="172"/>
      <c r="Z247" s="172"/>
      <c r="AA247" s="172"/>
      <c r="AB247" s="172"/>
      <c r="AC247" s="172"/>
      <c r="AD247" s="172"/>
      <c r="AE247" s="172"/>
      <c r="AF247" s="172"/>
      <c r="AG247" s="172"/>
      <c r="AH247" s="172"/>
      <c r="AI247" s="172"/>
      <c r="AJ247" s="172"/>
      <c r="AK247" s="172"/>
      <c r="AL247" s="172"/>
      <c r="AM247" s="172"/>
      <c r="AN247" s="172"/>
      <c r="AO247" s="172"/>
      <c r="AP247" s="172"/>
      <c r="AQ247" s="172"/>
      <c r="AR247" s="172"/>
      <c r="AS247" s="172"/>
      <c r="AT247" s="172"/>
      <c r="AU247" s="172"/>
      <c r="AV247" s="172"/>
      <c r="AW247" s="172"/>
      <c r="AX247" s="172"/>
      <c r="AY247" s="172"/>
      <c r="AZ247" s="172"/>
      <c r="BA247" s="172"/>
      <c r="BB247" s="172"/>
      <c r="BC247" s="172"/>
    </row>
    <row r="248" spans="1:55" ht="15" x14ac:dyDescent="0.25">
      <c r="A248" s="172"/>
      <c r="B248" s="172"/>
      <c r="C248" s="172"/>
      <c r="D248" s="172"/>
      <c r="E248" s="172"/>
      <c r="F248" s="172"/>
      <c r="G248" s="172"/>
      <c r="H248" s="172"/>
      <c r="I248" s="172"/>
      <c r="J248" s="172"/>
      <c r="K248" s="172"/>
      <c r="L248" s="172"/>
      <c r="M248" s="172"/>
      <c r="N248" s="172"/>
      <c r="O248" s="172"/>
      <c r="P248" s="172"/>
      <c r="Q248" s="172"/>
      <c r="R248" s="172"/>
      <c r="S248" s="172"/>
      <c r="T248" s="172"/>
      <c r="U248" s="172"/>
      <c r="V248" s="172"/>
      <c r="W248" s="172"/>
      <c r="X248" s="172"/>
      <c r="Y248" s="172"/>
      <c r="Z248" s="172"/>
      <c r="AA248" s="172"/>
      <c r="AB248" s="172"/>
      <c r="AC248" s="172"/>
      <c r="AD248" s="172"/>
      <c r="AE248" s="172"/>
      <c r="AF248" s="172"/>
      <c r="AG248" s="172"/>
      <c r="AH248" s="172"/>
      <c r="AI248" s="172"/>
      <c r="AJ248" s="172"/>
      <c r="AK248" s="172"/>
      <c r="AL248" s="172"/>
      <c r="AM248" s="172"/>
      <c r="AN248" s="172"/>
      <c r="AO248" s="172"/>
      <c r="AP248" s="172"/>
      <c r="AQ248" s="172"/>
      <c r="AR248" s="172"/>
      <c r="AS248" s="172"/>
      <c r="AT248" s="172"/>
      <c r="AU248" s="172"/>
      <c r="AV248" s="172"/>
      <c r="AW248" s="172"/>
      <c r="AX248" s="172"/>
      <c r="AY248" s="172"/>
      <c r="AZ248" s="172"/>
      <c r="BA248" s="172"/>
      <c r="BB248" s="172"/>
      <c r="BC248" s="172"/>
    </row>
    <row r="249" spans="1:55" ht="15" x14ac:dyDescent="0.25">
      <c r="A249" s="172"/>
      <c r="B249" s="172"/>
      <c r="C249" s="172"/>
      <c r="D249" s="172"/>
      <c r="E249" s="172"/>
      <c r="F249" s="172"/>
      <c r="G249" s="172"/>
      <c r="H249" s="172"/>
      <c r="I249" s="172"/>
      <c r="J249" s="172"/>
      <c r="K249" s="172"/>
      <c r="L249" s="172"/>
      <c r="M249" s="172"/>
      <c r="N249" s="172"/>
      <c r="O249" s="172"/>
      <c r="P249" s="172"/>
      <c r="Q249" s="172"/>
      <c r="R249" s="172"/>
      <c r="S249" s="172"/>
      <c r="T249" s="172"/>
      <c r="U249" s="172"/>
      <c r="V249" s="172"/>
      <c r="W249" s="172"/>
      <c r="X249" s="172"/>
      <c r="Y249" s="172"/>
      <c r="Z249" s="172"/>
      <c r="AA249" s="172"/>
      <c r="AB249" s="172"/>
      <c r="AC249" s="172"/>
      <c r="AD249" s="172"/>
      <c r="AE249" s="172"/>
      <c r="AF249" s="172"/>
      <c r="AG249" s="172"/>
      <c r="AH249" s="172"/>
      <c r="AI249" s="172"/>
      <c r="AJ249" s="172"/>
      <c r="AK249" s="172"/>
      <c r="AL249" s="172"/>
      <c r="AM249" s="172"/>
      <c r="AN249" s="172"/>
      <c r="AO249" s="172"/>
      <c r="AP249" s="172"/>
      <c r="AQ249" s="172"/>
      <c r="AR249" s="172"/>
      <c r="AS249" s="172"/>
      <c r="AT249" s="172"/>
      <c r="AU249" s="172"/>
      <c r="AV249" s="172"/>
      <c r="AW249" s="172"/>
      <c r="AX249" s="172"/>
      <c r="AY249" s="172"/>
      <c r="AZ249" s="172"/>
      <c r="BA249" s="172"/>
      <c r="BB249" s="172"/>
      <c r="BC249" s="172"/>
    </row>
    <row r="250" spans="1:55" ht="15" x14ac:dyDescent="0.25">
      <c r="A250" s="172"/>
      <c r="B250" s="172"/>
      <c r="C250" s="172"/>
      <c r="D250" s="172"/>
      <c r="E250" s="172"/>
      <c r="F250" s="172"/>
      <c r="G250" s="172"/>
      <c r="H250" s="172"/>
      <c r="I250" s="172"/>
      <c r="J250" s="172"/>
      <c r="K250" s="172"/>
      <c r="L250" s="172"/>
      <c r="M250" s="172"/>
      <c r="N250" s="172"/>
      <c r="O250" s="172"/>
      <c r="P250" s="172"/>
      <c r="Q250" s="172"/>
      <c r="R250" s="172"/>
      <c r="S250" s="172"/>
      <c r="T250" s="172"/>
      <c r="U250" s="172"/>
      <c r="V250" s="172"/>
      <c r="W250" s="172"/>
      <c r="X250" s="172"/>
      <c r="Y250" s="172"/>
      <c r="Z250" s="172"/>
      <c r="AA250" s="172"/>
      <c r="AB250" s="172"/>
      <c r="AC250" s="172"/>
      <c r="AD250" s="172"/>
      <c r="AE250" s="172"/>
      <c r="AF250" s="172"/>
      <c r="AG250" s="172"/>
      <c r="AH250" s="172"/>
      <c r="AI250" s="172"/>
      <c r="AJ250" s="172"/>
      <c r="AK250" s="172"/>
      <c r="AL250" s="172"/>
      <c r="AM250" s="172"/>
      <c r="AN250" s="172"/>
      <c r="AO250" s="172"/>
      <c r="AP250" s="172"/>
      <c r="AQ250" s="172"/>
      <c r="AR250" s="172"/>
      <c r="AS250" s="172"/>
      <c r="AT250" s="172"/>
      <c r="AU250" s="172"/>
      <c r="AV250" s="172"/>
      <c r="AW250" s="172"/>
      <c r="AX250" s="172"/>
      <c r="AY250" s="172"/>
      <c r="AZ250" s="172"/>
      <c r="BA250" s="172"/>
      <c r="BB250" s="172"/>
      <c r="BC250" s="172"/>
    </row>
    <row r="251" spans="1:55" ht="15" x14ac:dyDescent="0.25">
      <c r="A251" s="172"/>
      <c r="B251" s="172"/>
      <c r="C251" s="172"/>
      <c r="D251" s="172"/>
      <c r="E251" s="172"/>
      <c r="F251" s="172"/>
      <c r="G251" s="172"/>
      <c r="H251" s="172"/>
      <c r="I251" s="172"/>
      <c r="J251" s="172"/>
      <c r="K251" s="172"/>
      <c r="L251" s="172"/>
      <c r="M251" s="172"/>
      <c r="N251" s="172"/>
      <c r="O251" s="172"/>
      <c r="P251" s="172"/>
      <c r="Q251" s="172"/>
      <c r="R251" s="172"/>
      <c r="S251" s="172"/>
      <c r="T251" s="172"/>
      <c r="U251" s="172"/>
      <c r="V251" s="172"/>
      <c r="W251" s="172"/>
      <c r="X251" s="172"/>
      <c r="Y251" s="172"/>
      <c r="Z251" s="172"/>
      <c r="AA251" s="172"/>
      <c r="AB251" s="172"/>
      <c r="AC251" s="172"/>
      <c r="AD251" s="172"/>
      <c r="AE251" s="172"/>
      <c r="AF251" s="172"/>
      <c r="AG251" s="172"/>
      <c r="AH251" s="172"/>
      <c r="AI251" s="172"/>
      <c r="AJ251" s="172"/>
      <c r="AK251" s="172"/>
      <c r="AL251" s="172"/>
      <c r="AM251" s="172"/>
      <c r="AN251" s="172"/>
      <c r="AO251" s="172"/>
      <c r="AP251" s="172"/>
      <c r="AQ251" s="172"/>
      <c r="AR251" s="172"/>
      <c r="AS251" s="172"/>
      <c r="AT251" s="172"/>
      <c r="AU251" s="172"/>
      <c r="AV251" s="172"/>
      <c r="AW251" s="172"/>
      <c r="AX251" s="172"/>
      <c r="AY251" s="172"/>
      <c r="AZ251" s="172"/>
      <c r="BA251" s="172"/>
      <c r="BB251" s="172"/>
      <c r="BC251" s="172"/>
    </row>
    <row r="252" spans="1:55" ht="15" x14ac:dyDescent="0.25">
      <c r="A252" s="172"/>
      <c r="B252" s="172"/>
      <c r="C252" s="172"/>
      <c r="D252" s="172"/>
      <c r="E252" s="172"/>
      <c r="F252" s="172"/>
      <c r="G252" s="172"/>
      <c r="H252" s="172"/>
      <c r="I252" s="172"/>
      <c r="J252" s="172"/>
      <c r="K252" s="172"/>
      <c r="L252" s="172"/>
      <c r="M252" s="172"/>
      <c r="N252" s="172"/>
      <c r="O252" s="172"/>
      <c r="P252" s="172"/>
      <c r="Q252" s="172"/>
      <c r="R252" s="172"/>
      <c r="S252" s="172"/>
      <c r="T252" s="172"/>
      <c r="U252" s="172"/>
      <c r="V252" s="172"/>
      <c r="W252" s="172"/>
      <c r="X252" s="172"/>
      <c r="Y252" s="172"/>
      <c r="Z252" s="172"/>
      <c r="AA252" s="172"/>
      <c r="AB252" s="172"/>
      <c r="AC252" s="172"/>
      <c r="AD252" s="172"/>
      <c r="AE252" s="172"/>
      <c r="AF252" s="172"/>
      <c r="AG252" s="172"/>
      <c r="AH252" s="172"/>
      <c r="AI252" s="172"/>
      <c r="AJ252" s="172"/>
      <c r="AK252" s="172"/>
      <c r="AL252" s="172"/>
      <c r="AM252" s="172"/>
      <c r="AN252" s="172"/>
      <c r="AO252" s="172"/>
      <c r="AP252" s="172"/>
      <c r="AQ252" s="172"/>
      <c r="AR252" s="172"/>
      <c r="AS252" s="172"/>
      <c r="AT252" s="172"/>
      <c r="AU252" s="172"/>
      <c r="AV252" s="172"/>
      <c r="AW252" s="172"/>
      <c r="AX252" s="172"/>
      <c r="AY252" s="172"/>
      <c r="AZ252" s="172"/>
      <c r="BA252" s="172"/>
      <c r="BB252" s="172"/>
      <c r="BC252" s="172"/>
    </row>
    <row r="253" spans="1:55" ht="15" x14ac:dyDescent="0.25">
      <c r="A253" s="172"/>
      <c r="B253" s="172"/>
      <c r="C253" s="172"/>
      <c r="D253" s="172"/>
      <c r="E253" s="172"/>
      <c r="F253" s="172"/>
      <c r="G253" s="172"/>
      <c r="H253" s="172"/>
      <c r="I253" s="172"/>
      <c r="J253" s="172"/>
      <c r="K253" s="172"/>
      <c r="L253" s="172"/>
      <c r="M253" s="172"/>
      <c r="N253" s="172"/>
      <c r="O253" s="172"/>
      <c r="P253" s="172"/>
      <c r="Q253" s="172"/>
      <c r="R253" s="172"/>
      <c r="S253" s="172"/>
      <c r="T253" s="172"/>
      <c r="U253" s="172"/>
      <c r="V253" s="172"/>
      <c r="W253" s="172"/>
      <c r="X253" s="172"/>
      <c r="Y253" s="172"/>
      <c r="Z253" s="172"/>
      <c r="AA253" s="172"/>
      <c r="AB253" s="172"/>
      <c r="AC253" s="172"/>
      <c r="AD253" s="172"/>
      <c r="AE253" s="172"/>
      <c r="AF253" s="172"/>
      <c r="AG253" s="172"/>
      <c r="AH253" s="172"/>
      <c r="AI253" s="172"/>
      <c r="AJ253" s="172"/>
      <c r="AK253" s="172"/>
      <c r="AL253" s="172"/>
      <c r="AM253" s="172"/>
      <c r="AN253" s="172"/>
      <c r="AO253" s="172"/>
      <c r="AP253" s="172"/>
      <c r="AQ253" s="172"/>
      <c r="AR253" s="172"/>
      <c r="AS253" s="172"/>
      <c r="AT253" s="172"/>
      <c r="AU253" s="172"/>
      <c r="AV253" s="172"/>
      <c r="AW253" s="172"/>
      <c r="AX253" s="172"/>
      <c r="AY253" s="172"/>
      <c r="AZ253" s="172"/>
      <c r="BA253" s="172"/>
      <c r="BB253" s="172"/>
      <c r="BC253" s="172"/>
    </row>
    <row r="254" spans="1:55" ht="15" x14ac:dyDescent="0.25">
      <c r="A254" s="172"/>
      <c r="B254" s="172"/>
      <c r="C254" s="172"/>
      <c r="D254" s="172"/>
      <c r="E254" s="172"/>
      <c r="F254" s="172"/>
      <c r="G254" s="172"/>
      <c r="H254" s="172"/>
      <c r="I254" s="172"/>
      <c r="J254" s="172"/>
      <c r="K254" s="172"/>
      <c r="L254" s="172"/>
      <c r="M254" s="172"/>
      <c r="N254" s="172"/>
      <c r="O254" s="172"/>
      <c r="P254" s="172"/>
      <c r="Q254" s="172"/>
      <c r="R254" s="172"/>
      <c r="S254" s="172"/>
      <c r="T254" s="172"/>
      <c r="U254" s="172"/>
      <c r="V254" s="172"/>
      <c r="W254" s="172"/>
      <c r="X254" s="172"/>
      <c r="Y254" s="172"/>
      <c r="Z254" s="172"/>
      <c r="AA254" s="172"/>
      <c r="AB254" s="172"/>
      <c r="AC254" s="172"/>
      <c r="AD254" s="172"/>
      <c r="AE254" s="172"/>
      <c r="AF254" s="172"/>
      <c r="AG254" s="172"/>
      <c r="AH254" s="172"/>
      <c r="AI254" s="172"/>
      <c r="AJ254" s="172"/>
      <c r="AK254" s="172"/>
      <c r="AL254" s="172"/>
      <c r="AM254" s="172"/>
      <c r="AN254" s="172"/>
      <c r="AO254" s="172"/>
      <c r="AP254" s="172"/>
      <c r="AQ254" s="172"/>
      <c r="AR254" s="172"/>
      <c r="AS254" s="172"/>
      <c r="AT254" s="172"/>
      <c r="AU254" s="172"/>
      <c r="AV254" s="172"/>
      <c r="AW254" s="172"/>
      <c r="AX254" s="172"/>
      <c r="AY254" s="172"/>
      <c r="AZ254" s="172"/>
      <c r="BA254" s="172"/>
      <c r="BB254" s="172"/>
      <c r="BC254" s="172"/>
    </row>
    <row r="255" spans="1:55" ht="15" x14ac:dyDescent="0.25">
      <c r="A255" s="172"/>
      <c r="B255" s="172"/>
      <c r="C255" s="172"/>
      <c r="D255" s="172"/>
      <c r="E255" s="172"/>
      <c r="F255" s="172"/>
      <c r="G255" s="172"/>
      <c r="H255" s="172"/>
      <c r="I255" s="172"/>
      <c r="J255" s="172"/>
      <c r="K255" s="172"/>
      <c r="L255" s="172"/>
      <c r="M255" s="172"/>
      <c r="N255" s="172"/>
      <c r="O255" s="172"/>
      <c r="P255" s="172"/>
      <c r="Q255" s="172"/>
      <c r="R255" s="172"/>
      <c r="S255" s="172"/>
      <c r="T255" s="172"/>
      <c r="U255" s="172"/>
      <c r="V255" s="172"/>
      <c r="W255" s="172"/>
      <c r="X255" s="172"/>
      <c r="Y255" s="172"/>
      <c r="Z255" s="172"/>
      <c r="AA255" s="172"/>
      <c r="AB255" s="172"/>
      <c r="AC255" s="172"/>
      <c r="AD255" s="172"/>
      <c r="AE255" s="172"/>
      <c r="AF255" s="172"/>
      <c r="AG255" s="172"/>
      <c r="AH255" s="172"/>
      <c r="AI255" s="172"/>
      <c r="AJ255" s="172"/>
      <c r="AK255" s="172"/>
      <c r="AL255" s="172"/>
      <c r="AM255" s="172"/>
      <c r="AN255" s="172"/>
      <c r="AO255" s="172"/>
      <c r="AP255" s="172"/>
      <c r="AQ255" s="172"/>
      <c r="AR255" s="172"/>
      <c r="AS255" s="172"/>
      <c r="AT255" s="172"/>
      <c r="AU255" s="172"/>
      <c r="AV255" s="172"/>
      <c r="AW255" s="172"/>
      <c r="AX255" s="172"/>
      <c r="AY255" s="172"/>
      <c r="AZ255" s="172"/>
      <c r="BA255" s="172"/>
      <c r="BB255" s="172"/>
      <c r="BC255" s="172"/>
    </row>
    <row r="256" spans="1:55" ht="15" x14ac:dyDescent="0.25">
      <c r="A256" s="172"/>
      <c r="B256" s="172"/>
      <c r="C256" s="172"/>
      <c r="D256" s="172"/>
      <c r="E256" s="172"/>
      <c r="F256" s="172"/>
      <c r="G256" s="172"/>
      <c r="H256" s="172"/>
      <c r="I256" s="172"/>
      <c r="J256" s="172"/>
      <c r="K256" s="172"/>
      <c r="L256" s="172"/>
      <c r="M256" s="172"/>
      <c r="N256" s="172"/>
      <c r="O256" s="172"/>
      <c r="P256" s="172"/>
      <c r="Q256" s="172"/>
      <c r="R256" s="172"/>
      <c r="S256" s="172"/>
      <c r="T256" s="172"/>
      <c r="U256" s="172"/>
      <c r="V256" s="172"/>
      <c r="W256" s="172"/>
      <c r="X256" s="172"/>
      <c r="Y256" s="172"/>
      <c r="Z256" s="172"/>
      <c r="AA256" s="172"/>
      <c r="AB256" s="172"/>
      <c r="AC256" s="172"/>
      <c r="AD256" s="172"/>
      <c r="AE256" s="172"/>
      <c r="AF256" s="172"/>
      <c r="AG256" s="172"/>
      <c r="AH256" s="172"/>
      <c r="AI256" s="172"/>
      <c r="AJ256" s="172"/>
      <c r="AK256" s="172"/>
      <c r="AL256" s="172"/>
      <c r="AM256" s="172"/>
      <c r="AN256" s="172"/>
      <c r="AO256" s="172"/>
      <c r="AP256" s="172"/>
      <c r="AQ256" s="172"/>
      <c r="AR256" s="172"/>
      <c r="AS256" s="172"/>
      <c r="AT256" s="172"/>
      <c r="AU256" s="172"/>
      <c r="AV256" s="172"/>
      <c r="AW256" s="172"/>
      <c r="AX256" s="172"/>
      <c r="AY256" s="172"/>
      <c r="AZ256" s="172"/>
      <c r="BA256" s="172"/>
      <c r="BB256" s="172"/>
      <c r="BC256" s="172"/>
    </row>
    <row r="257" spans="1:55" ht="15" x14ac:dyDescent="0.25">
      <c r="A257" s="172"/>
      <c r="B257" s="172"/>
      <c r="C257" s="172"/>
      <c r="D257" s="172"/>
      <c r="E257" s="172"/>
      <c r="F257" s="172"/>
      <c r="G257" s="172"/>
      <c r="H257" s="172"/>
      <c r="I257" s="172"/>
      <c r="J257" s="172"/>
      <c r="K257" s="172"/>
      <c r="L257" s="172"/>
      <c r="M257" s="172"/>
      <c r="N257" s="172"/>
      <c r="O257" s="172"/>
      <c r="P257" s="172"/>
      <c r="Q257" s="172"/>
      <c r="R257" s="172"/>
      <c r="S257" s="172"/>
      <c r="T257" s="172"/>
      <c r="U257" s="172"/>
      <c r="V257" s="172"/>
      <c r="W257" s="172"/>
      <c r="X257" s="172"/>
      <c r="Y257" s="172"/>
      <c r="Z257" s="172"/>
      <c r="AA257" s="172"/>
      <c r="AB257" s="172"/>
      <c r="AC257" s="172"/>
      <c r="AD257" s="172"/>
      <c r="AE257" s="172"/>
      <c r="AF257" s="172"/>
      <c r="AG257" s="172"/>
      <c r="AH257" s="172"/>
      <c r="AI257" s="172"/>
      <c r="AJ257" s="172"/>
      <c r="AK257" s="172"/>
      <c r="AL257" s="172"/>
      <c r="AM257" s="172"/>
      <c r="AN257" s="172"/>
      <c r="AO257" s="172"/>
      <c r="AP257" s="172"/>
      <c r="AQ257" s="172"/>
      <c r="AR257" s="172"/>
      <c r="AS257" s="172"/>
      <c r="AT257" s="172"/>
      <c r="AU257" s="172"/>
      <c r="AV257" s="172"/>
      <c r="AW257" s="172"/>
      <c r="AX257" s="172"/>
      <c r="AY257" s="172"/>
      <c r="AZ257" s="172"/>
      <c r="BA257" s="172"/>
      <c r="BB257" s="172"/>
      <c r="BC257" s="172"/>
    </row>
    <row r="258" spans="1:55" ht="15" x14ac:dyDescent="0.25">
      <c r="A258" s="172"/>
      <c r="B258" s="172"/>
      <c r="C258" s="172"/>
      <c r="D258" s="172"/>
      <c r="E258" s="172"/>
      <c r="F258" s="172"/>
      <c r="G258" s="172"/>
      <c r="H258" s="172"/>
      <c r="I258" s="172"/>
      <c r="J258" s="172"/>
      <c r="K258" s="172"/>
      <c r="L258" s="172"/>
      <c r="M258" s="172"/>
      <c r="N258" s="172"/>
      <c r="O258" s="172"/>
      <c r="P258" s="172"/>
      <c r="Q258" s="172"/>
      <c r="R258" s="172"/>
      <c r="S258" s="172"/>
      <c r="T258" s="172"/>
      <c r="U258" s="172"/>
      <c r="V258" s="172"/>
      <c r="W258" s="172"/>
      <c r="X258" s="172"/>
      <c r="Y258" s="172"/>
      <c r="Z258" s="172"/>
      <c r="AA258" s="172"/>
      <c r="AB258" s="172"/>
      <c r="AC258" s="172"/>
      <c r="AD258" s="172"/>
      <c r="AE258" s="172"/>
      <c r="AF258" s="172"/>
      <c r="AG258" s="172"/>
      <c r="AH258" s="172"/>
      <c r="AI258" s="172"/>
      <c r="AJ258" s="172"/>
      <c r="AK258" s="172"/>
      <c r="AL258" s="172"/>
      <c r="AM258" s="172"/>
      <c r="AN258" s="172"/>
      <c r="AO258" s="172"/>
      <c r="AP258" s="172"/>
      <c r="AQ258" s="172"/>
      <c r="AR258" s="172"/>
      <c r="AS258" s="172"/>
      <c r="AT258" s="172"/>
      <c r="AU258" s="172"/>
      <c r="AV258" s="172"/>
      <c r="AW258" s="172"/>
      <c r="AX258" s="172"/>
      <c r="AY258" s="172"/>
      <c r="AZ258" s="172"/>
      <c r="BA258" s="172"/>
      <c r="BB258" s="172"/>
      <c r="BC258" s="172"/>
    </row>
    <row r="259" spans="1:55" ht="15" x14ac:dyDescent="0.25">
      <c r="A259" s="172"/>
      <c r="B259" s="172"/>
      <c r="C259" s="172"/>
      <c r="D259" s="172"/>
      <c r="E259" s="172"/>
      <c r="F259" s="172"/>
      <c r="G259" s="172"/>
      <c r="H259" s="172"/>
      <c r="I259" s="172"/>
      <c r="J259" s="172"/>
      <c r="K259" s="172"/>
      <c r="L259" s="172"/>
      <c r="M259" s="172"/>
      <c r="N259" s="172"/>
      <c r="O259" s="172"/>
      <c r="P259" s="172"/>
      <c r="Q259" s="172"/>
      <c r="R259" s="172"/>
      <c r="S259" s="172"/>
      <c r="T259" s="172"/>
      <c r="U259" s="172"/>
      <c r="V259" s="172"/>
      <c r="W259" s="172"/>
      <c r="X259" s="172"/>
      <c r="Y259" s="172"/>
      <c r="Z259" s="172"/>
      <c r="AA259" s="172"/>
      <c r="AB259" s="172"/>
      <c r="AC259" s="172"/>
      <c r="AD259" s="172"/>
      <c r="AE259" s="172"/>
      <c r="AF259" s="172"/>
      <c r="AG259" s="172"/>
      <c r="AH259" s="172"/>
      <c r="AI259" s="172"/>
      <c r="AJ259" s="172"/>
      <c r="AK259" s="172"/>
      <c r="AL259" s="172"/>
      <c r="AM259" s="172"/>
      <c r="AN259" s="172"/>
      <c r="AO259" s="172"/>
      <c r="AP259" s="172"/>
      <c r="AQ259" s="172"/>
      <c r="AR259" s="172"/>
      <c r="AS259" s="172"/>
      <c r="AT259" s="172"/>
      <c r="AU259" s="172"/>
      <c r="AV259" s="172"/>
      <c r="AW259" s="172"/>
      <c r="AX259" s="172"/>
      <c r="AY259" s="172"/>
      <c r="AZ259" s="172"/>
      <c r="BA259" s="172"/>
      <c r="BB259" s="172"/>
      <c r="BC259" s="172"/>
    </row>
    <row r="260" spans="1:55" ht="15" x14ac:dyDescent="0.25">
      <c r="A260" s="172"/>
      <c r="B260" s="172"/>
      <c r="C260" s="172"/>
      <c r="D260" s="172"/>
      <c r="E260" s="172"/>
      <c r="F260" s="172"/>
      <c r="G260" s="172"/>
      <c r="H260" s="172"/>
      <c r="I260" s="172"/>
      <c r="J260" s="172"/>
      <c r="K260" s="172"/>
      <c r="L260" s="172"/>
      <c r="M260" s="172"/>
      <c r="N260" s="172"/>
      <c r="O260" s="172"/>
      <c r="P260" s="172"/>
      <c r="Q260" s="172"/>
      <c r="R260" s="172"/>
      <c r="S260" s="172"/>
      <c r="T260" s="172"/>
      <c r="U260" s="172"/>
      <c r="V260" s="172"/>
      <c r="W260" s="172"/>
      <c r="X260" s="172"/>
      <c r="Y260" s="172"/>
      <c r="Z260" s="172"/>
      <c r="AA260" s="172"/>
      <c r="AB260" s="172"/>
      <c r="AC260" s="172"/>
      <c r="AD260" s="172"/>
      <c r="AE260" s="172"/>
      <c r="AF260" s="172"/>
      <c r="AG260" s="172"/>
      <c r="AH260" s="172"/>
      <c r="AI260" s="172"/>
      <c r="AJ260" s="172"/>
      <c r="AK260" s="172"/>
      <c r="AL260" s="172"/>
      <c r="AM260" s="172"/>
      <c r="AN260" s="172"/>
      <c r="AO260" s="172"/>
      <c r="AP260" s="172"/>
      <c r="AQ260" s="172"/>
      <c r="AR260" s="172"/>
      <c r="AS260" s="172"/>
      <c r="AT260" s="172"/>
      <c r="AU260" s="172"/>
      <c r="AV260" s="172"/>
      <c r="AW260" s="172"/>
      <c r="AX260" s="172"/>
      <c r="AY260" s="172"/>
      <c r="AZ260" s="172"/>
      <c r="BA260" s="172"/>
      <c r="BB260" s="172"/>
      <c r="BC260" s="172"/>
    </row>
    <row r="261" spans="1:55" ht="15" x14ac:dyDescent="0.25">
      <c r="A261" s="172"/>
      <c r="B261" s="172"/>
      <c r="C261" s="172"/>
      <c r="D261" s="172"/>
      <c r="E261" s="172"/>
      <c r="F261" s="172"/>
      <c r="G261" s="172"/>
      <c r="H261" s="172"/>
      <c r="I261" s="172"/>
      <c r="J261" s="172"/>
      <c r="K261" s="172"/>
      <c r="L261" s="172"/>
      <c r="M261" s="172"/>
      <c r="N261" s="172"/>
      <c r="O261" s="172"/>
      <c r="P261" s="172"/>
      <c r="Q261" s="172"/>
      <c r="R261" s="172"/>
      <c r="S261" s="172"/>
      <c r="T261" s="172"/>
      <c r="U261" s="172"/>
      <c r="V261" s="172"/>
      <c r="W261" s="172"/>
      <c r="X261" s="172"/>
      <c r="Y261" s="172"/>
      <c r="Z261" s="172"/>
      <c r="AA261" s="172"/>
      <c r="AB261" s="172"/>
      <c r="AC261" s="172"/>
      <c r="AD261" s="172"/>
      <c r="AE261" s="172"/>
      <c r="AF261" s="172"/>
      <c r="AG261" s="172"/>
      <c r="AH261" s="172"/>
      <c r="AI261" s="172"/>
      <c r="AJ261" s="172"/>
      <c r="AK261" s="172"/>
      <c r="AL261" s="172"/>
      <c r="AM261" s="172"/>
      <c r="AN261" s="172"/>
      <c r="AO261" s="172"/>
      <c r="AP261" s="172"/>
      <c r="AQ261" s="172"/>
      <c r="AR261" s="172"/>
      <c r="AS261" s="172"/>
      <c r="AT261" s="172"/>
      <c r="AU261" s="172"/>
      <c r="AV261" s="172"/>
      <c r="AW261" s="172"/>
      <c r="AX261" s="172"/>
      <c r="AY261" s="172"/>
      <c r="AZ261" s="172"/>
      <c r="BA261" s="172"/>
      <c r="BB261" s="172"/>
      <c r="BC261" s="172"/>
    </row>
    <row r="262" spans="1:55" ht="15" x14ac:dyDescent="0.25">
      <c r="A262" s="172"/>
      <c r="B262" s="172"/>
      <c r="C262" s="172"/>
      <c r="D262" s="172"/>
      <c r="E262" s="172"/>
      <c r="F262" s="172"/>
      <c r="G262" s="172"/>
      <c r="H262" s="172"/>
      <c r="I262" s="172"/>
      <c r="J262" s="172"/>
      <c r="K262" s="172"/>
      <c r="L262" s="172"/>
      <c r="M262" s="172"/>
      <c r="N262" s="172"/>
      <c r="O262" s="172"/>
      <c r="P262" s="172"/>
      <c r="Q262" s="172"/>
      <c r="R262" s="172"/>
      <c r="S262" s="172"/>
      <c r="T262" s="172"/>
      <c r="U262" s="172"/>
      <c r="V262" s="172"/>
      <c r="W262" s="172"/>
      <c r="X262" s="172"/>
      <c r="Y262" s="172"/>
      <c r="Z262" s="172"/>
      <c r="AA262" s="172"/>
      <c r="AB262" s="172"/>
      <c r="AC262" s="172"/>
      <c r="AD262" s="172"/>
      <c r="AE262" s="172"/>
      <c r="AF262" s="172"/>
      <c r="AG262" s="172"/>
      <c r="AH262" s="172"/>
      <c r="AI262" s="172"/>
      <c r="AJ262" s="172"/>
      <c r="AK262" s="172"/>
      <c r="AL262" s="172"/>
      <c r="AM262" s="172"/>
      <c r="AN262" s="172"/>
      <c r="AO262" s="172"/>
      <c r="AP262" s="172"/>
      <c r="AQ262" s="172"/>
      <c r="AR262" s="172"/>
      <c r="AS262" s="172"/>
      <c r="AT262" s="172"/>
      <c r="AU262" s="172"/>
      <c r="AV262" s="172"/>
      <c r="AW262" s="172"/>
      <c r="AX262" s="172"/>
      <c r="AY262" s="172"/>
      <c r="AZ262" s="172"/>
      <c r="BA262" s="172"/>
      <c r="BB262" s="172"/>
      <c r="BC262" s="172"/>
    </row>
    <row r="263" spans="1:55" ht="15" x14ac:dyDescent="0.25">
      <c r="A263" s="172"/>
      <c r="B263" s="172"/>
      <c r="C263" s="172"/>
      <c r="D263" s="172"/>
      <c r="E263" s="172"/>
      <c r="F263" s="172"/>
      <c r="G263" s="172"/>
      <c r="H263" s="172"/>
      <c r="I263" s="172"/>
      <c r="J263" s="172"/>
      <c r="K263" s="172"/>
      <c r="L263" s="172"/>
      <c r="M263" s="172"/>
      <c r="N263" s="172"/>
      <c r="O263" s="172"/>
      <c r="P263" s="172"/>
      <c r="Q263" s="172"/>
      <c r="R263" s="172"/>
      <c r="S263" s="172"/>
      <c r="T263" s="172"/>
      <c r="U263" s="172"/>
      <c r="V263" s="172"/>
      <c r="W263" s="172"/>
      <c r="X263" s="172"/>
      <c r="Y263" s="172"/>
      <c r="Z263" s="172"/>
      <c r="AA263" s="172"/>
      <c r="AB263" s="172"/>
      <c r="AC263" s="172"/>
      <c r="AD263" s="172"/>
      <c r="AE263" s="172"/>
      <c r="AF263" s="172"/>
      <c r="AG263" s="172"/>
      <c r="AH263" s="172"/>
      <c r="AI263" s="172"/>
      <c r="AJ263" s="172"/>
      <c r="AK263" s="172"/>
      <c r="AL263" s="172"/>
      <c r="AM263" s="172"/>
      <c r="AN263" s="172"/>
      <c r="AO263" s="172"/>
      <c r="AP263" s="172"/>
      <c r="AQ263" s="172"/>
      <c r="AR263" s="172"/>
      <c r="AS263" s="172"/>
      <c r="AT263" s="172"/>
      <c r="AU263" s="172"/>
      <c r="AV263" s="172"/>
      <c r="AW263" s="172"/>
      <c r="AX263" s="172"/>
      <c r="AY263" s="172"/>
      <c r="AZ263" s="172"/>
      <c r="BA263" s="172"/>
      <c r="BB263" s="172"/>
      <c r="BC263" s="172"/>
    </row>
    <row r="264" spans="1:55" ht="15" x14ac:dyDescent="0.25">
      <c r="A264" s="172"/>
      <c r="B264" s="172"/>
      <c r="C264" s="172"/>
      <c r="D264" s="172"/>
      <c r="E264" s="172"/>
      <c r="F264" s="172"/>
      <c r="G264" s="172"/>
      <c r="H264" s="172"/>
      <c r="I264" s="172"/>
      <c r="J264" s="172"/>
      <c r="K264" s="172"/>
      <c r="L264" s="172"/>
      <c r="M264" s="172"/>
      <c r="N264" s="172"/>
      <c r="O264" s="172"/>
      <c r="P264" s="172"/>
      <c r="Q264" s="172"/>
      <c r="R264" s="172"/>
      <c r="S264" s="172"/>
      <c r="T264" s="172"/>
      <c r="U264" s="172"/>
      <c r="V264" s="172"/>
      <c r="W264" s="172"/>
      <c r="X264" s="172"/>
      <c r="Y264" s="172"/>
      <c r="Z264" s="172"/>
      <c r="AA264" s="172"/>
      <c r="AB264" s="172"/>
      <c r="AC264" s="172"/>
      <c r="AD264" s="172"/>
      <c r="AE264" s="172"/>
      <c r="AF264" s="172"/>
      <c r="AG264" s="172"/>
      <c r="AH264" s="172"/>
      <c r="AI264" s="172"/>
      <c r="AJ264" s="172"/>
      <c r="AK264" s="172"/>
      <c r="AL264" s="172"/>
      <c r="AM264" s="172"/>
      <c r="AN264" s="172"/>
      <c r="AO264" s="172"/>
      <c r="AP264" s="172"/>
      <c r="AQ264" s="172"/>
      <c r="AR264" s="172"/>
      <c r="AS264" s="172"/>
      <c r="AT264" s="172"/>
      <c r="AU264" s="172"/>
      <c r="AV264" s="172"/>
      <c r="AW264" s="172"/>
      <c r="AX264" s="172"/>
      <c r="AY264" s="172"/>
      <c r="AZ264" s="172"/>
      <c r="BA264" s="172"/>
      <c r="BB264" s="172"/>
      <c r="BC264" s="172"/>
    </row>
    <row r="265" spans="1:55" ht="15" x14ac:dyDescent="0.25">
      <c r="A265" s="172"/>
      <c r="B265" s="172"/>
      <c r="C265" s="172"/>
      <c r="D265" s="172"/>
      <c r="E265" s="172"/>
      <c r="F265" s="172"/>
      <c r="G265" s="172"/>
      <c r="H265" s="172"/>
      <c r="I265" s="172"/>
      <c r="J265" s="172"/>
      <c r="K265" s="172"/>
      <c r="L265" s="172"/>
      <c r="M265" s="172"/>
      <c r="N265" s="172"/>
      <c r="O265" s="172"/>
      <c r="P265" s="172"/>
      <c r="Q265" s="172"/>
      <c r="R265" s="172"/>
      <c r="S265" s="172"/>
      <c r="T265" s="172"/>
      <c r="U265" s="172"/>
      <c r="V265" s="172"/>
      <c r="W265" s="172"/>
      <c r="X265" s="172"/>
      <c r="Y265" s="172"/>
      <c r="Z265" s="172"/>
      <c r="AA265" s="172"/>
      <c r="AB265" s="172"/>
      <c r="AC265" s="172"/>
      <c r="AD265" s="172"/>
      <c r="AE265" s="172"/>
      <c r="AF265" s="172"/>
      <c r="AG265" s="172"/>
      <c r="AH265" s="172"/>
      <c r="AI265" s="172"/>
      <c r="AJ265" s="172"/>
      <c r="AK265" s="172"/>
      <c r="AL265" s="172"/>
      <c r="AM265" s="172"/>
      <c r="AN265" s="172"/>
      <c r="AO265" s="172"/>
      <c r="AP265" s="172"/>
      <c r="AQ265" s="172"/>
      <c r="AR265" s="172"/>
      <c r="AS265" s="172"/>
      <c r="AT265" s="172"/>
      <c r="AU265" s="172"/>
      <c r="AV265" s="172"/>
      <c r="AW265" s="172"/>
      <c r="AX265" s="172"/>
      <c r="AY265" s="172"/>
      <c r="AZ265" s="172"/>
      <c r="BA265" s="172"/>
      <c r="BB265" s="172"/>
      <c r="BC265" s="172"/>
    </row>
    <row r="266" spans="1:55" ht="15" x14ac:dyDescent="0.25">
      <c r="A266" s="172"/>
      <c r="B266" s="172"/>
      <c r="C266" s="172"/>
      <c r="D266" s="172"/>
      <c r="E266" s="172"/>
      <c r="F266" s="172"/>
      <c r="G266" s="172"/>
      <c r="H266" s="172"/>
      <c r="I266" s="172"/>
      <c r="J266" s="172"/>
      <c r="K266" s="172"/>
      <c r="L266" s="172"/>
      <c r="M266" s="172"/>
      <c r="N266" s="172"/>
      <c r="O266" s="172"/>
      <c r="P266" s="172"/>
      <c r="Q266" s="172"/>
      <c r="R266" s="172"/>
      <c r="S266" s="172"/>
      <c r="T266" s="172"/>
      <c r="U266" s="172"/>
      <c r="V266" s="172"/>
      <c r="W266" s="172"/>
      <c r="X266" s="172"/>
      <c r="Y266" s="172"/>
      <c r="Z266" s="172"/>
      <c r="AA266" s="172"/>
      <c r="AB266" s="172"/>
      <c r="AC266" s="172"/>
      <c r="AD266" s="172"/>
      <c r="AE266" s="172"/>
      <c r="AF266" s="172"/>
      <c r="AG266" s="172"/>
      <c r="AH266" s="172"/>
      <c r="AI266" s="172"/>
      <c r="AJ266" s="172"/>
      <c r="AK266" s="172"/>
      <c r="AL266" s="172"/>
      <c r="AM266" s="172"/>
      <c r="AN266" s="172"/>
      <c r="AO266" s="172"/>
      <c r="AP266" s="172"/>
      <c r="AQ266" s="172"/>
      <c r="AR266" s="172"/>
      <c r="AS266" s="172"/>
      <c r="AT266" s="172"/>
      <c r="AU266" s="172"/>
      <c r="AV266" s="172"/>
      <c r="AW266" s="172"/>
      <c r="AX266" s="172"/>
      <c r="AY266" s="172"/>
      <c r="AZ266" s="172"/>
      <c r="BA266" s="172"/>
      <c r="BB266" s="172"/>
      <c r="BC266" s="172"/>
    </row>
    <row r="267" spans="1:55" ht="15" x14ac:dyDescent="0.25">
      <c r="A267" s="172"/>
      <c r="B267" s="172"/>
      <c r="C267" s="172"/>
      <c r="D267" s="172"/>
      <c r="E267" s="172"/>
      <c r="F267" s="172"/>
      <c r="G267" s="172"/>
      <c r="H267" s="172"/>
      <c r="I267" s="172"/>
      <c r="J267" s="172"/>
      <c r="K267" s="172"/>
      <c r="L267" s="172"/>
      <c r="M267" s="172"/>
      <c r="N267" s="172"/>
      <c r="O267" s="172"/>
      <c r="P267" s="172"/>
      <c r="Q267" s="172"/>
      <c r="R267" s="172"/>
      <c r="S267" s="172"/>
      <c r="T267" s="172"/>
      <c r="U267" s="172"/>
      <c r="V267" s="172"/>
      <c r="W267" s="172"/>
      <c r="X267" s="172"/>
      <c r="Y267" s="172"/>
      <c r="Z267" s="172"/>
      <c r="AA267" s="172"/>
      <c r="AB267" s="172"/>
      <c r="AC267" s="172"/>
      <c r="AD267" s="172"/>
      <c r="AE267" s="172"/>
      <c r="AF267" s="172"/>
      <c r="AG267" s="172"/>
      <c r="AH267" s="172"/>
      <c r="AI267" s="172"/>
      <c r="AJ267" s="172"/>
      <c r="AK267" s="172"/>
      <c r="AL267" s="172"/>
      <c r="AM267" s="172"/>
      <c r="AN267" s="172"/>
      <c r="AO267" s="172"/>
      <c r="AP267" s="172"/>
      <c r="AQ267" s="172"/>
      <c r="AR267" s="172"/>
      <c r="AS267" s="172"/>
      <c r="AT267" s="172"/>
      <c r="AU267" s="172"/>
      <c r="AV267" s="172"/>
      <c r="AW267" s="172"/>
      <c r="AX267" s="172"/>
      <c r="AY267" s="172"/>
      <c r="AZ267" s="172"/>
      <c r="BA267" s="172"/>
      <c r="BB267" s="172"/>
      <c r="BC267" s="172"/>
    </row>
    <row r="268" spans="1:55" ht="15" x14ac:dyDescent="0.25">
      <c r="A268" s="172"/>
      <c r="B268" s="172"/>
      <c r="C268" s="172"/>
      <c r="D268" s="172"/>
      <c r="E268" s="172"/>
      <c r="F268" s="172"/>
      <c r="G268" s="172"/>
      <c r="H268" s="172"/>
      <c r="I268" s="172"/>
      <c r="J268" s="172"/>
      <c r="K268" s="172"/>
      <c r="L268" s="172"/>
      <c r="M268" s="172"/>
      <c r="N268" s="172"/>
      <c r="O268" s="172"/>
      <c r="P268" s="172"/>
      <c r="Q268" s="172"/>
      <c r="R268" s="172"/>
      <c r="S268" s="172"/>
      <c r="T268" s="172"/>
      <c r="U268" s="172"/>
      <c r="V268" s="172"/>
      <c r="W268" s="172"/>
      <c r="X268" s="172"/>
      <c r="Y268" s="172"/>
      <c r="Z268" s="172"/>
      <c r="AA268" s="172"/>
      <c r="AB268" s="172"/>
      <c r="AC268" s="172"/>
      <c r="AD268" s="172"/>
      <c r="AE268" s="172"/>
      <c r="AF268" s="172"/>
      <c r="AG268" s="172"/>
      <c r="AH268" s="172"/>
      <c r="AI268" s="172"/>
      <c r="AJ268" s="172"/>
      <c r="AK268" s="172"/>
      <c r="AL268" s="172"/>
      <c r="AM268" s="172"/>
      <c r="AN268" s="172"/>
      <c r="AO268" s="172"/>
      <c r="AP268" s="172"/>
      <c r="AQ268" s="172"/>
      <c r="AR268" s="172"/>
      <c r="AS268" s="172"/>
      <c r="AT268" s="172"/>
      <c r="AU268" s="172"/>
      <c r="AV268" s="172"/>
      <c r="AW268" s="172"/>
      <c r="AX268" s="172"/>
      <c r="AY268" s="172"/>
      <c r="AZ268" s="172"/>
      <c r="BA268" s="172"/>
      <c r="BB268" s="172"/>
      <c r="BC268" s="172"/>
    </row>
    <row r="269" spans="1:55" ht="15" x14ac:dyDescent="0.25">
      <c r="A269" s="172"/>
      <c r="B269" s="172"/>
      <c r="C269" s="172"/>
      <c r="D269" s="172"/>
      <c r="E269" s="172"/>
      <c r="F269" s="172"/>
      <c r="G269" s="172"/>
      <c r="H269" s="172"/>
      <c r="I269" s="172"/>
      <c r="J269" s="172"/>
      <c r="K269" s="172"/>
      <c r="L269" s="172"/>
      <c r="M269" s="172"/>
      <c r="N269" s="172"/>
      <c r="O269" s="172"/>
      <c r="P269" s="172"/>
      <c r="Q269" s="172"/>
      <c r="R269" s="172"/>
      <c r="S269" s="172"/>
      <c r="T269" s="172"/>
      <c r="U269" s="172"/>
      <c r="V269" s="172"/>
      <c r="W269" s="172"/>
      <c r="X269" s="172"/>
      <c r="Y269" s="172"/>
      <c r="Z269" s="172"/>
      <c r="AA269" s="172"/>
      <c r="AB269" s="172"/>
      <c r="AC269" s="172"/>
      <c r="AD269" s="172"/>
      <c r="AE269" s="172"/>
      <c r="AF269" s="172"/>
      <c r="AG269" s="172"/>
      <c r="AH269" s="172"/>
      <c r="AI269" s="172"/>
      <c r="AJ269" s="172"/>
      <c r="AK269" s="172"/>
      <c r="AL269" s="172"/>
      <c r="AM269" s="172"/>
      <c r="AN269" s="172"/>
      <c r="AO269" s="172"/>
      <c r="AP269" s="172"/>
      <c r="AQ269" s="172"/>
      <c r="AR269" s="172"/>
      <c r="AS269" s="172"/>
      <c r="AT269" s="172"/>
      <c r="AU269" s="172"/>
      <c r="AV269" s="172"/>
      <c r="AW269" s="172"/>
      <c r="AX269" s="172"/>
      <c r="AY269" s="172"/>
      <c r="AZ269" s="172"/>
      <c r="BA269" s="172"/>
      <c r="BB269" s="172"/>
      <c r="BC269" s="172"/>
    </row>
    <row r="270" spans="1:55" ht="15" x14ac:dyDescent="0.25">
      <c r="A270" s="172"/>
      <c r="B270" s="172"/>
      <c r="C270" s="172"/>
      <c r="D270" s="172"/>
      <c r="E270" s="172"/>
      <c r="F270" s="172"/>
      <c r="G270" s="172"/>
      <c r="H270" s="172"/>
      <c r="I270" s="172"/>
      <c r="J270" s="172"/>
      <c r="K270" s="172"/>
      <c r="L270" s="172"/>
      <c r="M270" s="172"/>
      <c r="N270" s="172"/>
      <c r="O270" s="172"/>
      <c r="P270" s="172"/>
      <c r="Q270" s="172"/>
      <c r="R270" s="172"/>
      <c r="S270" s="172"/>
      <c r="T270" s="172"/>
      <c r="U270" s="172"/>
      <c r="V270" s="172"/>
      <c r="W270" s="172"/>
      <c r="X270" s="172"/>
      <c r="Y270" s="172"/>
      <c r="Z270" s="172"/>
      <c r="AA270" s="172"/>
      <c r="AB270" s="172"/>
      <c r="AC270" s="172"/>
      <c r="AD270" s="172"/>
      <c r="AE270" s="172"/>
      <c r="AF270" s="172"/>
      <c r="AG270" s="172"/>
      <c r="AH270" s="172"/>
      <c r="AI270" s="172"/>
      <c r="AJ270" s="172"/>
      <c r="AK270" s="172"/>
      <c r="AL270" s="172"/>
      <c r="AM270" s="172"/>
      <c r="AN270" s="172"/>
      <c r="AO270" s="172"/>
      <c r="AP270" s="172"/>
      <c r="AQ270" s="172"/>
      <c r="AR270" s="172"/>
      <c r="AS270" s="172"/>
      <c r="AT270" s="172"/>
      <c r="AU270" s="172"/>
      <c r="AV270" s="172"/>
      <c r="AW270" s="172"/>
      <c r="AX270" s="172"/>
      <c r="AY270" s="172"/>
      <c r="AZ270" s="172"/>
      <c r="BA270" s="172"/>
      <c r="BB270" s="172"/>
      <c r="BC270" s="172"/>
    </row>
    <row r="271" spans="1:55" ht="15" x14ac:dyDescent="0.25">
      <c r="A271" s="172"/>
      <c r="B271" s="172"/>
      <c r="C271" s="172"/>
      <c r="D271" s="172"/>
      <c r="E271" s="172"/>
      <c r="F271" s="172"/>
      <c r="G271" s="172"/>
      <c r="H271" s="172"/>
      <c r="I271" s="172"/>
      <c r="J271" s="172"/>
      <c r="K271" s="172"/>
      <c r="L271" s="172"/>
      <c r="M271" s="172"/>
      <c r="N271" s="172"/>
      <c r="O271" s="172"/>
      <c r="P271" s="172"/>
      <c r="Q271" s="172"/>
      <c r="R271" s="172"/>
      <c r="S271" s="172"/>
      <c r="T271" s="172"/>
      <c r="U271" s="172"/>
      <c r="V271" s="172"/>
      <c r="W271" s="172"/>
      <c r="X271" s="172"/>
      <c r="Y271" s="172"/>
      <c r="Z271" s="172"/>
      <c r="AA271" s="172"/>
      <c r="AB271" s="172"/>
      <c r="AC271" s="172"/>
      <c r="AD271" s="172"/>
      <c r="AE271" s="172"/>
      <c r="AF271" s="172"/>
      <c r="AG271" s="172"/>
      <c r="AH271" s="172"/>
      <c r="AI271" s="172"/>
      <c r="AJ271" s="172"/>
      <c r="AK271" s="172"/>
      <c r="AL271" s="172"/>
      <c r="AM271" s="172"/>
      <c r="AN271" s="172"/>
      <c r="AO271" s="172"/>
      <c r="AP271" s="172"/>
      <c r="AQ271" s="172"/>
      <c r="AR271" s="172"/>
      <c r="AS271" s="172"/>
      <c r="AT271" s="172"/>
      <c r="AU271" s="172"/>
      <c r="AV271" s="172"/>
      <c r="AW271" s="172"/>
      <c r="AX271" s="172"/>
      <c r="AY271" s="172"/>
      <c r="AZ271" s="172"/>
      <c r="BA271" s="172"/>
      <c r="BB271" s="172"/>
      <c r="BC271" s="172"/>
    </row>
    <row r="272" spans="1:55" ht="15" x14ac:dyDescent="0.25">
      <c r="A272" s="172"/>
      <c r="B272" s="172"/>
      <c r="C272" s="172"/>
      <c r="D272" s="172"/>
      <c r="E272" s="172"/>
      <c r="F272" s="172"/>
      <c r="G272" s="172"/>
      <c r="H272" s="172"/>
      <c r="I272" s="172"/>
      <c r="J272" s="172"/>
      <c r="K272" s="172"/>
      <c r="L272" s="172"/>
      <c r="M272" s="172"/>
      <c r="N272" s="172"/>
      <c r="O272" s="172"/>
      <c r="P272" s="172"/>
      <c r="Q272" s="172"/>
      <c r="R272" s="172"/>
      <c r="S272" s="172"/>
      <c r="T272" s="172"/>
      <c r="U272" s="172"/>
      <c r="V272" s="172"/>
      <c r="W272" s="172"/>
      <c r="X272" s="172"/>
      <c r="Y272" s="172"/>
      <c r="Z272" s="172"/>
      <c r="AA272" s="172"/>
      <c r="AB272" s="172"/>
      <c r="AC272" s="172"/>
      <c r="AD272" s="172"/>
      <c r="AE272" s="172"/>
      <c r="AF272" s="172"/>
      <c r="AG272" s="172"/>
      <c r="AH272" s="172"/>
      <c r="AI272" s="172"/>
      <c r="AJ272" s="172"/>
      <c r="AK272" s="172"/>
      <c r="AL272" s="172"/>
      <c r="AM272" s="172"/>
      <c r="AN272" s="172"/>
      <c r="AO272" s="172"/>
      <c r="AP272" s="172"/>
      <c r="AQ272" s="172"/>
      <c r="AR272" s="172"/>
      <c r="AS272" s="172"/>
      <c r="AT272" s="172"/>
      <c r="AU272" s="172"/>
      <c r="AV272" s="172"/>
      <c r="AW272" s="172"/>
      <c r="AX272" s="172"/>
      <c r="AY272" s="172"/>
      <c r="AZ272" s="172"/>
      <c r="BA272" s="172"/>
      <c r="BB272" s="172"/>
      <c r="BC272" s="172"/>
    </row>
    <row r="273" spans="1:55" ht="15" x14ac:dyDescent="0.25">
      <c r="A273" s="172"/>
      <c r="B273" s="172"/>
      <c r="C273" s="172"/>
      <c r="D273" s="172"/>
      <c r="E273" s="172"/>
      <c r="F273" s="172"/>
      <c r="G273" s="172"/>
      <c r="H273" s="172"/>
      <c r="I273" s="172"/>
      <c r="J273" s="172"/>
      <c r="K273" s="172"/>
      <c r="L273" s="172"/>
      <c r="M273" s="172"/>
      <c r="N273" s="172"/>
      <c r="O273" s="172"/>
      <c r="P273" s="172"/>
      <c r="Q273" s="172"/>
      <c r="R273" s="172"/>
      <c r="S273" s="172"/>
      <c r="T273" s="172"/>
      <c r="U273" s="172"/>
      <c r="V273" s="172"/>
      <c r="W273" s="172"/>
      <c r="X273" s="172"/>
      <c r="Y273" s="172"/>
      <c r="Z273" s="172"/>
      <c r="AA273" s="172"/>
      <c r="AB273" s="172"/>
      <c r="AC273" s="172"/>
      <c r="AD273" s="172"/>
      <c r="AE273" s="172"/>
      <c r="AF273" s="172"/>
      <c r="AG273" s="172"/>
      <c r="AH273" s="172"/>
      <c r="AI273" s="172"/>
      <c r="AJ273" s="172"/>
      <c r="AK273" s="172"/>
      <c r="AL273" s="172"/>
      <c r="AM273" s="172"/>
      <c r="AN273" s="172"/>
      <c r="AO273" s="172"/>
      <c r="AP273" s="172"/>
      <c r="AQ273" s="172"/>
      <c r="AR273" s="172"/>
      <c r="AS273" s="172"/>
      <c r="AT273" s="172"/>
      <c r="AU273" s="172"/>
      <c r="AV273" s="172"/>
      <c r="AW273" s="172"/>
      <c r="AX273" s="172"/>
      <c r="AY273" s="172"/>
      <c r="AZ273" s="172"/>
      <c r="BA273" s="172"/>
      <c r="BB273" s="172"/>
      <c r="BC273" s="172"/>
    </row>
    <row r="274" spans="1:55" ht="15" x14ac:dyDescent="0.25">
      <c r="A274" s="172"/>
      <c r="B274" s="172"/>
      <c r="C274" s="172"/>
      <c r="D274" s="172"/>
      <c r="E274" s="172"/>
      <c r="F274" s="172"/>
      <c r="G274" s="172"/>
      <c r="H274" s="172"/>
      <c r="I274" s="172"/>
      <c r="J274" s="172"/>
      <c r="K274" s="172"/>
      <c r="L274" s="172"/>
      <c r="M274" s="172"/>
      <c r="N274" s="172"/>
      <c r="O274" s="172"/>
      <c r="P274" s="172"/>
      <c r="Q274" s="172"/>
      <c r="R274" s="172"/>
      <c r="S274" s="172"/>
      <c r="T274" s="172"/>
      <c r="U274" s="172"/>
      <c r="V274" s="172"/>
      <c r="W274" s="172"/>
      <c r="X274" s="172"/>
      <c r="Y274" s="172"/>
      <c r="Z274" s="172"/>
      <c r="AA274" s="172"/>
      <c r="AB274" s="172"/>
      <c r="AC274" s="172"/>
      <c r="AD274" s="172"/>
      <c r="AE274" s="172"/>
      <c r="AF274" s="172"/>
      <c r="AG274" s="172"/>
      <c r="AH274" s="172"/>
      <c r="AI274" s="172"/>
      <c r="AJ274" s="172"/>
      <c r="AK274" s="172"/>
      <c r="AL274" s="172"/>
      <c r="AM274" s="172"/>
      <c r="AN274" s="172"/>
      <c r="AO274" s="172"/>
      <c r="AP274" s="172"/>
      <c r="AQ274" s="172"/>
      <c r="AR274" s="172"/>
      <c r="AS274" s="172"/>
      <c r="AT274" s="172"/>
      <c r="AU274" s="172"/>
      <c r="AV274" s="172"/>
      <c r="AW274" s="172"/>
      <c r="AX274" s="172"/>
      <c r="AY274" s="172"/>
      <c r="AZ274" s="172"/>
      <c r="BA274" s="172"/>
      <c r="BB274" s="172"/>
      <c r="BC274" s="172"/>
    </row>
    <row r="275" spans="1:55" ht="15" x14ac:dyDescent="0.25">
      <c r="A275" s="172"/>
      <c r="B275" s="172"/>
      <c r="C275" s="172"/>
      <c r="D275" s="172"/>
      <c r="E275" s="172"/>
      <c r="F275" s="172"/>
      <c r="G275" s="172"/>
      <c r="H275" s="172"/>
      <c r="I275" s="172"/>
      <c r="J275" s="172"/>
      <c r="K275" s="172"/>
      <c r="L275" s="172"/>
      <c r="M275" s="172"/>
      <c r="N275" s="172"/>
      <c r="O275" s="172"/>
      <c r="P275" s="172"/>
      <c r="Q275" s="172"/>
      <c r="R275" s="172"/>
      <c r="S275" s="172"/>
      <c r="T275" s="172"/>
      <c r="U275" s="172"/>
      <c r="V275" s="172"/>
      <c r="W275" s="172"/>
      <c r="X275" s="172"/>
      <c r="Y275" s="172"/>
      <c r="Z275" s="172"/>
      <c r="AA275" s="172"/>
      <c r="AB275" s="172"/>
      <c r="AC275" s="172"/>
      <c r="AD275" s="172"/>
      <c r="AE275" s="172"/>
      <c r="AF275" s="172"/>
      <c r="AG275" s="172"/>
      <c r="AH275" s="172"/>
      <c r="AI275" s="172"/>
      <c r="AJ275" s="172"/>
      <c r="AK275" s="172"/>
      <c r="AL275" s="172"/>
      <c r="AM275" s="172"/>
      <c r="AN275" s="172"/>
      <c r="AO275" s="172"/>
      <c r="AP275" s="172"/>
      <c r="AQ275" s="172"/>
      <c r="AR275" s="172"/>
      <c r="AS275" s="172"/>
      <c r="AT275" s="172"/>
      <c r="AU275" s="172"/>
      <c r="AV275" s="172"/>
      <c r="AW275" s="172"/>
      <c r="AX275" s="172"/>
      <c r="AY275" s="172"/>
      <c r="AZ275" s="172"/>
      <c r="BA275" s="172"/>
      <c r="BB275" s="172"/>
      <c r="BC275" s="172"/>
    </row>
    <row r="276" spans="1:55" ht="15" x14ac:dyDescent="0.25">
      <c r="A276" s="172"/>
      <c r="B276" s="172"/>
      <c r="C276" s="172"/>
      <c r="D276" s="172"/>
      <c r="E276" s="172"/>
      <c r="F276" s="172"/>
      <c r="G276" s="172"/>
      <c r="H276" s="172"/>
      <c r="I276" s="172"/>
      <c r="J276" s="172"/>
      <c r="K276" s="172"/>
      <c r="L276" s="172"/>
      <c r="M276" s="172"/>
      <c r="N276" s="172"/>
      <c r="O276" s="172"/>
      <c r="P276" s="172"/>
      <c r="Q276" s="172"/>
      <c r="R276" s="172"/>
      <c r="S276" s="172"/>
      <c r="T276" s="172"/>
      <c r="U276" s="172"/>
      <c r="V276" s="172"/>
      <c r="W276" s="172"/>
      <c r="X276" s="172"/>
      <c r="Y276" s="172"/>
      <c r="Z276" s="172"/>
      <c r="AA276" s="172"/>
      <c r="AB276" s="172"/>
      <c r="AC276" s="172"/>
      <c r="AD276" s="172"/>
      <c r="AE276" s="172"/>
      <c r="AF276" s="172"/>
      <c r="AG276" s="172"/>
      <c r="AH276" s="172"/>
      <c r="AI276" s="172"/>
      <c r="AJ276" s="172"/>
      <c r="AK276" s="172"/>
      <c r="AL276" s="172"/>
      <c r="AM276" s="172"/>
      <c r="AN276" s="172"/>
      <c r="AO276" s="172"/>
      <c r="AP276" s="172"/>
      <c r="AQ276" s="172"/>
      <c r="AR276" s="172"/>
      <c r="AS276" s="172"/>
      <c r="AT276" s="172"/>
      <c r="AU276" s="172"/>
      <c r="AV276" s="172"/>
      <c r="AW276" s="172"/>
      <c r="AX276" s="172"/>
      <c r="AY276" s="172"/>
      <c r="AZ276" s="172"/>
      <c r="BA276" s="172"/>
      <c r="BB276" s="172"/>
      <c r="BC276" s="172"/>
    </row>
    <row r="277" spans="1:55" ht="15" x14ac:dyDescent="0.25">
      <c r="A277" s="172"/>
      <c r="B277" s="172"/>
      <c r="C277" s="172"/>
      <c r="D277" s="172"/>
      <c r="E277" s="172"/>
      <c r="F277" s="172"/>
      <c r="G277" s="172"/>
      <c r="H277" s="172"/>
      <c r="I277" s="172"/>
      <c r="J277" s="172"/>
      <c r="K277" s="172"/>
      <c r="L277" s="172"/>
      <c r="M277" s="172"/>
      <c r="N277" s="172"/>
      <c r="O277" s="172"/>
      <c r="P277" s="172"/>
      <c r="Q277" s="172"/>
      <c r="R277" s="172"/>
      <c r="S277" s="172"/>
      <c r="T277" s="172"/>
      <c r="U277" s="172"/>
      <c r="V277" s="172"/>
      <c r="W277" s="172"/>
      <c r="X277" s="172"/>
      <c r="Y277" s="172"/>
      <c r="Z277" s="172"/>
      <c r="AA277" s="172"/>
      <c r="AB277" s="172"/>
      <c r="AC277" s="172"/>
      <c r="AD277" s="172"/>
      <c r="AE277" s="172"/>
      <c r="AF277" s="172"/>
      <c r="AG277" s="172"/>
      <c r="AH277" s="172"/>
      <c r="AI277" s="172"/>
      <c r="AJ277" s="172"/>
      <c r="AK277" s="172"/>
      <c r="AL277" s="172"/>
      <c r="AM277" s="172"/>
      <c r="AN277" s="172"/>
      <c r="AO277" s="172"/>
      <c r="AP277" s="172"/>
      <c r="AQ277" s="172"/>
      <c r="AR277" s="172"/>
      <c r="AS277" s="172"/>
      <c r="AT277" s="172"/>
      <c r="AU277" s="172"/>
      <c r="AV277" s="172"/>
      <c r="AW277" s="172"/>
      <c r="AX277" s="172"/>
      <c r="AY277" s="172"/>
      <c r="AZ277" s="172"/>
      <c r="BA277" s="172"/>
      <c r="BB277" s="172"/>
      <c r="BC277" s="172"/>
    </row>
    <row r="278" spans="1:55" ht="15" x14ac:dyDescent="0.25">
      <c r="A278" s="172"/>
      <c r="B278" s="172"/>
      <c r="C278" s="172"/>
      <c r="D278" s="172"/>
      <c r="E278" s="172"/>
      <c r="F278" s="172"/>
      <c r="G278" s="172"/>
      <c r="H278" s="172"/>
      <c r="I278" s="172"/>
      <c r="J278" s="172"/>
      <c r="K278" s="172"/>
      <c r="L278" s="172"/>
      <c r="M278" s="172"/>
      <c r="N278" s="172"/>
      <c r="O278" s="172"/>
      <c r="P278" s="172"/>
      <c r="Q278" s="172"/>
      <c r="R278" s="172"/>
      <c r="S278" s="172"/>
      <c r="T278" s="172"/>
      <c r="U278" s="172"/>
      <c r="V278" s="172"/>
      <c r="W278" s="172"/>
      <c r="X278" s="172"/>
      <c r="Y278" s="172"/>
      <c r="Z278" s="172"/>
      <c r="AA278" s="172"/>
      <c r="AB278" s="172"/>
      <c r="AC278" s="172"/>
      <c r="AD278" s="172"/>
      <c r="AE278" s="172"/>
      <c r="AF278" s="172"/>
      <c r="AG278" s="172"/>
      <c r="AH278" s="172"/>
      <c r="AI278" s="172"/>
      <c r="AJ278" s="172"/>
      <c r="AK278" s="172"/>
      <c r="AL278" s="172"/>
      <c r="AM278" s="172"/>
      <c r="AN278" s="172"/>
      <c r="AO278" s="172"/>
      <c r="AP278" s="172"/>
      <c r="AQ278" s="172"/>
      <c r="AR278" s="172"/>
      <c r="AS278" s="172"/>
      <c r="AT278" s="172"/>
      <c r="AU278" s="172"/>
      <c r="AV278" s="172"/>
      <c r="AW278" s="172"/>
      <c r="AX278" s="172"/>
      <c r="AY278" s="172"/>
      <c r="AZ278" s="172"/>
      <c r="BA278" s="172"/>
      <c r="BB278" s="172"/>
      <c r="BC278" s="172"/>
    </row>
    <row r="279" spans="1:55" ht="15" x14ac:dyDescent="0.25">
      <c r="A279" s="172"/>
      <c r="B279" s="172"/>
      <c r="C279" s="172"/>
      <c r="D279" s="172"/>
      <c r="E279" s="172"/>
      <c r="F279" s="172"/>
      <c r="G279" s="172"/>
      <c r="H279" s="172"/>
      <c r="I279" s="172"/>
      <c r="J279" s="172"/>
      <c r="K279" s="172"/>
      <c r="L279" s="172"/>
      <c r="M279" s="172"/>
      <c r="N279" s="172"/>
      <c r="O279" s="172"/>
      <c r="P279" s="172"/>
      <c r="Q279" s="172"/>
      <c r="R279" s="172"/>
      <c r="S279" s="172"/>
      <c r="T279" s="172"/>
      <c r="U279" s="172"/>
      <c r="V279" s="172"/>
      <c r="W279" s="172"/>
      <c r="X279" s="172"/>
      <c r="Y279" s="172"/>
      <c r="Z279" s="172"/>
      <c r="AA279" s="172"/>
      <c r="AB279" s="172"/>
      <c r="AC279" s="172"/>
      <c r="AD279" s="172"/>
      <c r="AE279" s="172"/>
      <c r="AF279" s="172"/>
      <c r="AG279" s="172"/>
      <c r="AH279" s="172"/>
      <c r="AI279" s="172"/>
      <c r="AJ279" s="172"/>
      <c r="AK279" s="172"/>
      <c r="AL279" s="172"/>
      <c r="AM279" s="172"/>
      <c r="AN279" s="172"/>
      <c r="AO279" s="172"/>
      <c r="AP279" s="172"/>
      <c r="AQ279" s="172"/>
      <c r="AR279" s="172"/>
      <c r="AS279" s="172"/>
      <c r="AT279" s="172"/>
      <c r="AU279" s="172"/>
      <c r="AV279" s="172"/>
      <c r="AW279" s="172"/>
      <c r="AX279" s="172"/>
      <c r="AY279" s="172"/>
      <c r="AZ279" s="172"/>
      <c r="BA279" s="172"/>
      <c r="BB279" s="172"/>
      <c r="BC279" s="172"/>
    </row>
    <row r="280" spans="1:55" ht="15" x14ac:dyDescent="0.25">
      <c r="A280" s="172"/>
      <c r="B280" s="172"/>
      <c r="C280" s="172"/>
      <c r="D280" s="172"/>
      <c r="E280" s="172"/>
      <c r="F280" s="172"/>
      <c r="G280" s="172"/>
      <c r="H280" s="172"/>
      <c r="I280" s="172"/>
      <c r="J280" s="172"/>
      <c r="K280" s="172"/>
      <c r="L280" s="172"/>
      <c r="M280" s="172"/>
      <c r="N280" s="172"/>
      <c r="O280" s="172"/>
      <c r="P280" s="172"/>
      <c r="Q280" s="172"/>
      <c r="R280" s="172"/>
      <c r="S280" s="172"/>
      <c r="T280" s="172"/>
      <c r="U280" s="172"/>
      <c r="V280" s="172"/>
      <c r="W280" s="172"/>
      <c r="X280" s="172"/>
      <c r="Y280" s="172"/>
      <c r="Z280" s="172"/>
      <c r="AA280" s="172"/>
      <c r="AB280" s="172"/>
      <c r="AC280" s="172"/>
      <c r="AD280" s="172"/>
      <c r="AE280" s="172"/>
      <c r="AF280" s="172"/>
      <c r="AG280" s="172"/>
      <c r="AH280" s="172"/>
      <c r="AI280" s="172"/>
      <c r="AJ280" s="172"/>
      <c r="AK280" s="172"/>
      <c r="AL280" s="172"/>
      <c r="AM280" s="172"/>
      <c r="AN280" s="172"/>
      <c r="AO280" s="172"/>
      <c r="AP280" s="172"/>
      <c r="AQ280" s="172"/>
      <c r="AR280" s="172"/>
      <c r="AS280" s="172"/>
      <c r="AT280" s="172"/>
      <c r="AU280" s="172"/>
      <c r="AV280" s="172"/>
      <c r="AW280" s="172"/>
      <c r="AX280" s="172"/>
      <c r="AY280" s="172"/>
      <c r="AZ280" s="172"/>
      <c r="BA280" s="172"/>
      <c r="BB280" s="172"/>
      <c r="BC280" s="172"/>
    </row>
    <row r="281" spans="1:55" ht="15" x14ac:dyDescent="0.25">
      <c r="A281" s="172"/>
      <c r="B281" s="172"/>
      <c r="C281" s="172"/>
      <c r="D281" s="172"/>
      <c r="E281" s="172"/>
      <c r="F281" s="172"/>
      <c r="G281" s="172"/>
      <c r="H281" s="172"/>
      <c r="I281" s="172"/>
      <c r="J281" s="172"/>
      <c r="K281" s="172"/>
      <c r="L281" s="172"/>
      <c r="M281" s="172"/>
      <c r="N281" s="172"/>
      <c r="O281" s="172"/>
      <c r="P281" s="172"/>
      <c r="Q281" s="172"/>
      <c r="R281" s="172"/>
      <c r="S281" s="172"/>
      <c r="T281" s="172"/>
      <c r="U281" s="172"/>
      <c r="V281" s="172"/>
      <c r="W281" s="172"/>
      <c r="X281" s="172"/>
      <c r="Y281" s="172"/>
      <c r="Z281" s="172"/>
      <c r="AA281" s="172"/>
      <c r="AB281" s="172"/>
      <c r="AC281" s="172"/>
      <c r="AD281" s="172"/>
      <c r="AE281" s="172"/>
      <c r="AF281" s="172"/>
      <c r="AG281" s="172"/>
      <c r="AH281" s="172"/>
      <c r="AI281" s="172"/>
      <c r="AJ281" s="172"/>
      <c r="AK281" s="172"/>
      <c r="AL281" s="172"/>
      <c r="AM281" s="172"/>
      <c r="AN281" s="172"/>
      <c r="AO281" s="172"/>
      <c r="AP281" s="172"/>
      <c r="AQ281" s="172"/>
      <c r="AR281" s="172"/>
      <c r="AS281" s="172"/>
      <c r="AT281" s="172"/>
      <c r="AU281" s="172"/>
      <c r="AV281" s="172"/>
      <c r="AW281" s="172"/>
      <c r="AX281" s="172"/>
      <c r="AY281" s="172"/>
      <c r="AZ281" s="172"/>
      <c r="BA281" s="172"/>
      <c r="BB281" s="172"/>
      <c r="BC281" s="172"/>
    </row>
    <row r="282" spans="1:55" ht="15" x14ac:dyDescent="0.25">
      <c r="A282" s="172"/>
      <c r="B282" s="172"/>
      <c r="C282" s="172"/>
      <c r="D282" s="172"/>
      <c r="E282" s="172"/>
      <c r="F282" s="172"/>
      <c r="G282" s="172"/>
      <c r="H282" s="172"/>
      <c r="I282" s="172"/>
      <c r="J282" s="172"/>
      <c r="K282" s="172"/>
      <c r="L282" s="172"/>
      <c r="M282" s="172"/>
      <c r="N282" s="172"/>
      <c r="O282" s="172"/>
      <c r="P282" s="172"/>
      <c r="Q282" s="172"/>
      <c r="R282" s="172"/>
      <c r="S282" s="172"/>
      <c r="T282" s="172"/>
      <c r="U282" s="172"/>
      <c r="V282" s="172"/>
      <c r="W282" s="172"/>
      <c r="X282" s="172"/>
      <c r="Y282" s="172"/>
      <c r="Z282" s="172"/>
      <c r="AA282" s="172"/>
      <c r="AB282" s="172"/>
      <c r="AC282" s="172"/>
      <c r="AD282" s="172"/>
      <c r="AE282" s="172"/>
      <c r="AF282" s="172"/>
      <c r="AG282" s="172"/>
      <c r="AH282" s="172"/>
      <c r="AI282" s="172"/>
      <c r="AJ282" s="172"/>
      <c r="AK282" s="172"/>
      <c r="AL282" s="172"/>
      <c r="AM282" s="172"/>
      <c r="AN282" s="172"/>
      <c r="AO282" s="172"/>
      <c r="AP282" s="172"/>
      <c r="AQ282" s="172"/>
      <c r="AR282" s="172"/>
      <c r="AS282" s="172"/>
      <c r="AT282" s="172"/>
      <c r="AU282" s="172"/>
      <c r="AV282" s="172"/>
      <c r="AW282" s="172"/>
      <c r="AX282" s="172"/>
      <c r="AY282" s="172"/>
      <c r="AZ282" s="172"/>
      <c r="BA282" s="172"/>
      <c r="BB282" s="172"/>
      <c r="BC282" s="172"/>
    </row>
    <row r="283" spans="1:55" ht="15" x14ac:dyDescent="0.25">
      <c r="A283" s="172"/>
      <c r="B283" s="172"/>
      <c r="C283" s="172"/>
      <c r="D283" s="172"/>
      <c r="E283" s="172"/>
      <c r="F283" s="172"/>
      <c r="G283" s="172"/>
      <c r="H283" s="172"/>
      <c r="I283" s="172"/>
      <c r="J283" s="172"/>
      <c r="K283" s="172"/>
      <c r="L283" s="172"/>
      <c r="M283" s="172"/>
      <c r="N283" s="172"/>
      <c r="O283" s="172"/>
      <c r="P283" s="172"/>
      <c r="Q283" s="172"/>
      <c r="R283" s="172"/>
      <c r="S283" s="172"/>
      <c r="T283" s="172"/>
      <c r="U283" s="172"/>
      <c r="V283" s="172"/>
      <c r="W283" s="172"/>
      <c r="X283" s="172"/>
      <c r="Y283" s="172"/>
      <c r="Z283" s="172"/>
      <c r="AA283" s="172"/>
      <c r="AB283" s="172"/>
      <c r="AC283" s="172"/>
      <c r="AD283" s="172"/>
      <c r="AE283" s="172"/>
      <c r="AF283" s="172"/>
      <c r="AG283" s="172"/>
      <c r="AH283" s="172"/>
      <c r="AI283" s="172"/>
      <c r="AJ283" s="172"/>
      <c r="AK283" s="172"/>
      <c r="AL283" s="172"/>
      <c r="AM283" s="172"/>
      <c r="AN283" s="172"/>
      <c r="AO283" s="172"/>
      <c r="AP283" s="172"/>
      <c r="AQ283" s="172"/>
      <c r="AR283" s="172"/>
      <c r="AS283" s="172"/>
      <c r="AT283" s="172"/>
      <c r="AU283" s="172"/>
      <c r="AV283" s="172"/>
      <c r="AW283" s="172"/>
      <c r="AX283" s="172"/>
      <c r="AY283" s="172"/>
      <c r="AZ283" s="172"/>
      <c r="BA283" s="172"/>
      <c r="BB283" s="172"/>
      <c r="BC283" s="172"/>
    </row>
    <row r="284" spans="1:55" ht="15" x14ac:dyDescent="0.25">
      <c r="A284" s="172"/>
      <c r="B284" s="172"/>
      <c r="C284" s="172"/>
      <c r="D284" s="172"/>
      <c r="E284" s="172"/>
      <c r="F284" s="172"/>
      <c r="G284" s="172"/>
      <c r="H284" s="172"/>
      <c r="I284" s="172"/>
      <c r="J284" s="172"/>
      <c r="K284" s="172"/>
      <c r="L284" s="172"/>
      <c r="M284" s="172"/>
      <c r="N284" s="172"/>
      <c r="O284" s="172"/>
      <c r="P284" s="172"/>
      <c r="Q284" s="172"/>
      <c r="R284" s="172"/>
      <c r="S284" s="172"/>
      <c r="T284" s="172"/>
      <c r="U284" s="172"/>
      <c r="V284" s="172"/>
      <c r="W284" s="172"/>
      <c r="X284" s="172"/>
      <c r="Y284" s="172"/>
      <c r="Z284" s="172"/>
      <c r="AA284" s="172"/>
      <c r="AB284" s="172"/>
      <c r="AC284" s="172"/>
      <c r="AD284" s="172"/>
      <c r="AE284" s="172"/>
      <c r="AF284" s="172"/>
      <c r="AG284" s="172"/>
      <c r="AH284" s="172"/>
      <c r="AI284" s="172"/>
      <c r="AJ284" s="172"/>
      <c r="AK284" s="172"/>
      <c r="AL284" s="172"/>
      <c r="AM284" s="172"/>
      <c r="AN284" s="172"/>
      <c r="AO284" s="172"/>
      <c r="AP284" s="172"/>
      <c r="AQ284" s="172"/>
      <c r="AR284" s="172"/>
      <c r="AS284" s="172"/>
      <c r="AT284" s="172"/>
      <c r="AU284" s="172"/>
      <c r="AV284" s="172"/>
      <c r="AW284" s="172"/>
      <c r="AX284" s="172"/>
      <c r="AY284" s="172"/>
      <c r="AZ284" s="172"/>
      <c r="BA284" s="172"/>
      <c r="BB284" s="172"/>
      <c r="BC284" s="172"/>
    </row>
    <row r="285" spans="1:55" ht="15" x14ac:dyDescent="0.25">
      <c r="A285" s="172"/>
      <c r="B285" s="172"/>
      <c r="C285" s="172"/>
      <c r="D285" s="172"/>
      <c r="E285" s="172"/>
      <c r="F285" s="172"/>
      <c r="G285" s="172"/>
      <c r="H285" s="172"/>
      <c r="I285" s="172"/>
      <c r="J285" s="172"/>
      <c r="K285" s="172"/>
      <c r="L285" s="172"/>
      <c r="M285" s="172"/>
      <c r="N285" s="172"/>
      <c r="O285" s="172"/>
      <c r="P285" s="172"/>
      <c r="Q285" s="172"/>
      <c r="R285" s="172"/>
      <c r="S285" s="172"/>
      <c r="T285" s="172"/>
      <c r="U285" s="172"/>
      <c r="V285" s="172"/>
      <c r="W285" s="172"/>
      <c r="X285" s="172"/>
      <c r="Y285" s="172"/>
      <c r="Z285" s="172"/>
      <c r="AA285" s="172"/>
      <c r="AB285" s="172"/>
      <c r="AC285" s="172"/>
      <c r="AD285" s="172"/>
      <c r="AE285" s="172"/>
      <c r="AF285" s="172"/>
      <c r="AG285" s="172"/>
      <c r="AH285" s="172"/>
      <c r="AI285" s="172"/>
      <c r="AJ285" s="172"/>
      <c r="AK285" s="172"/>
      <c r="AL285" s="172"/>
      <c r="AM285" s="172"/>
      <c r="AN285" s="172"/>
      <c r="AO285" s="172"/>
      <c r="AP285" s="172"/>
      <c r="AQ285" s="172"/>
      <c r="AR285" s="172"/>
      <c r="AS285" s="172"/>
      <c r="AT285" s="172"/>
      <c r="AU285" s="172"/>
      <c r="AV285" s="172"/>
      <c r="AW285" s="172"/>
      <c r="AX285" s="172"/>
      <c r="AY285" s="172"/>
      <c r="AZ285" s="172"/>
      <c r="BA285" s="172"/>
      <c r="BB285" s="172"/>
      <c r="BC285" s="172"/>
    </row>
    <row r="286" spans="1:55" ht="15" x14ac:dyDescent="0.25">
      <c r="A286" s="172"/>
      <c r="B286" s="172"/>
      <c r="C286" s="172"/>
      <c r="D286" s="172"/>
      <c r="E286" s="172"/>
      <c r="F286" s="172"/>
      <c r="G286" s="172"/>
      <c r="H286" s="172"/>
      <c r="I286" s="172"/>
      <c r="J286" s="172"/>
      <c r="K286" s="172"/>
      <c r="L286" s="172"/>
      <c r="M286" s="172"/>
      <c r="N286" s="172"/>
      <c r="O286" s="172"/>
      <c r="P286" s="172"/>
      <c r="Q286" s="172"/>
      <c r="R286" s="172"/>
      <c r="S286" s="172"/>
      <c r="T286" s="172"/>
      <c r="U286" s="172"/>
      <c r="V286" s="172"/>
      <c r="W286" s="172"/>
      <c r="X286" s="172"/>
      <c r="Y286" s="172"/>
      <c r="Z286" s="172"/>
      <c r="AA286" s="172"/>
      <c r="AB286" s="172"/>
      <c r="AC286" s="172"/>
      <c r="AD286" s="172"/>
      <c r="AE286" s="172"/>
      <c r="AF286" s="172"/>
      <c r="AG286" s="172"/>
      <c r="AH286" s="172"/>
      <c r="AI286" s="172"/>
      <c r="AJ286" s="172"/>
      <c r="AK286" s="172"/>
      <c r="AL286" s="172"/>
      <c r="AM286" s="172"/>
      <c r="AN286" s="172"/>
      <c r="AO286" s="172"/>
      <c r="AP286" s="172"/>
      <c r="AQ286" s="172"/>
      <c r="AR286" s="172"/>
      <c r="AS286" s="172"/>
      <c r="AT286" s="172"/>
      <c r="AU286" s="172"/>
      <c r="AV286" s="172"/>
      <c r="AW286" s="172"/>
      <c r="AX286" s="172"/>
      <c r="AY286" s="172"/>
      <c r="AZ286" s="172"/>
      <c r="BA286" s="172"/>
      <c r="BB286" s="172"/>
      <c r="BC286" s="172"/>
    </row>
    <row r="287" spans="1:55" ht="15" x14ac:dyDescent="0.25">
      <c r="A287" s="172"/>
      <c r="B287" s="172"/>
      <c r="C287" s="172"/>
      <c r="D287" s="172"/>
      <c r="E287" s="172"/>
      <c r="F287" s="172"/>
      <c r="G287" s="172"/>
      <c r="H287" s="172"/>
      <c r="I287" s="172"/>
      <c r="J287" s="172"/>
      <c r="K287" s="172"/>
      <c r="L287" s="172"/>
      <c r="M287" s="172"/>
      <c r="N287" s="172"/>
      <c r="O287" s="172"/>
      <c r="P287" s="172"/>
      <c r="Q287" s="172"/>
      <c r="R287" s="172"/>
      <c r="S287" s="172"/>
      <c r="T287" s="172"/>
      <c r="U287" s="172"/>
      <c r="V287" s="172"/>
      <c r="W287" s="172"/>
      <c r="X287" s="172"/>
      <c r="Y287" s="172"/>
      <c r="Z287" s="172"/>
      <c r="AA287" s="172"/>
      <c r="AB287" s="172"/>
      <c r="AC287" s="172"/>
      <c r="AD287" s="172"/>
      <c r="AE287" s="172"/>
      <c r="AF287" s="172"/>
      <c r="AG287" s="172"/>
      <c r="AH287" s="172"/>
      <c r="AI287" s="172"/>
      <c r="AJ287" s="172"/>
      <c r="AK287" s="172"/>
      <c r="AL287" s="172"/>
      <c r="AM287" s="172"/>
      <c r="AN287" s="172"/>
      <c r="AO287" s="172"/>
      <c r="AP287" s="172"/>
      <c r="AQ287" s="172"/>
      <c r="AR287" s="172"/>
      <c r="AS287" s="172"/>
      <c r="AT287" s="172"/>
      <c r="AU287" s="172"/>
      <c r="AV287" s="172"/>
      <c r="AW287" s="172"/>
      <c r="AX287" s="172"/>
      <c r="AY287" s="172"/>
      <c r="AZ287" s="172"/>
      <c r="BA287" s="172"/>
      <c r="BB287" s="172"/>
      <c r="BC287" s="172"/>
    </row>
    <row r="288" spans="1:55" ht="15" x14ac:dyDescent="0.25">
      <c r="A288" s="172"/>
      <c r="B288" s="172"/>
      <c r="C288" s="172"/>
      <c r="D288" s="172"/>
      <c r="E288" s="172"/>
      <c r="F288" s="172"/>
      <c r="G288" s="172"/>
      <c r="H288" s="172"/>
      <c r="I288" s="172"/>
      <c r="J288" s="172"/>
      <c r="K288" s="172"/>
      <c r="L288" s="172"/>
      <c r="M288" s="172"/>
      <c r="N288" s="172"/>
      <c r="O288" s="172"/>
      <c r="P288" s="172"/>
      <c r="Q288" s="172"/>
      <c r="R288" s="172"/>
      <c r="S288" s="172"/>
      <c r="T288" s="172"/>
      <c r="U288" s="172"/>
      <c r="V288" s="172"/>
      <c r="W288" s="172"/>
      <c r="X288" s="172"/>
      <c r="Y288" s="172"/>
      <c r="Z288" s="172"/>
      <c r="AA288" s="172"/>
      <c r="AB288" s="172"/>
      <c r="AC288" s="172"/>
      <c r="AD288" s="172"/>
      <c r="AE288" s="172"/>
      <c r="AF288" s="172"/>
      <c r="AG288" s="172"/>
      <c r="AH288" s="172"/>
      <c r="AI288" s="172"/>
      <c r="AJ288" s="172"/>
      <c r="AK288" s="172"/>
      <c r="AL288" s="172"/>
      <c r="AM288" s="172"/>
      <c r="AN288" s="172"/>
      <c r="AO288" s="172"/>
      <c r="AP288" s="172"/>
      <c r="AQ288" s="172"/>
      <c r="AR288" s="172"/>
      <c r="AS288" s="172"/>
      <c r="AT288" s="172"/>
      <c r="AU288" s="172"/>
      <c r="AV288" s="172"/>
      <c r="AW288" s="172"/>
      <c r="AX288" s="172"/>
      <c r="AY288" s="172"/>
      <c r="AZ288" s="172"/>
      <c r="BA288" s="172"/>
      <c r="BB288" s="172"/>
      <c r="BC288" s="172"/>
    </row>
    <row r="289" spans="1:55" ht="15" x14ac:dyDescent="0.25">
      <c r="A289" s="172"/>
      <c r="B289" s="172"/>
      <c r="C289" s="172"/>
      <c r="D289" s="172"/>
      <c r="E289" s="172"/>
      <c r="F289" s="172"/>
      <c r="G289" s="172"/>
      <c r="H289" s="172"/>
      <c r="I289" s="172"/>
      <c r="J289" s="172"/>
      <c r="K289" s="172"/>
      <c r="L289" s="172"/>
      <c r="M289" s="172"/>
      <c r="N289" s="172"/>
      <c r="O289" s="172"/>
      <c r="P289" s="172"/>
      <c r="Q289" s="172"/>
      <c r="R289" s="172"/>
      <c r="S289" s="172"/>
      <c r="T289" s="172"/>
      <c r="U289" s="172"/>
      <c r="V289" s="172"/>
      <c r="W289" s="172"/>
      <c r="X289" s="172"/>
      <c r="Y289" s="172"/>
      <c r="Z289" s="172"/>
      <c r="AA289" s="172"/>
      <c r="AB289" s="172"/>
      <c r="AC289" s="172"/>
      <c r="AD289" s="172"/>
      <c r="AE289" s="172"/>
      <c r="AF289" s="172"/>
      <c r="AG289" s="172"/>
      <c r="AH289" s="172"/>
      <c r="AI289" s="172"/>
      <c r="AJ289" s="172"/>
      <c r="AK289" s="172"/>
      <c r="AL289" s="172"/>
      <c r="AM289" s="172"/>
      <c r="AN289" s="172"/>
      <c r="AO289" s="172"/>
      <c r="AP289" s="172"/>
      <c r="AQ289" s="172"/>
      <c r="AR289" s="172"/>
      <c r="AS289" s="172"/>
      <c r="AT289" s="172"/>
      <c r="AU289" s="172"/>
      <c r="AV289" s="172"/>
      <c r="AW289" s="172"/>
      <c r="AX289" s="172"/>
      <c r="AY289" s="172"/>
      <c r="AZ289" s="172"/>
      <c r="BA289" s="172"/>
      <c r="BB289" s="172"/>
      <c r="BC289" s="172"/>
    </row>
    <row r="290" spans="1:55" ht="15" x14ac:dyDescent="0.25">
      <c r="A290" s="172"/>
      <c r="B290" s="172"/>
      <c r="C290" s="172"/>
      <c r="D290" s="172"/>
      <c r="E290" s="172"/>
      <c r="F290" s="172"/>
      <c r="G290" s="172"/>
      <c r="H290" s="172"/>
      <c r="I290" s="172"/>
      <c r="J290" s="172"/>
      <c r="K290" s="172"/>
      <c r="L290" s="172"/>
      <c r="M290" s="172"/>
      <c r="N290" s="172"/>
      <c r="O290" s="172"/>
      <c r="P290" s="172"/>
      <c r="Q290" s="172"/>
      <c r="R290" s="172"/>
      <c r="S290" s="172"/>
      <c r="T290" s="172"/>
      <c r="U290" s="172"/>
      <c r="V290" s="172"/>
      <c r="W290" s="172"/>
      <c r="X290" s="172"/>
      <c r="Y290" s="172"/>
      <c r="Z290" s="172"/>
      <c r="AA290" s="172"/>
      <c r="AB290" s="172"/>
      <c r="AC290" s="172"/>
      <c r="AD290" s="172"/>
      <c r="AE290" s="172"/>
      <c r="AF290" s="172"/>
      <c r="AG290" s="172"/>
      <c r="AH290" s="172"/>
      <c r="AI290" s="172"/>
      <c r="AJ290" s="172"/>
      <c r="AK290" s="172"/>
      <c r="AL290" s="172"/>
      <c r="AM290" s="172"/>
      <c r="AN290" s="172"/>
      <c r="AO290" s="172"/>
      <c r="AP290" s="172"/>
      <c r="AQ290" s="172"/>
      <c r="AR290" s="172"/>
      <c r="AS290" s="172"/>
      <c r="AT290" s="172"/>
      <c r="AU290" s="172"/>
      <c r="AV290" s="172"/>
      <c r="AW290" s="172"/>
      <c r="AX290" s="172"/>
      <c r="AY290" s="172"/>
      <c r="AZ290" s="172"/>
      <c r="BA290" s="172"/>
      <c r="BB290" s="172"/>
      <c r="BC290" s="172"/>
    </row>
    <row r="291" spans="1:55" ht="15" x14ac:dyDescent="0.25">
      <c r="A291" s="172"/>
      <c r="B291" s="172"/>
      <c r="C291" s="172"/>
      <c r="D291" s="172"/>
      <c r="E291" s="172"/>
      <c r="F291" s="172"/>
      <c r="G291" s="172"/>
      <c r="H291" s="172"/>
      <c r="I291" s="172"/>
      <c r="J291" s="172"/>
      <c r="K291" s="172"/>
      <c r="L291" s="172"/>
      <c r="M291" s="172"/>
      <c r="N291" s="172"/>
      <c r="O291" s="172"/>
      <c r="P291" s="172"/>
      <c r="Q291" s="172"/>
      <c r="R291" s="172"/>
      <c r="S291" s="172"/>
      <c r="T291" s="172"/>
      <c r="U291" s="172"/>
      <c r="V291" s="172"/>
      <c r="W291" s="172"/>
      <c r="X291" s="172"/>
      <c r="Y291" s="172"/>
      <c r="Z291" s="172"/>
      <c r="AA291" s="172"/>
      <c r="AB291" s="172"/>
      <c r="AC291" s="172"/>
      <c r="AD291" s="172"/>
      <c r="AE291" s="172"/>
      <c r="AF291" s="172"/>
      <c r="AG291" s="172"/>
      <c r="AH291" s="172"/>
      <c r="AI291" s="172"/>
      <c r="AJ291" s="172"/>
      <c r="AK291" s="172"/>
      <c r="AL291" s="172"/>
      <c r="AM291" s="172"/>
      <c r="AN291" s="172"/>
      <c r="AO291" s="172"/>
      <c r="AP291" s="172"/>
      <c r="AQ291" s="172"/>
      <c r="AR291" s="172"/>
      <c r="AS291" s="172"/>
      <c r="AT291" s="172"/>
      <c r="AU291" s="172"/>
      <c r="AV291" s="172"/>
      <c r="AW291" s="172"/>
      <c r="AX291" s="172"/>
      <c r="AY291" s="172"/>
      <c r="AZ291" s="172"/>
      <c r="BA291" s="172"/>
      <c r="BB291" s="172"/>
      <c r="BC291" s="172"/>
    </row>
    <row r="292" spans="1:55" ht="15" x14ac:dyDescent="0.25">
      <c r="A292" s="172"/>
      <c r="B292" s="172"/>
      <c r="C292" s="172"/>
      <c r="D292" s="172"/>
      <c r="E292" s="172"/>
      <c r="F292" s="172"/>
      <c r="G292" s="172"/>
      <c r="H292" s="172"/>
      <c r="I292" s="172"/>
      <c r="J292" s="172"/>
      <c r="K292" s="172"/>
      <c r="L292" s="172"/>
      <c r="M292" s="172"/>
      <c r="N292" s="172"/>
      <c r="O292" s="172"/>
      <c r="P292" s="172"/>
      <c r="Q292" s="172"/>
      <c r="R292" s="172"/>
      <c r="S292" s="172"/>
      <c r="T292" s="172"/>
      <c r="U292" s="172"/>
      <c r="V292" s="172"/>
      <c r="W292" s="172"/>
      <c r="X292" s="172"/>
      <c r="Y292" s="172"/>
      <c r="Z292" s="172"/>
      <c r="AA292" s="172"/>
      <c r="AB292" s="172"/>
      <c r="AC292" s="172"/>
      <c r="AD292" s="172"/>
      <c r="AE292" s="172"/>
      <c r="AF292" s="172"/>
      <c r="AG292" s="172"/>
      <c r="AH292" s="172"/>
      <c r="AI292" s="172"/>
      <c r="AJ292" s="172"/>
      <c r="AK292" s="172"/>
      <c r="AL292" s="172"/>
      <c r="AM292" s="172"/>
      <c r="AN292" s="172"/>
      <c r="AO292" s="172"/>
      <c r="AP292" s="172"/>
      <c r="AQ292" s="172"/>
      <c r="AR292" s="172"/>
      <c r="AS292" s="172"/>
      <c r="AT292" s="172"/>
      <c r="AU292" s="172"/>
      <c r="AV292" s="172"/>
      <c r="AW292" s="172"/>
      <c r="AX292" s="172"/>
      <c r="AY292" s="172"/>
      <c r="AZ292" s="172"/>
      <c r="BA292" s="172"/>
      <c r="BB292" s="172"/>
      <c r="BC292" s="172"/>
    </row>
    <row r="293" spans="1:55" ht="15" x14ac:dyDescent="0.25">
      <c r="A293" s="172"/>
      <c r="B293" s="172"/>
      <c r="C293" s="172"/>
      <c r="D293" s="172"/>
      <c r="E293" s="172"/>
      <c r="F293" s="172"/>
      <c r="G293" s="172"/>
      <c r="H293" s="172"/>
      <c r="I293" s="172"/>
      <c r="J293" s="172"/>
      <c r="K293" s="172"/>
      <c r="L293" s="172"/>
      <c r="M293" s="172"/>
      <c r="N293" s="172"/>
      <c r="O293" s="172"/>
      <c r="P293" s="172"/>
      <c r="Q293" s="172"/>
      <c r="R293" s="172"/>
      <c r="S293" s="172"/>
      <c r="T293" s="172"/>
      <c r="U293" s="172"/>
      <c r="V293" s="172"/>
      <c r="W293" s="172"/>
      <c r="X293" s="172"/>
      <c r="Y293" s="172"/>
      <c r="Z293" s="172"/>
      <c r="AA293" s="172"/>
      <c r="AB293" s="172"/>
      <c r="AC293" s="172"/>
      <c r="AD293" s="172"/>
      <c r="AE293" s="172"/>
      <c r="AF293" s="172"/>
      <c r="AG293" s="172"/>
      <c r="AH293" s="172"/>
      <c r="AI293" s="172"/>
      <c r="AJ293" s="172"/>
      <c r="AK293" s="172"/>
      <c r="AL293" s="172"/>
    </row>
    <row r="294" spans="1:55" ht="15" x14ac:dyDescent="0.25">
      <c r="A294" s="172"/>
      <c r="B294" s="172"/>
      <c r="C294" s="172"/>
      <c r="D294" s="172"/>
      <c r="E294" s="172"/>
      <c r="F294" s="172"/>
      <c r="G294" s="172"/>
      <c r="H294" s="172"/>
      <c r="I294" s="172"/>
      <c r="J294" s="172"/>
      <c r="K294" s="172"/>
      <c r="L294" s="172"/>
      <c r="M294" s="172"/>
      <c r="N294" s="172"/>
      <c r="O294" s="172"/>
      <c r="P294" s="172"/>
      <c r="Q294" s="172"/>
      <c r="R294" s="172"/>
      <c r="S294" s="172"/>
      <c r="T294" s="172"/>
      <c r="U294" s="172"/>
      <c r="V294" s="172"/>
      <c r="W294" s="172"/>
      <c r="X294" s="172"/>
      <c r="Y294" s="172"/>
      <c r="Z294" s="172"/>
      <c r="AA294" s="172"/>
      <c r="AB294" s="172"/>
      <c r="AC294" s="172"/>
      <c r="AD294" s="172"/>
      <c r="AE294" s="172"/>
      <c r="AF294" s="172"/>
      <c r="AG294" s="172"/>
      <c r="AH294" s="172"/>
      <c r="AI294" s="172"/>
      <c r="AJ294" s="172"/>
      <c r="AK294" s="172"/>
      <c r="AL294" s="172"/>
    </row>
    <row r="295" spans="1:55" ht="15" x14ac:dyDescent="0.25">
      <c r="A295" s="172"/>
      <c r="B295" s="172"/>
      <c r="C295" s="172"/>
      <c r="D295" s="172"/>
      <c r="E295" s="172"/>
      <c r="F295" s="172"/>
      <c r="G295" s="172"/>
      <c r="H295" s="172"/>
      <c r="I295" s="172"/>
      <c r="J295" s="172"/>
      <c r="K295" s="172"/>
      <c r="L295" s="172"/>
      <c r="M295" s="172"/>
      <c r="N295" s="172"/>
      <c r="O295" s="172"/>
      <c r="P295" s="172"/>
      <c r="Q295" s="172"/>
      <c r="R295" s="172"/>
      <c r="S295" s="172"/>
      <c r="T295" s="172"/>
      <c r="U295" s="172"/>
      <c r="V295" s="172"/>
      <c r="W295" s="172"/>
      <c r="X295" s="172"/>
      <c r="Y295" s="172"/>
      <c r="Z295" s="172"/>
      <c r="AA295" s="172"/>
      <c r="AB295" s="172"/>
      <c r="AC295" s="172"/>
      <c r="AD295" s="172"/>
      <c r="AE295" s="172"/>
      <c r="AF295" s="172"/>
      <c r="AG295" s="172"/>
      <c r="AH295" s="172"/>
      <c r="AI295" s="172"/>
      <c r="AJ295" s="172"/>
      <c r="AK295" s="172"/>
      <c r="AL295" s="172"/>
    </row>
    <row r="296" spans="1:55" ht="15" x14ac:dyDescent="0.25">
      <c r="A296" s="172"/>
      <c r="B296" s="172"/>
      <c r="C296" s="172"/>
      <c r="D296" s="172"/>
      <c r="E296" s="172"/>
      <c r="F296" s="172"/>
      <c r="G296" s="172"/>
      <c r="H296" s="172"/>
      <c r="I296" s="172"/>
      <c r="J296" s="172"/>
      <c r="K296" s="172"/>
      <c r="L296" s="172"/>
      <c r="M296" s="172"/>
      <c r="N296" s="172"/>
      <c r="O296" s="172"/>
      <c r="P296" s="172"/>
      <c r="Q296" s="172"/>
      <c r="R296" s="172"/>
      <c r="S296" s="172"/>
      <c r="T296" s="172"/>
      <c r="U296" s="172"/>
      <c r="V296" s="172"/>
      <c r="W296" s="172"/>
      <c r="X296" s="172"/>
      <c r="Y296" s="172"/>
      <c r="Z296" s="172"/>
      <c r="AA296" s="172"/>
      <c r="AB296" s="172"/>
      <c r="AC296" s="172"/>
      <c r="AD296" s="172"/>
      <c r="AE296" s="172"/>
      <c r="AF296" s="172"/>
      <c r="AG296" s="172"/>
      <c r="AH296" s="172"/>
      <c r="AI296" s="172"/>
      <c r="AJ296" s="172"/>
      <c r="AK296" s="172"/>
      <c r="AL296" s="172"/>
    </row>
    <row r="297" spans="1:55" ht="15" x14ac:dyDescent="0.25">
      <c r="A297" s="172"/>
      <c r="B297" s="172"/>
      <c r="C297" s="172"/>
      <c r="D297" s="172"/>
      <c r="E297" s="172"/>
      <c r="F297" s="172"/>
      <c r="G297" s="172"/>
      <c r="H297" s="172"/>
      <c r="I297" s="172"/>
      <c r="J297" s="172"/>
      <c r="K297" s="172"/>
      <c r="L297" s="172"/>
      <c r="M297" s="172"/>
      <c r="N297" s="172"/>
      <c r="O297" s="172"/>
      <c r="P297" s="172"/>
      <c r="Q297" s="172"/>
      <c r="R297" s="172"/>
      <c r="S297" s="172"/>
      <c r="T297" s="172"/>
      <c r="U297" s="172"/>
      <c r="V297" s="172"/>
      <c r="W297" s="172"/>
      <c r="X297" s="172"/>
      <c r="Y297" s="172"/>
      <c r="Z297" s="172"/>
      <c r="AA297" s="172"/>
      <c r="AB297" s="172"/>
      <c r="AC297" s="172"/>
      <c r="AD297" s="172"/>
      <c r="AE297" s="172"/>
      <c r="AF297" s="172"/>
      <c r="AG297" s="172"/>
      <c r="AH297" s="172"/>
      <c r="AI297" s="172"/>
      <c r="AJ297" s="172"/>
      <c r="AK297" s="172"/>
      <c r="AL297" s="172"/>
    </row>
    <row r="298" spans="1:55" ht="15" x14ac:dyDescent="0.25">
      <c r="A298" s="172"/>
      <c r="B298" s="172"/>
      <c r="C298" s="172"/>
      <c r="D298" s="172"/>
      <c r="E298" s="172"/>
      <c r="F298" s="172"/>
      <c r="G298" s="172"/>
      <c r="H298" s="172"/>
      <c r="I298" s="172"/>
      <c r="J298" s="172"/>
      <c r="K298" s="172"/>
      <c r="L298" s="172"/>
      <c r="M298" s="172"/>
      <c r="N298" s="172"/>
      <c r="O298" s="172"/>
      <c r="P298" s="172"/>
      <c r="Q298" s="172"/>
      <c r="R298" s="172"/>
      <c r="S298" s="172"/>
      <c r="T298" s="172"/>
      <c r="U298" s="172"/>
      <c r="V298" s="172"/>
      <c r="W298" s="172"/>
      <c r="X298" s="172"/>
      <c r="Y298" s="172"/>
      <c r="Z298" s="172"/>
      <c r="AA298" s="172"/>
      <c r="AB298" s="172"/>
      <c r="AC298" s="172"/>
      <c r="AD298" s="172"/>
      <c r="AE298" s="172"/>
      <c r="AF298" s="172"/>
      <c r="AG298" s="172"/>
      <c r="AH298" s="172"/>
      <c r="AI298" s="172"/>
      <c r="AJ298" s="172"/>
      <c r="AK298" s="172"/>
      <c r="AL298" s="172"/>
    </row>
    <row r="299" spans="1:55" ht="15" x14ac:dyDescent="0.25">
      <c r="A299" s="172"/>
      <c r="B299" s="172"/>
      <c r="C299" s="172"/>
      <c r="D299" s="172"/>
      <c r="E299" s="172"/>
      <c r="F299" s="172"/>
      <c r="G299" s="172"/>
      <c r="H299" s="172"/>
      <c r="I299" s="172"/>
      <c r="J299" s="172"/>
      <c r="K299" s="172"/>
      <c r="L299" s="172"/>
      <c r="M299" s="172"/>
      <c r="N299" s="172"/>
      <c r="O299" s="172"/>
      <c r="P299" s="172"/>
      <c r="Q299" s="172"/>
      <c r="R299" s="172"/>
      <c r="S299" s="172"/>
      <c r="T299" s="172"/>
      <c r="U299" s="172"/>
      <c r="V299" s="172"/>
      <c r="W299" s="172"/>
      <c r="X299" s="172"/>
      <c r="Y299" s="172"/>
      <c r="Z299" s="172"/>
      <c r="AA299" s="172"/>
      <c r="AB299" s="172"/>
      <c r="AC299" s="172"/>
      <c r="AD299" s="172"/>
      <c r="AE299" s="172"/>
      <c r="AF299" s="172"/>
      <c r="AG299" s="172"/>
      <c r="AH299" s="172"/>
      <c r="AI299" s="172"/>
      <c r="AJ299" s="172"/>
      <c r="AK299" s="172"/>
      <c r="AL299" s="172"/>
    </row>
    <row r="300" spans="1:55" ht="15" x14ac:dyDescent="0.25">
      <c r="A300" s="172"/>
      <c r="B300" s="172"/>
      <c r="C300" s="172"/>
      <c r="D300" s="172"/>
      <c r="E300" s="172"/>
      <c r="F300" s="172"/>
      <c r="G300" s="172"/>
      <c r="H300" s="172"/>
      <c r="I300" s="172"/>
      <c r="J300" s="172"/>
      <c r="K300" s="172"/>
      <c r="L300" s="172"/>
      <c r="M300" s="172"/>
      <c r="N300" s="172"/>
      <c r="O300" s="172"/>
      <c r="P300" s="172"/>
      <c r="Q300" s="172"/>
      <c r="R300" s="172"/>
      <c r="S300" s="172"/>
      <c r="T300" s="172"/>
      <c r="U300" s="172"/>
      <c r="V300" s="172"/>
      <c r="W300" s="172"/>
      <c r="X300" s="172"/>
      <c r="Y300" s="172"/>
      <c r="Z300" s="172"/>
      <c r="AA300" s="172"/>
      <c r="AB300" s="172"/>
      <c r="AC300" s="172"/>
      <c r="AD300" s="172"/>
      <c r="AE300" s="172"/>
      <c r="AF300" s="172"/>
      <c r="AG300" s="172"/>
      <c r="AH300" s="172"/>
      <c r="AI300" s="172"/>
      <c r="AJ300" s="172"/>
      <c r="AK300" s="172"/>
      <c r="AL300" s="172"/>
    </row>
    <row r="301" spans="1:55" x14ac:dyDescent="0.2"/>
    <row r="302" spans="1:55" x14ac:dyDescent="0.2"/>
    <row r="303" spans="1:55" x14ac:dyDescent="0.2"/>
  </sheetData>
  <sheetProtection algorithmName="SHA-512" hashValue="XibSiUEArwkHBfiqaW690lU6weQ/CjaNx265/aXV5B479QI3k1mvzBQE6215Hv74ePCPO6A/SAgN2jJmc3UVng==" saltValue="fB1DUmGQzV+s1+5L7iLpjg==" spinCount="100000" sheet="1" objects="1" scenarios="1"/>
  <mergeCells count="311">
    <mergeCell ref="A142:F142"/>
    <mergeCell ref="G142:L142"/>
    <mergeCell ref="A143:F143"/>
    <mergeCell ref="G143:L143"/>
    <mergeCell ref="A144:F144"/>
    <mergeCell ref="G144:L144"/>
    <mergeCell ref="T136:Y136"/>
    <mergeCell ref="Z136:AL136"/>
    <mergeCell ref="A137:AL137"/>
    <mergeCell ref="A138:AL138"/>
    <mergeCell ref="A139:I139"/>
    <mergeCell ref="J139:J140"/>
    <mergeCell ref="K139:S139"/>
    <mergeCell ref="T139:T140"/>
    <mergeCell ref="U139:AL139"/>
    <mergeCell ref="A140:I140"/>
    <mergeCell ref="K140:S140"/>
    <mergeCell ref="U140:AL140"/>
    <mergeCell ref="A136:E136"/>
    <mergeCell ref="F136:S136"/>
    <mergeCell ref="A141:AL141"/>
    <mergeCell ref="A1:B1"/>
    <mergeCell ref="C1:AF1"/>
    <mergeCell ref="AG1:AL1"/>
    <mergeCell ref="A2:AL2"/>
    <mergeCell ref="A3:AL3"/>
    <mergeCell ref="A4:AL4"/>
    <mergeCell ref="A7:E7"/>
    <mergeCell ref="F7:L7"/>
    <mergeCell ref="M7:R7"/>
    <mergeCell ref="S7:Y7"/>
    <mergeCell ref="Z7:AE7"/>
    <mergeCell ref="AF7:AL7"/>
    <mergeCell ref="AE5:AH5"/>
    <mergeCell ref="AI5:AL5"/>
    <mergeCell ref="A6:E6"/>
    <mergeCell ref="F6:L6"/>
    <mergeCell ref="M6:R6"/>
    <mergeCell ref="S6:Y6"/>
    <mergeCell ref="Z6:AE6"/>
    <mergeCell ref="AF6:AL6"/>
    <mergeCell ref="A5:N5"/>
    <mergeCell ref="O5:P5"/>
    <mergeCell ref="Q5:T5"/>
    <mergeCell ref="U5:W5"/>
    <mergeCell ref="X5:AA5"/>
    <mergeCell ref="AB5:AD5"/>
    <mergeCell ref="A8:D8"/>
    <mergeCell ref="E8:S8"/>
    <mergeCell ref="T8:X8"/>
    <mergeCell ref="Y8:AL8"/>
    <mergeCell ref="A9:C9"/>
    <mergeCell ref="D9:Q9"/>
    <mergeCell ref="R9:V9"/>
    <mergeCell ref="W9:AD9"/>
    <mergeCell ref="AI9:AL9"/>
    <mergeCell ref="A13:I13"/>
    <mergeCell ref="J13:K13"/>
    <mergeCell ref="L13:T13"/>
    <mergeCell ref="U13:V13"/>
    <mergeCell ref="W13:AH13"/>
    <mergeCell ref="AI13:AL13"/>
    <mergeCell ref="AG10:AH10"/>
    <mergeCell ref="AI10:AL10"/>
    <mergeCell ref="A11:AL11"/>
    <mergeCell ref="A12:N12"/>
    <mergeCell ref="O12:T12"/>
    <mergeCell ref="U12:AL12"/>
    <mergeCell ref="A10:D10"/>
    <mergeCell ref="E10:M10"/>
    <mergeCell ref="N10:O10"/>
    <mergeCell ref="P10:V10"/>
    <mergeCell ref="W10:X10"/>
    <mergeCell ref="Y10:AF10"/>
    <mergeCell ref="A16:V16"/>
    <mergeCell ref="W16:AL16"/>
    <mergeCell ref="A17:V17"/>
    <mergeCell ref="W17:AL17"/>
    <mergeCell ref="A18:AL18"/>
    <mergeCell ref="A19:AL19"/>
    <mergeCell ref="AE14:AK14"/>
    <mergeCell ref="A15:I15"/>
    <mergeCell ref="J15:K15"/>
    <mergeCell ref="L15:T15"/>
    <mergeCell ref="U15:V15"/>
    <mergeCell ref="W15:AH15"/>
    <mergeCell ref="AI15:AL15"/>
    <mergeCell ref="A14:I14"/>
    <mergeCell ref="J14:K14"/>
    <mergeCell ref="L14:R14"/>
    <mergeCell ref="S14:T14"/>
    <mergeCell ref="U14:AA14"/>
    <mergeCell ref="AB14:AD14"/>
    <mergeCell ref="A23:AD23"/>
    <mergeCell ref="AE23:AL23"/>
    <mergeCell ref="A24:AD24"/>
    <mergeCell ref="AE24:AL24"/>
    <mergeCell ref="A25:AD25"/>
    <mergeCell ref="AE25:AL25"/>
    <mergeCell ref="A20:AD20"/>
    <mergeCell ref="AE20:AL20"/>
    <mergeCell ref="A21:AD21"/>
    <mergeCell ref="AE21:AL21"/>
    <mergeCell ref="A22:AD22"/>
    <mergeCell ref="AE22:AL22"/>
    <mergeCell ref="A30:AD30"/>
    <mergeCell ref="AE30:AL30"/>
    <mergeCell ref="A31:AD31"/>
    <mergeCell ref="AE31:AL31"/>
    <mergeCell ref="A32:AD32"/>
    <mergeCell ref="AE32:AL32"/>
    <mergeCell ref="A26:AC26"/>
    <mergeCell ref="AE26:AL26"/>
    <mergeCell ref="A27:AL27"/>
    <mergeCell ref="A28:AD28"/>
    <mergeCell ref="AE28:AL28"/>
    <mergeCell ref="A29:AD29"/>
    <mergeCell ref="AE29:AL29"/>
    <mergeCell ref="A37:AD37"/>
    <mergeCell ref="AE37:AL37"/>
    <mergeCell ref="A38:AD38"/>
    <mergeCell ref="AE38:AL38"/>
    <mergeCell ref="A39:AD39"/>
    <mergeCell ref="AE39:AL39"/>
    <mergeCell ref="AE33:AL33"/>
    <mergeCell ref="A36:AD36"/>
    <mergeCell ref="AE36:AL36"/>
    <mergeCell ref="A33:AC33"/>
    <mergeCell ref="A34:AL34"/>
    <mergeCell ref="A35:AD35"/>
    <mergeCell ref="AE35:AL35"/>
    <mergeCell ref="AE43:AL43"/>
    <mergeCell ref="AE45:AL45"/>
    <mergeCell ref="A46:AD46"/>
    <mergeCell ref="AE46:AL46"/>
    <mergeCell ref="A40:AD40"/>
    <mergeCell ref="AE40:AL40"/>
    <mergeCell ref="A41:AD41"/>
    <mergeCell ref="AE41:AL41"/>
    <mergeCell ref="A42:AD42"/>
    <mergeCell ref="AE42:AL42"/>
    <mergeCell ref="A43:AD43"/>
    <mergeCell ref="A44:AD44"/>
    <mergeCell ref="AE44:AL44"/>
    <mergeCell ref="A45:AC45"/>
    <mergeCell ref="A52:AD52"/>
    <mergeCell ref="A49:AD49"/>
    <mergeCell ref="A47:AL47"/>
    <mergeCell ref="A48:AD48"/>
    <mergeCell ref="AE48:AK48"/>
    <mergeCell ref="AE49:AK49"/>
    <mergeCell ref="A50:AD50"/>
    <mergeCell ref="AE50:AK50"/>
    <mergeCell ref="A51:AC51"/>
    <mergeCell ref="AE51:AL51"/>
    <mergeCell ref="AE52:AL52"/>
    <mergeCell ref="A53:Q53"/>
    <mergeCell ref="R53:AL53"/>
    <mergeCell ref="A57:AD57"/>
    <mergeCell ref="AE57:AL57"/>
    <mergeCell ref="AE60:AL60"/>
    <mergeCell ref="AE54:AL54"/>
    <mergeCell ref="A54:AD54"/>
    <mergeCell ref="A55:Q55"/>
    <mergeCell ref="R55:AL55"/>
    <mergeCell ref="A56:AL56"/>
    <mergeCell ref="A58:AD58"/>
    <mergeCell ref="AE58:AL58"/>
    <mergeCell ref="A59:AD59"/>
    <mergeCell ref="AE59:AL59"/>
    <mergeCell ref="A60:AC60"/>
    <mergeCell ref="AE65:AL65"/>
    <mergeCell ref="A67:AD67"/>
    <mergeCell ref="AE67:AL67"/>
    <mergeCell ref="A62:AD62"/>
    <mergeCell ref="AE62:AL62"/>
    <mergeCell ref="AE63:AL63"/>
    <mergeCell ref="A61:AL61"/>
    <mergeCell ref="A63:AD63"/>
    <mergeCell ref="A64:AD64"/>
    <mergeCell ref="AE64:AL64"/>
    <mergeCell ref="A65:AC65"/>
    <mergeCell ref="A66:AL66"/>
    <mergeCell ref="A72:AD72"/>
    <mergeCell ref="AE72:AL72"/>
    <mergeCell ref="AE75:AL75"/>
    <mergeCell ref="AE68:AL68"/>
    <mergeCell ref="AE70:AL70"/>
    <mergeCell ref="A68:AD68"/>
    <mergeCell ref="A69:AD69"/>
    <mergeCell ref="AE69:AL69"/>
    <mergeCell ref="A70:AC70"/>
    <mergeCell ref="A71:AL71"/>
    <mergeCell ref="A73:AL73"/>
    <mergeCell ref="A74:AD74"/>
    <mergeCell ref="AE74:AL74"/>
    <mergeCell ref="A75:N75"/>
    <mergeCell ref="O75:AC75"/>
    <mergeCell ref="AE80:AL80"/>
    <mergeCell ref="A83:AD83"/>
    <mergeCell ref="AE83:AL83"/>
    <mergeCell ref="AE77:AL77"/>
    <mergeCell ref="A76:AD76"/>
    <mergeCell ref="AE76:AL76"/>
    <mergeCell ref="A77:AC77"/>
    <mergeCell ref="A78:AL78"/>
    <mergeCell ref="A79:AL79"/>
    <mergeCell ref="A80:AD80"/>
    <mergeCell ref="A81:AD81"/>
    <mergeCell ref="AE81:AL81"/>
    <mergeCell ref="A82:AD82"/>
    <mergeCell ref="AE82:AL82"/>
    <mergeCell ref="AE87:AL87"/>
    <mergeCell ref="A89:AD89"/>
    <mergeCell ref="AE89:AL89"/>
    <mergeCell ref="AE84:AL84"/>
    <mergeCell ref="A85:AD85"/>
    <mergeCell ref="AE85:AL85"/>
    <mergeCell ref="A86:AD86"/>
    <mergeCell ref="AE86:AL86"/>
    <mergeCell ref="A84:AC84"/>
    <mergeCell ref="A87:AD87"/>
    <mergeCell ref="A88:AL88"/>
    <mergeCell ref="A94:AD94"/>
    <mergeCell ref="AE94:AL94"/>
    <mergeCell ref="AE95:AL95"/>
    <mergeCell ref="A97:AD97"/>
    <mergeCell ref="AE97:AL97"/>
    <mergeCell ref="A90:AD90"/>
    <mergeCell ref="AE90:AL90"/>
    <mergeCell ref="AE92:AL92"/>
    <mergeCell ref="A91:AD91"/>
    <mergeCell ref="AE91:AL91"/>
    <mergeCell ref="A92:AC92"/>
    <mergeCell ref="A93:AL93"/>
    <mergeCell ref="A95:AD95"/>
    <mergeCell ref="A96:AD96"/>
    <mergeCell ref="AE96:AL96"/>
    <mergeCell ref="A107:AD107"/>
    <mergeCell ref="AE107:AL107"/>
    <mergeCell ref="A102:AD102"/>
    <mergeCell ref="AE102:AL102"/>
    <mergeCell ref="A103:AD103"/>
    <mergeCell ref="AE103:AL103"/>
    <mergeCell ref="A98:AD98"/>
    <mergeCell ref="AE98:AL98"/>
    <mergeCell ref="A99:AD99"/>
    <mergeCell ref="AE99:AL99"/>
    <mergeCell ref="A100:AD100"/>
    <mergeCell ref="AE100:AL100"/>
    <mergeCell ref="A101:AL101"/>
    <mergeCell ref="A104:AD104"/>
    <mergeCell ref="AE104:AL104"/>
    <mergeCell ref="A109:AC109"/>
    <mergeCell ref="A110:AL110"/>
    <mergeCell ref="A116:AD116"/>
    <mergeCell ref="AE116:AL116"/>
    <mergeCell ref="AE117:AL117"/>
    <mergeCell ref="A111:AD111"/>
    <mergeCell ref="AE111:AL111"/>
    <mergeCell ref="A114:AD114"/>
    <mergeCell ref="AE114:AL114"/>
    <mergeCell ref="A112:AL112"/>
    <mergeCell ref="A113:AD113"/>
    <mergeCell ref="AE113:AL113"/>
    <mergeCell ref="A115:AD115"/>
    <mergeCell ref="AE115:AL115"/>
    <mergeCell ref="A117:AC117"/>
    <mergeCell ref="A108:AD108"/>
    <mergeCell ref="AE108:AL108"/>
    <mergeCell ref="AE109:AL109"/>
    <mergeCell ref="A105:AD105"/>
    <mergeCell ref="AE105:AL105"/>
    <mergeCell ref="A106:AD106"/>
    <mergeCell ref="AE106:AL106"/>
    <mergeCell ref="A118:AL118"/>
    <mergeCell ref="A123:AD123"/>
    <mergeCell ref="AE123:AL123"/>
    <mergeCell ref="AE124:AL124"/>
    <mergeCell ref="A119:AD119"/>
    <mergeCell ref="AE119:AL119"/>
    <mergeCell ref="AE120:AL120"/>
    <mergeCell ref="A122:AD122"/>
    <mergeCell ref="AE122:AL122"/>
    <mergeCell ref="A120:AD120"/>
    <mergeCell ref="A121:AD121"/>
    <mergeCell ref="AE121:AL121"/>
    <mergeCell ref="A124:AC124"/>
    <mergeCell ref="A125:AL125"/>
    <mergeCell ref="A130:AD130"/>
    <mergeCell ref="AE130:AL130"/>
    <mergeCell ref="A131:AD131"/>
    <mergeCell ref="AE131:AL131"/>
    <mergeCell ref="A126:AD126"/>
    <mergeCell ref="AE126:AL126"/>
    <mergeCell ref="AE127:AL127"/>
    <mergeCell ref="A129:AD129"/>
    <mergeCell ref="AE129:AL129"/>
    <mergeCell ref="A127:AD127"/>
    <mergeCell ref="A128:AD128"/>
    <mergeCell ref="AE128:AL128"/>
    <mergeCell ref="A132:AL132"/>
    <mergeCell ref="A133:AL133"/>
    <mergeCell ref="A134:I134"/>
    <mergeCell ref="J134:J135"/>
    <mergeCell ref="K134:S134"/>
    <mergeCell ref="T134:T135"/>
    <mergeCell ref="U134:AL134"/>
    <mergeCell ref="A135:I135"/>
    <mergeCell ref="K135:S135"/>
    <mergeCell ref="U135:AL135"/>
  </mergeCells>
  <conditionalFormatting sqref="A7:L7">
    <cfRule type="expression" dxfId="23" priority="19">
      <formula>$O$5&lt;4</formula>
    </cfRule>
  </conditionalFormatting>
  <conditionalFormatting sqref="A53:AL53">
    <cfRule type="expression" dxfId="22" priority="6">
      <formula>$AE$52&lt;10%</formula>
    </cfRule>
  </conditionalFormatting>
  <conditionalFormatting sqref="A55:AL55">
    <cfRule type="expression" dxfId="21" priority="5">
      <formula>$AE$54&lt;10%</formula>
    </cfRule>
  </conditionalFormatting>
  <conditionalFormatting sqref="I10:J10">
    <cfRule type="expression" dxfId="20" priority="22">
      <formula>#REF!=FALSE</formula>
    </cfRule>
    <cfRule type="expression" priority="23">
      <formula>#REF!=FALSE</formula>
    </cfRule>
  </conditionalFormatting>
  <conditionalFormatting sqref="M6:Y6">
    <cfRule type="expression" dxfId="19" priority="21">
      <formula>$O$5&lt;2</formula>
    </cfRule>
  </conditionalFormatting>
  <conditionalFormatting sqref="M7:Y7">
    <cfRule type="expression" dxfId="18" priority="18">
      <formula>$O$5&lt;5</formula>
    </cfRule>
  </conditionalFormatting>
  <conditionalFormatting sqref="Z6:AL6">
    <cfRule type="expression" dxfId="17" priority="20">
      <formula>$O$5&lt;3</formula>
    </cfRule>
  </conditionalFormatting>
  <conditionalFormatting sqref="Z7:AL7">
    <cfRule type="expression" dxfId="16" priority="17">
      <formula>$O$5&lt;6</formula>
    </cfRule>
  </conditionalFormatting>
  <conditionalFormatting sqref="AE26:AL26">
    <cfRule type="cellIs" dxfId="15" priority="16" operator="equal">
      <formula>$J$13</formula>
    </cfRule>
  </conditionalFormatting>
  <conditionalFormatting sqref="AE33:AL33">
    <cfRule type="cellIs" dxfId="14" priority="15" operator="equal">
      <formula>$AI$15</formula>
    </cfRule>
  </conditionalFormatting>
  <conditionalFormatting sqref="AE45:AL45">
    <cfRule type="cellIs" dxfId="13" priority="14" operator="equal">
      <formula>$AI$15</formula>
    </cfRule>
  </conditionalFormatting>
  <conditionalFormatting sqref="AE51:AL51">
    <cfRule type="cellIs" dxfId="12" priority="24" operator="equal">
      <formula>$AI$15</formula>
    </cfRule>
  </conditionalFormatting>
  <conditionalFormatting sqref="AE60:AL60">
    <cfRule type="cellIs" dxfId="11" priority="13" operator="equal">
      <formula>$AI$15</formula>
    </cfRule>
  </conditionalFormatting>
  <conditionalFormatting sqref="AE65:AL65">
    <cfRule type="cellIs" dxfId="10" priority="12" operator="equal">
      <formula>$AI$15</formula>
    </cfRule>
  </conditionalFormatting>
  <conditionalFormatting sqref="AE70:AL70">
    <cfRule type="cellIs" dxfId="9" priority="4" operator="equal">
      <formula>$AI$15</formula>
    </cfRule>
  </conditionalFormatting>
  <conditionalFormatting sqref="AE75:AL75">
    <cfRule type="cellIs" dxfId="8" priority="3" operator="lessThan">
      <formula>$J$13</formula>
    </cfRule>
  </conditionalFormatting>
  <conditionalFormatting sqref="AE77:AL77">
    <cfRule type="cellIs" dxfId="7" priority="1" operator="greaterThan">
      <formula>$J$13</formula>
    </cfRule>
    <cfRule type="cellIs" dxfId="6" priority="2" operator="equal">
      <formula>$J$13</formula>
    </cfRule>
  </conditionalFormatting>
  <conditionalFormatting sqref="AE84:AL84">
    <cfRule type="cellIs" dxfId="5" priority="11" operator="equal">
      <formula>$S$14</formula>
    </cfRule>
  </conditionalFormatting>
  <conditionalFormatting sqref="AE85:AL85">
    <cfRule type="cellIs" dxfId="4" priority="25" operator="lessThan">
      <formula>$S$14</formula>
    </cfRule>
  </conditionalFormatting>
  <conditionalFormatting sqref="AE92:AL92">
    <cfRule type="cellIs" dxfId="3" priority="10" operator="equal">
      <formula>$S$14</formula>
    </cfRule>
  </conditionalFormatting>
  <conditionalFormatting sqref="AE109:AL109">
    <cfRule type="cellIs" dxfId="2" priority="9" operator="equal">
      <formula>$S$14</formula>
    </cfRule>
  </conditionalFormatting>
  <conditionalFormatting sqref="AE117:AL117">
    <cfRule type="cellIs" dxfId="1" priority="8" operator="equal">
      <formula>$J$14</formula>
    </cfRule>
  </conditionalFormatting>
  <conditionalFormatting sqref="AE124:AL124">
    <cfRule type="cellIs" dxfId="0" priority="7" operator="equal">
      <formula>$AE$115</formula>
    </cfRule>
  </conditionalFormatting>
  <dataValidations count="138">
    <dataValidation type="textLength" operator="lessThan" allowBlank="1" showErrorMessage="1" error="This is not a form field. Press Tab, enter and then tab again to continue." sqref="AE84:AL84 A2:AL4 A11:AL11 A132:AL132 A137:AL137 A125:AL125 AE33:AL33 A18:AL18 AE117:AL117 AE109:AL109 AE26:AL26 AE45:AL45 A110:AL110 U12:AL12 AE92:AL92 AE124:AL124 AE51:AL51 AE60:AL60 AE65:AL65 A71:AL71 AE70:AL70 A78:AL78 AE77:AL77 A101:AL101 A93:AL93 A88:AL88" xr:uid="{58B120B6-E24D-4E83-B94C-47BD113B0405}">
      <formula1>0</formula1>
    </dataValidation>
    <dataValidation allowBlank="1" showErrorMessage="1" prompt="Enter H C D R A Contract number 6" sqref="AF7:AL7" xr:uid="{7DD6645E-2D9B-43CC-867B-F804869A00C1}"/>
    <dataValidation allowBlank="1" showErrorMessage="1" prompt="Enter H C D R A Contract number five" sqref="S7:Y7" xr:uid="{0C07A664-A976-43C3-B1AA-E5417E80CF68}"/>
    <dataValidation allowBlank="1" showErrorMessage="1" prompt="Enter H C D R A Contract number four" sqref="F7:L7" xr:uid="{B51AACB2-C2FE-47ED-A989-11ACF26209DE}"/>
    <dataValidation allowBlank="1" showErrorMessage="1" prompt="Enter H C D R A Contract number 3" sqref="AF6:AL6" xr:uid="{5E1FD0EF-775E-4947-B827-9B38AE83653F}"/>
    <dataValidation allowBlank="1" showErrorMessage="1" prompt="Enter H C D R A Contract number two" sqref="S6:Y6" xr:uid="{88614A4E-E472-40DD-B8CC-690787D2DD52}"/>
    <dataValidation allowBlank="1" showErrorMessage="1" prompt="Enter Report End Date" sqref="AI5:AL5" xr:uid="{7630DA0E-1B0A-4DF7-BA4A-5778D09309CB}"/>
    <dataValidation allowBlank="1" showErrorMessage="1" prompt="Enter report start date" sqref="AB5:AD5" xr:uid="{7C4E6173-679C-40FA-BF43-B511E86236E5}"/>
    <dataValidation allowBlank="1" showErrorMessage="1" prompt="If the average vacancy rate is over ten precent, please provide an explanation. If it is under ten percent, press tab to skip to the next question " sqref="R55:AL55" xr:uid="{FA210B05-6E32-44FC-8F6D-51FA48900F58}"/>
    <dataValidation type="textLength" allowBlank="1" showErrorMessage="1" prompt="If average vacancy is over ten percent, provide an explanation. If it is under ten percent, press tab to skip to the next question. " sqref="R53:AL53" xr:uid="{22B579CF-EC3B-4341-9BDC-7D0F2DDED7AC}">
      <formula1>0</formula1>
      <formula2>1000</formula2>
    </dataValidation>
    <dataValidation allowBlank="1" showErrorMessage="1" prompt="e. Enter the number of tenants which vacated to unknown or refused to answer" sqref="AE123:AL123" xr:uid="{5330EACB-8C30-46C0-A16F-2D9CA3B01AED}"/>
    <dataValidation allowBlank="1" showErrorMessage="1" prompt="d. Enter the number of tenants which vacated to jail or prison" sqref="AE122:AL122" xr:uid="{414BE0ED-4EB2-4BBC-A764-69B12A6E8AA8}"/>
    <dataValidation allowBlank="1" showErrorMessage="1" prompt="c. Enter the number of tenants which vacated to skilled nursing facility" sqref="AE121:AL121" xr:uid="{C99EA12F-96A6-4CC0-BB29-58EF735B1B28}"/>
    <dataValidation allowBlank="1" showErrorMessage="1" prompt="b. Enter the number of tenants which vacated to residential substance use treatment facility" sqref="AE120:AL120" xr:uid="{EF817B72-2EE5-44C7-A8D4-1BB12D82A8E3}"/>
    <dataValidation allowBlank="1" showErrorMessage="1" prompt="23 of those tenants who vacated to an institutional destination, how many exited to a. hospitalization or psychiatric hospitalization if no tenants vacated, enter zero in sections a through e. section 214 e 17" sqref="AE119:AL119" xr:uid="{7A34FD57-4033-4AA9-B751-4B152A3CCD27}"/>
    <dataValidation allowBlank="1" showErrorMessage="1" prompt="e. Enter the number of households which are unknown, other, or refused to answer" sqref="AE116:AL116" xr:uid="{53E49083-C975-4D4A-B1C7-D7696D48E7D1}"/>
    <dataValidation type="whole" allowBlank="1" showErrorMessage="1" error="Enter a number between 0 and 1,000." prompt="c. Enter the number of Households which vacated to an institutional destination" sqref="AE115:AL115" xr:uid="{CB651114-83E5-43B7-A3D8-9FEE7CE22489}">
      <formula1>0</formula1>
      <formula2>1000</formula2>
    </dataValidation>
    <dataValidation allowBlank="1" showErrorMessage="1" prompt="Enter the number of tenants that died during the last 12 months reporting period" sqref="AE111:AL111" xr:uid="{ED24A8CC-32C6-457F-ADCC-27C69D51C384}"/>
    <dataValidation type="whole" allowBlank="1" showErrorMessage="1" error="Enter a number between 0 and 1,000." prompt="g. Enter the number of Head of household prior living situation Unknown or Refused" sqref="AE108:AL108" xr:uid="{7C57951E-B041-47BD-B5BF-26273CA39452}">
      <formula1>0</formula1>
      <formula2>1000</formula2>
    </dataValidation>
    <dataValidation allowBlank="1" showErrorMessage="1" prompt="g. Enter the number of Head of household whose prior living situation can be described as Unknown or Refused" sqref="AE100:AL100" xr:uid="{1817E425-2F78-493F-B656-200A272AE0E1}"/>
    <dataValidation type="whole" allowBlank="1" showErrorMessage="1" error="Enter a number between 0 and 1,000." prompt="e. Enter the number of Head of household whose prior living situation can be described as 90 Days or More But Less Than 1 Year" sqref="AE98:AL98" xr:uid="{6AED88C2-7154-4E72-9118-A2F57FFA016E}">
      <formula1>0</formula1>
      <formula2>1000</formula2>
    </dataValidation>
    <dataValidation type="whole" allowBlank="1" showErrorMessage="1" error="Enter a number between 0 and 1,000." prompt="d. Enter the number of Head of household whose prior living situation can be described as One Month or More But Less Than 90 Days" sqref="AE97:AL97" xr:uid="{C46E04B5-5EBF-4892-9AEC-44878EB50954}">
      <formula1>0</formula1>
      <formula2>1000</formula2>
    </dataValidation>
    <dataValidation type="whole" allowBlank="1" showErrorMessage="1" error="Enter a number between 0 and 1,000." prompt="c. Enter the number of Head of household whose prior living situation can be described as One Week or More But Less Than One Month" sqref="AE96:AL96" xr:uid="{F6E38BE7-3BDB-40C2-A297-87776D9188D1}">
      <formula1>0</formula1>
      <formula2>1000</formula2>
    </dataValidation>
    <dataValidation type="whole" allowBlank="1" showErrorMessage="1" error="Enter a number between 0 and 1,000." prompt="b. Enter the number of Head of household whose prior living situation can be described as Two to Six Nights" sqref="AE95:AL95" xr:uid="{9B732C89-FFA6-4A83-98B9-87B5822112BF}">
      <formula1>0</formula1>
      <formula2>1000</formula2>
    </dataValidation>
    <dataValidation type="whole" allowBlank="1" showErrorMessage="1" error="Enter a number between 0 and 1,000." prompt="a. Enter the number of Head of household whose prior living situation can be described as One Night or Less" sqref="AE94:AL94" xr:uid="{D8C25B1B-8808-4B9D-B2F7-7A7080950740}">
      <formula1>0</formula1>
      <formula2>1000</formula2>
    </dataValidation>
    <dataValidation type="whole" allowBlank="1" showErrorMessage="1" error="Enter a number between 0 and 1,000." prompt="f.  Enter the number of arrests and returns to jail/prison after move-in" sqref="AE131:AL131" xr:uid="{9D0440D6-755E-4765-877B-43D8276B902E}">
      <formula1>0</formula1>
      <formula2>1000</formula2>
    </dataValidation>
    <dataValidation type="whole" allowBlank="1" showErrorMessage="1" error="Enter a number between 0 and 1,000." prompt="f. Enter the number of Head of household whose prior living situation can be described as 1 year or longer" sqref="AE99:AL99" xr:uid="{6E0A8B2D-D4BF-4233-BC0D-2C3B1FDDCA4F}">
      <formula1>0</formula1>
      <formula2>1000</formula2>
    </dataValidation>
    <dataValidation type="whole" allowBlank="1" showErrorMessage="1" error="Enter a number between 0 and 1,000." prompt="e. Enter the number of arrests and returns to jail/prison before move-in" sqref="AE130:AL130" xr:uid="{DB660A8B-1964-4F48-B2BD-4F2AA40DB862}">
      <formula1>0</formula1>
      <formula2>1000</formula2>
    </dataValidation>
    <dataValidation type="whole" allowBlank="1" showErrorMessage="1" error="Enter a number between 0 and 1,000." prompt="d. Enter the average number of psych facility, hospital, and in-patient days after move in" sqref="AE129:AL129" xr:uid="{57E54135-1BB0-43E2-B696-917D2BDF1084}">
      <formula1>0</formula1>
      <formula2>1000</formula2>
    </dataValidation>
    <dataValidation type="whole" allowBlank="1" showErrorMessage="1" error="Enter a number between 0 and 1,000." prompt="c. Enter the average number of psych facility, hospital, and in-patient days before move in" sqref="AE128:AL128" xr:uid="{C5787162-47FC-4A2B-9FFF-FE303823CB9E}">
      <formula1>0</formula1>
      <formula2>1000</formula2>
    </dataValidation>
    <dataValidation type="whole" allowBlank="1" showErrorMessage="1" error="Enter a number between 0 and 1,000." prompt="b. Enter the number of emergency room visits after move-in" sqref="AE127:AL127" xr:uid="{95E670DE-F966-4474-8B1C-0432A6F06B0B}">
      <formula1>0</formula1>
      <formula2>1000</formula2>
    </dataValidation>
    <dataValidation type="whole" allowBlank="1" showErrorMessage="1" error="Enter a number between 0 and 1,000." prompt="a. Enter the Number of emergency room visits before move-in" sqref="AE126:AL126" xr:uid="{8405296C-F324-41A8-91F3-FC7E3360DD71}">
      <formula1>0</formula1>
      <formula2>1000</formula2>
    </dataValidation>
    <dataValidation type="whole" allowBlank="1" showErrorMessage="1" error="Enter a number between 0 and 1,000." prompt="c. Enter the number of N P L H assisted unit occupants whose prior living situation is described as Homeless" sqref="AE91:AL91" xr:uid="{40B06505-FF6C-4552-BA48-72DF1B0B8B37}">
      <formula1>0</formula1>
      <formula2>1000</formula2>
    </dataValidation>
    <dataValidation type="whole" allowBlank="1" showErrorMessage="1" error="Enter a number between 0 and 1,000." prompt="c. List the number of Head of household diagnosed Seriously Emotionally Disturbed Child/Adolescent as per WIC 5600.3" sqref="AE76:AL76" xr:uid="{AE55C06F-1776-45EB-95D0-FC7FFE312E86}">
      <formula1>0</formula1>
      <formula2>1000</formula2>
    </dataValidation>
    <dataValidation allowBlank="1" showErrorMessage="1" prompt="Enter the average age of the N P L H head of household." sqref="AE46:AL46" xr:uid="{6E86A4AE-9439-4A49-AB22-37201FE56483}"/>
    <dataValidation type="whole" allowBlank="1" showErrorMessage="1" error="Enter a number between 0 and 1,000." prompt="Enter how many tenants in N P L H assisted units served in active duty in the U S Armed Forces? Section 214 e 12." sqref="AE72:AL72" xr:uid="{9E09A03F-9EC0-4194-B392-D40FB0B867CB}">
      <formula1>0</formula1>
      <formula2>1000</formula2>
    </dataValidation>
    <dataValidation allowBlank="1" showErrorMessage="1" prompt="c.  List the number of which had no change in total cash income during the reporting period" sqref="AE69:AL69" xr:uid="{7E499595-2AF5-48FF-AB73-0991A66DB22E}"/>
    <dataValidation allowBlank="1" showErrorMessage="1" prompt="b.  List the number of which had a decrease in total cash income during the reporting period" sqref="AE68:AL68" xr:uid="{3F809408-EF3A-40EC-BBEC-81C4964A1F00}"/>
    <dataValidation type="textLength" allowBlank="1" showErrorMessage="1" prompt="11 of the total number of N P L H households served during the reporting period list the number of households which a. had increased total cash income during the reporting period total cash is the sum of the households employment and non employment income" sqref="AE67:AL67" xr:uid="{A52BB9C3-62FD-4527-B0B6-0F8CB82A71FB}">
      <formula1>0</formula1>
      <formula2>100</formula2>
    </dataValidation>
    <dataValidation allowBlank="1" showErrorMessage="1" prompt="c.  List the number of which had no change in non-employment cash income during the reporting period (including income from cash public benefits)" sqref="AE64:AL64" xr:uid="{AC3D4B14-623F-4A09-986A-DF57C8E58ADF}"/>
    <dataValidation allowBlank="1" showErrorMessage="1" prompt="b.  List the number of which had a decrease in non-employment cash income during the reporting period (including income from cash public benefits)" sqref="AE63:AL63" xr:uid="{66191610-B0B9-4BF1-BC73-4EA306037A49}"/>
    <dataValidation type="textLength" allowBlank="1" showErrorMessage="1" prompt="10 of the total number of N P L H households served during the reporting period, list the number of household which a. had an increase in non-employment cash income during the reporting period (including income from cash public benefits) section 214 e 19" sqref="AE62:AL62" xr:uid="{1A51272D-C255-4FB9-8014-6EFD3A7E5B03}">
      <formula1>0</formula1>
      <formula2>1000</formula2>
    </dataValidation>
    <dataValidation allowBlank="1" showErrorMessage="1" prompt="c.  List the number of which had no change in employment income during the reporting period" sqref="AE59:AL59" xr:uid="{0E35CEA9-3AC7-4AF7-91CD-86830F42F038}"/>
    <dataValidation allowBlank="1" showErrorMessage="1" prompt="b.  List the number of which had a decrease in employment income during the reporting period" sqref="AE58:AL58" xr:uid="{F0C19C3E-81D0-42F0-92CE-454DA350E300}"/>
    <dataValidation allowBlank="1" showErrorMessage="1" prompt="9. of the total number of N P L H households served during the report period, list the number which a. had an increase in employment income during the reporting period section 214 e 19" sqref="AE57:AL57" xr:uid="{7E2B3D69-2F36-49A9-BBC0-36F7BE25EE84}"/>
    <dataValidation allowBlank="1" showErrorMessage="1" prompt="List the average N P L H assisted unit vacancy rate for the last 12 months (reporting period) section 214 e 7" sqref="AE54:AL54" xr:uid="{0C9C4716-1116-489E-BD41-5D20B074A720}"/>
    <dataValidation allowBlank="1" showErrorMessage="1" prompt="List the average Project vacancy rate for the last 12 monthsv (reporting period) section 214 e 6" sqref="AE52:AL52" xr:uid="{6516F9D8-9C0C-46C1-86F4-757B0F9A49B3}"/>
    <dataValidation allowBlank="1" showErrorMessage="1" prompt="c. Enter the number of NPLH housesholds whose length of stay as of the end of the reporting period is more than 24 months" sqref="AE50:AK50" xr:uid="{70AE82BA-53B1-400F-BBF6-31AA007EB8F1}"/>
    <dataValidation allowBlank="1" showErrorMessage="1" prompt="b. Enter the number of NPLH housesholds whose length of stay as of the end of the reporting period is between 12 months and 24 months " sqref="AE49:AK49" xr:uid="{3E8038CE-643D-48E4-99DB-6688ECFDF64C}"/>
    <dataValidation allowBlank="1" showErrorMessage="1" prompt="a. Enter the number of N P L H housesholds whose length of stay as of the end of the reporting period is 12 months or less section 214 e 10" sqref="AE48:AK48" xr:uid="{B79373C2-57EE-45F7-B0E4-792A2B4E9A51}"/>
    <dataValidation allowBlank="1" showErrorMessage="1" prompt="G. Enter the number of HOH who are unknown or refused to answer" sqref="AE44:AL44" xr:uid="{4ED9341F-E425-482D-8352-51D9E369005E}"/>
    <dataValidation type="whole" allowBlank="1" showErrorMessage="1" error="Enter a number between 0 and 1,000." prompt="e. Enter the number of White head of household" sqref="AE39:AE43 AF39:AL39" xr:uid="{E81AA876-A7F4-4BEA-A9F9-6DC6460F7A20}">
      <formula1>0</formula1>
      <formula2>1000</formula2>
    </dataValidation>
    <dataValidation type="whole" allowBlank="1" showErrorMessage="1" error="Enter a number between 0 and 1,000." prompt="e. Enter the number of Gender Non-Conforming head of household" sqref="AE32:AL32" xr:uid="{6D1AB994-35A0-4AF4-B62A-E10527CC5A4E}">
      <formula1>0</formula1>
      <formula2>1000</formula2>
    </dataValidation>
    <dataValidation type="whole" allowBlank="1" showErrorMessage="1" error="Enter a number between 0 and 1,000." prompt="f. Enter number of units above 30% AMI " sqref="AE25:AL25" xr:uid="{5DB980D1-C5AD-4885-8249-A3123BCA215C}">
      <formula1>0</formula1>
      <formula2>1000</formula2>
    </dataValidation>
    <dataValidation allowBlank="1" showErrorMessage="1" prompt="List the project's N P L H occupancy restrictions" sqref="W17:AL17" xr:uid="{84BA64C1-3174-4904-9848-150EE92DC82C}"/>
    <dataValidation allowBlank="1" showErrorMessage="1" prompt="List the Project's services and amenities (ie: transit, pool, community center). " sqref="W16:AL16" xr:uid="{ECE7C3DB-B80F-42E4-85E5-9ADB9EEC96DF}"/>
    <dataValidation allowBlank="1" showErrorMessage="1" prompt="Enter the number of N P L H household move in's during the report period." sqref="S14:T14" xr:uid="{EFB19E6A-5838-4956-A639-01BD1671F25C}"/>
    <dataValidation allowBlank="1" showErrorMessage="1" prompt="Enter the number of N P L H household moveouts during the report period" sqref="J14:K14" xr:uid="{6C3465E3-B772-41DA-AE67-6CAD6C0AED8F}"/>
    <dataValidation allowBlank="1" showErrorMessage="1" prompt="Enter contacts phone number" sqref="AI10:AL10" xr:uid="{894E8947-C54C-452B-819D-37EECD29BC91}"/>
    <dataValidation allowBlank="1" showErrorMessage="1" prompt="Enter contacts email address" sqref="Y10:AF10" xr:uid="{7FFFBBF3-3C3F-41E7-A3A0-3C05DE50950D}"/>
    <dataValidation allowBlank="1" showErrorMessage="1" prompt="Enter contact's title" sqref="P10:V10" xr:uid="{A51AD498-B977-4898-B326-42AFAD95964F}"/>
    <dataValidation allowBlank="1" showErrorMessage="1" prompt="Enter contact name" sqref="E10:M10" xr:uid="{886EE647-D927-4C26-A2A0-227A3678481C}"/>
    <dataValidation allowBlank="1" showErrorMessage="1" prompt="Enter project zip code" sqref="AI9:AL9" xr:uid="{EB952499-3FD3-4F48-9031-F007CBE6523C}"/>
    <dataValidation allowBlank="1" showErrorMessage="1" prompt="Enter project city" sqref="D9:Q9" xr:uid="{5DF572CF-891E-46EA-A802-93EAA65EF5FA}"/>
    <dataValidation allowBlank="1" showErrorMessage="1" prompt="Enter project address" sqref="Y8:AL8" xr:uid="{B698F3A3-DE5D-4379-82F6-892C6A449E20}"/>
    <dataValidation allowBlank="1" showErrorMessage="1" prompt="Enter project name" sqref="E8:S8" xr:uid="{7AC97D77-D270-41B6-9841-2CB0593AA2EB}"/>
    <dataValidation allowBlank="1" showErrorMessage="1" prompt="Enter the H C D R A Contract number one" sqref="F6:L6" xr:uid="{1A2DF8DE-5F33-4CDE-B9FD-0ACB473A3A49}"/>
    <dataValidation allowBlank="1" showErrorMessage="1" prompt="Enter the report year" sqref="U5:W5" xr:uid="{D70FC2BB-2CA8-4FFF-864D-817D58D8923A}"/>
    <dataValidation type="list" allowBlank="1" showErrorMessage="1" prompt="Select the number of HCD Contracts of Regulatory Agreements through the dropdown and select: 1, 2, 3,4, 5, 6." sqref="O5:P5" xr:uid="{6C622CBC-EA92-4977-B699-BD5F81C10F9E}">
      <formula1>"1, 2, 3, 4, 5, 6"</formula1>
    </dataValidation>
    <dataValidation allowBlank="1" showErrorMessage="1" prompt="Enter the number of non-assisted units (include manager units and market rake units)" sqref="AB14:AD14" xr:uid="{AB96C209-0B16-4D84-B125-963A1D90E2BF}"/>
    <dataValidation operator="lessThan" allowBlank="1" showInputMessage="1" showErrorMessage="1" error="This is not a form field. Press Tab to continue." sqref="A111:AD111 B79:AL83 A79:A84" xr:uid="{1647DC7B-8F73-45B3-B237-1D44811352FE}"/>
    <dataValidation allowBlank="1" showErrorMessage="1" prompt="Enter the total number of household members who occupied N P L H-assisted units during the report period (Count each person in each household who are currently housed and those who vacated)" sqref="AI13:AL13" xr:uid="{5FC6E7C3-9AC0-4B8F-AC85-1A240EBE0004}"/>
    <dataValidation operator="lessThan" allowBlank="1" showInputMessage="1" showErrorMessage="1" sqref="A56:AL56 A66:AL66 A27:AL27 A34:AL34 A79:AL79 A73:AL73 A19 A61:AL61 A112:AL112 A118:AL118 A47:AL47" xr:uid="{A8DCDFDD-85DF-4650-A213-8AE5ED83A6E1}"/>
    <dataValidation type="textLength" operator="lessThan" allowBlank="1" showInputMessage="1" showErrorMessage="1" error="This is not a form field. Press Tab to continue." sqref="A1:B1" xr:uid="{33765D9B-4FDC-491A-BABB-01EA071F09AC}">
      <formula1>0</formula1>
    </dataValidation>
    <dataValidation type="textLength" operator="lessThanOrEqual" allowBlank="1" showErrorMessage="1" error="Enter a text length that is 4 characters or less." prompt="2. List the average NPLH-assisted unit vacancy rate for the last 12 months reporting period. Section 214 e 7." sqref="AE56:AL56 AE66:AL66 AE61:AL61" xr:uid="{CC3E661B-2A37-402E-9202-603BAFB7AF0C}">
      <formula1>4</formula1>
    </dataValidation>
    <dataValidation type="whole" allowBlank="1" showErrorMessage="1" error="Enter a number between 0 and 1,000." prompt="c. more than 24 months" sqref="AE66 AE56 AE61" xr:uid="{64BDBBEF-E8BF-4F09-9906-93FB8BE8D490}">
      <formula1>0</formula1>
      <formula2>1000</formula2>
    </dataValidation>
    <dataValidation type="whole" allowBlank="1" showErrorMessage="1" error="Enter a number between 0 and 1,000." prompt="c. Number of Households which vacated to an institutional destination" sqref="AE118" xr:uid="{A1E9DAEC-F723-46EC-96C7-65425A2C147B}">
      <formula1>0</formula1>
      <formula2>1000</formula2>
    </dataValidation>
    <dataValidation type="whole" allowBlank="1" showErrorMessage="1" error="Enter a number between 0 and 1,000." prompt="b. Enter the number of Households which vacated to the street, emergency shelter, transitional housing, or safe haven" sqref="AE114:AL114" xr:uid="{2F6511F9-B1EB-492B-978C-868FD6689126}">
      <formula1>0</formula1>
      <formula2>1000</formula2>
    </dataValidation>
    <dataValidation type="whole" allowBlank="1" showErrorMessage="1" error="Enter a number between 0 and 1,000." prompt="22 of the tenants who vacated the project during the report period how many exited to the following destinations a. number of Households which vacated to other Permanent Housing if no tenants vacated enter 0 in sections a through c section 214 e 17" sqref="AE113:AL113" xr:uid="{1A58A1DD-CA96-4909-B934-5DDCADC0D825}">
      <formula1>0</formula1>
      <formula2>1000</formula2>
    </dataValidation>
    <dataValidation type="whole" allowBlank="1" showErrorMessage="1" error="Enter a number between 0 and 1,000." prompt="f. Enter the number of Head of household prior living situation 1 Year or Longer" sqref="AE107:AL107" xr:uid="{5D5560F7-5CEC-4C92-B696-FB8254789881}">
      <formula1>0</formula1>
      <formula2>1000</formula2>
    </dataValidation>
    <dataValidation type="whole" allowBlank="1" showErrorMessage="1" error="Enter a number between 0 and 1,000." prompt="e. Enter the number of Head of household prior living situation 90 Days or More But Less Than 1 Year" sqref="AE106:AL106" xr:uid="{317D81CE-95A3-4B92-A717-C126307D848D}">
      <formula1>0</formula1>
      <formula2>1000</formula2>
    </dataValidation>
    <dataValidation type="whole" allowBlank="1" showErrorMessage="1" error="Enter a number between 0 and 1,000." prompt="d. Enter the number of Head of household prior living situation One Month or More But Less Than 90 Days" sqref="AE105:AL105" xr:uid="{E3545B55-10CE-4146-A37C-95C635C6A165}">
      <formula1>0</formula1>
      <formula2>1000</formula2>
    </dataValidation>
    <dataValidation type="whole" allowBlank="1" showErrorMessage="1" error="Enter a number between 0 and 1,000." prompt="c. Enter the number of Head of household prior living situation One Week or More But Less Than One Month" sqref="AE104:AL104" xr:uid="{DB225BE0-5614-4A63-B99A-D2EEB172E06E}">
      <formula1>0</formula1>
      <formula2>1000</formula2>
    </dataValidation>
    <dataValidation type="whole" allowBlank="1" showErrorMessage="1" error="Enter a number between 0 and 1,000." prompt="b. Enter the number of Head of household prior living situation Two to Six Nights" sqref="AE103:AL103" xr:uid="{6F4AFF2E-9D0A-4220-B72F-CACE4A4F42A5}">
      <formula1>0</formula1>
      <formula2>1000</formula2>
    </dataValidation>
    <dataValidation type="whole" allowBlank="1" showErrorMessage="1" error="Enter a number between 0 and 1,000." prompt="a. Enter the number of Head of household prior living situation One Night or Less" sqref="AE102:AL102" xr:uid="{D0D11CAD-9E46-48B6-9476-15235445D0AB}">
      <formula1>0</formula1>
      <formula2>1000</formula2>
    </dataValidation>
    <dataValidation type="whole" allowBlank="1" showErrorMessage="1" error="Enter a number between 0 and 1,000." prompt="b. Enter the number of N P L H assisted unit occupants whose prior living situation is described as At- Risk of Chronic Homelessness" sqref="AE90:AL90" xr:uid="{5BC78492-3C77-4F46-81A8-A61080E48305}">
      <formula1>0</formula1>
      <formula2>1000</formula2>
    </dataValidation>
    <dataValidation type="whole" allowBlank="1" showErrorMessage="1" error="Enter a number between 0 and 1,000." prompt="a. Enter the number of N P L H assisted unit occupants whose prior living situation is described as Chronic Homeless " sqref="AE89:AL89" xr:uid="{41637B26-58E7-429F-A37F-54960C0255DB}">
      <formula1>0</formula1>
      <formula2>1000</formula2>
    </dataValidation>
    <dataValidation type="whole" allowBlank="1" showErrorMessage="1" error="Enter a number between 0 and 1,000." prompt="Enter the number of tenants diagnosed with the disease of acquired immunodeficiency syndrome AIDS or any condition arising from human immunodeficiency virus H I V? Section 214 e 16" sqref="AE87:AL87" xr:uid="{6E2EC9A4-7D53-47BF-A498-ABC72A783D9A}">
      <formula1>0</formula1>
      <formula2>1000</formula2>
    </dataValidation>
    <dataValidation type="whole" allowBlank="1" showErrorMessage="1" error="Enter a number between 0 and 1,000." prompt="Enter the number of Head of household diagnosed with a developmental disability, as defined in section 102 of the Developmental Disabilities Assistance and Bill of Rights Act of 2000 42 U.S.C. 15002? Section 214 e 16" sqref="AE86:AL86" xr:uid="{8AA8BB9E-448C-407B-81F4-86C06D6DE064}">
      <formula1>0</formula1>
      <formula2>1000</formula2>
    </dataValidation>
    <dataValidation operator="lessThan" allowBlank="1" showErrorMessage="1" error="This is not a form field. Press Tab to continue." prompt="Tab to answer this question" sqref="A85:AD85" xr:uid="{C0E80BF6-0A0D-4F46-9B28-2DFE1F70CCC1}"/>
    <dataValidation type="whole" allowBlank="1" showErrorMessage="1" error="Enter a number between 0 and 1,000." prompt="Enter the number of Head of household diagnosed with a physical mental or emotional impairment as stated in question on the left" sqref="AE85:AL85" xr:uid="{5A3FB8CA-B30B-4220-B81B-20E11898ED7C}">
      <formula1>0</formula1>
      <formula2>1000</formula2>
    </dataValidation>
    <dataValidation type="whole" allowBlank="1" showErrorMessage="1" error="Enter a number between 0 and 1,000." prompt="b. List the number of Head of household diagnosed Serious Mental Disorder as per WIC 5600.3" sqref="AE75:AL75" xr:uid="{4743480E-A4FC-455E-A1E5-E7B9F5289B83}">
      <formula1>0</formula1>
      <formula2>1000</formula2>
    </dataValidation>
    <dataValidation type="whole" allowBlank="1" showErrorMessage="1" error="Enter a number between 0 and 1,000." prompt="13 of the total number of N P L H  households currently housed what is the number of tenants who continue to have a. no diagnosis consistent with WIC 5600.3 N P L H guidelines state all N P L H units have a member diagnosed with serious mental disorder " sqref="AE74:AL74" xr:uid="{1CD88029-D077-42C6-B32A-7891CDF676E8}">
      <formula1>0</formula1>
      <formula2>1000</formula2>
    </dataValidation>
    <dataValidation type="whole" allowBlank="1" showErrorMessage="1" error="Enter a number between 0 and 1,000." prompt="d. List the number of referrals from other source" sqref="AE83:AL83" xr:uid="{7CEE21A3-1EDA-49D2-AAAC-8E85AE6B6FCE}">
      <formula1>0</formula1>
      <formula2>1000</formula2>
    </dataValidation>
    <dataValidation type="whole" allowBlank="1" showErrorMessage="1" error="Enter a number between 0 and 1,000." prompt="c. List the number of referrals from Coordinated Entry System" sqref="AE82:AL82" xr:uid="{F3EF5FE6-2541-47DC-BD3A-270310F9F840}">
      <formula1>0</formula1>
      <formula2>1000</formula2>
    </dataValidation>
    <dataValidation type="whole" allowBlank="1" showErrorMessage="1" error="Enter a number between 0 and 1,000." prompt="b. List the number of referrals from County Behavioral Health Dept. or Service Provider" sqref="AE81:AL81" xr:uid="{CBE2A63B-D955-4994-9B8D-5E53E62ECC08}">
      <formula1>0</formula1>
      <formula2>1000</formula2>
    </dataValidation>
    <dataValidation type="whole" allowBlank="1" showErrorMessage="1" error="Enter a number between 0 and 1,000." prompt="14 of those households who moved into N P L H units during the reporting period, what is the projects referral source distribution a. List the number of referrals from State Department of Development regional Center section 214 e 14" sqref="AE80:AL80" xr:uid="{A73BE4F2-850F-4FD0-807E-23F5AF0C15D2}">
      <formula1>0</formula1>
      <formula2>1000</formula2>
    </dataValidation>
    <dataValidation type="whole" allowBlank="1" showErrorMessage="1" error="Enter a number between 0 and 1,000." prompt="b. Number of Hispanic/Latino head of household" sqref="AE47 AE66 AE56 AE61" xr:uid="{27387DAE-2949-4746-BA62-C14D04964D41}">
      <formula1>0</formula1>
      <formula2>1000</formula2>
    </dataValidation>
    <dataValidation type="whole" allowBlank="1" showErrorMessage="1" error="Enter a number between 0 and 1,000." prompt="d. Enter the number of Native American/Hawaiian head of household" sqref="AE38:AL38" xr:uid="{A2A70679-D9BF-4E0A-ACC0-54F1051193DF}">
      <formula1>0</formula1>
      <formula2>1000</formula2>
    </dataValidation>
    <dataValidation type="whole" allowBlank="1" showErrorMessage="1" error="Enter a number between 0 and 1,000." prompt="c. Enter the number of Black/African American head of household" sqref="AE37:AL37" xr:uid="{8928BF0F-8B61-4FD2-BFF4-F15DC786052A}">
      <formula1>0</formula1>
      <formula2>1000</formula2>
    </dataValidation>
    <dataValidation type="whole" allowBlank="1" showErrorMessage="1" error="Enter a number between 0 and 1,000." prompt="b. Enter the number of Asian head of household" sqref="AE36:AL36" xr:uid="{3124B548-7B06-4819-8668-EDEA167B0566}">
      <formula1>0</formula1>
      <formula2>1000</formula2>
    </dataValidation>
    <dataValidation type="whole" allowBlank="1" showErrorMessage="1" error="Enter a number between 0 and 1,000." prompt="3. Of the total number of N P L H households served during the reporting period, what is the project head of household race population distribution? a. Enter the number of American Indian/Alaskan Native head of household section 214 e 8" sqref="AE35:AL35" xr:uid="{0C4A98A8-2F9F-4B11-86F7-42341C136BA6}">
      <formula1>0</formula1>
      <formula2>1000</formula2>
    </dataValidation>
    <dataValidation type="whole" allowBlank="1" showErrorMessage="1" error="Enter a number between 0 and 1,000." prompt="d. Enter the number of Trans Male head of household" sqref="AE31:AL31" xr:uid="{F75B2CE1-574B-4C70-9346-560F77F7CCF8}">
      <formula1>0</formula1>
      <formula2>1000</formula2>
    </dataValidation>
    <dataValidation type="whole" allowBlank="1" showErrorMessage="1" error="Enter a number between 0 and 1,000." prompt="c. Enter the number of Trans Female Head of household" sqref="AE30:AL30" xr:uid="{F1B58D10-65C9-410A-AC60-624586563B2C}">
      <formula1>0</formula1>
      <formula2>1000</formula2>
    </dataValidation>
    <dataValidation type="whole" allowBlank="1" showErrorMessage="1" error="Enter a number between 0 and 1,000." prompt="b. Enter the number of Female Head of household" sqref="AE29:AL29" xr:uid="{5843E606-3A57-4272-8FF6-44191DD22606}">
      <formula1>0</formula1>
      <formula2>1000</formula2>
    </dataValidation>
    <dataValidation type="whole" allowBlank="1" showErrorMessage="1" error="Enter a number between 0 and 1,000." prompt="2. Of the total number of N P L H households served during the reporting period, what is the project head of household gender population distribution? a. Enter the number of Male Head of household section 214 e 8" sqref="AE28:AL28" xr:uid="{CF27802F-8E8C-4627-9EA3-7B9707E3AFED}">
      <formula1>0</formula1>
      <formula2>1000</formula2>
    </dataValidation>
    <dataValidation type="whole" allowBlank="1" showErrorMessage="1" error="Enter a number between 0 and 1,000." prompt="e. Enter number of units at or below 30% AMI not listed above " sqref="AE24:AL24" xr:uid="{68CCE3C7-A994-41E9-A0EA-A171C4D13EAA}">
      <formula1>0</formula1>
      <formula2>1000</formula2>
    </dataValidation>
    <dataValidation type="whole" allowBlank="1" showErrorMessage="1" error="Enter a number between 0 and 1,000." prompt="d. Enter number of units at or below 25% AMI not listed above " sqref="AE23:AL23" xr:uid="{B4795EB2-4252-457D-B711-34C272F3915E}">
      <formula1>0</formula1>
      <formula2>1000</formula2>
    </dataValidation>
    <dataValidation type="whole" allowBlank="1" showErrorMessage="1" error="Enter a number between 0 and 1,000." prompt="c. Enter number of units at or below 20% AMI not listed above " sqref="AE22:AL22" xr:uid="{3F203D9A-63E5-421B-AF6A-3D0380B95064}">
      <formula1>0</formula1>
      <formula2>1000</formula2>
    </dataValidation>
    <dataValidation type="whole" allowBlank="1" showErrorMessage="1" error="Enter a number between 0 and 1,000." prompt="b. Enter number of units at or below 15% AMI not listed above" sqref="AE21:AL21" xr:uid="{B4C06AA6-46D5-40E4-A461-78FA5EAC7A50}">
      <formula1>0</formula1>
      <formula2>1000</formula2>
    </dataValidation>
    <dataValidation type="whole" allowBlank="1" showErrorMessage="1" error="Enter a number between 0 and 1,000." prompt="1. Of the occupied N P L H units at the end of the reporting period, what was the breakdown of income levels as a percentage of A M I.  a. Enter number of units at or below 10% AMI section 214 e 9" sqref="AE20:AL20" xr:uid="{B96363E6-4CF6-4492-9C37-AF49112C69D4}">
      <formula1>0</formula1>
      <formula2>1000</formula2>
    </dataValidation>
    <dataValidation allowBlank="1" showErrorMessage="1" prompt="Enter the number of vacant N P L H units at the end of the report period." sqref="U13:V13" xr:uid="{0517E354-F313-4B25-A2CF-EC7EA56EF07F}"/>
    <dataValidation allowBlank="1" showErrorMessage="1" prompt="Enter the number of occupied N P L H units at the end of the report period." sqref="J13:K13" xr:uid="{20282A54-7CDD-4E31-BB48-1729E0CFC601}"/>
    <dataValidation type="whole" allowBlank="1" showInputMessage="1" showErrorMessage="1" error="Enter a whole number between 0 and 200." prompt="Enter the average number of known psych facility, hospital and in-patient days for current tenants after their move-in during the Fiscal Year Reporting Period." sqref="G142:L142" xr:uid="{9092ED17-A751-4755-BD06-22AAA78CCE8F}">
      <formula1>0</formula1>
      <formula2>200</formula2>
    </dataValidation>
    <dataValidation type="whole" allowBlank="1" showInputMessage="1" showErrorMessage="1" error="Enter a whole number between 0 and 200." prompt="Enter the total number of known prison and/or jail admissions of all tenants collectively prior to move-in." sqref="G143:L143" xr:uid="{2E351E7B-C8FB-41F3-9887-901CC20C962A}">
      <formula1>0</formula1>
      <formula2>200</formula2>
    </dataValidation>
    <dataValidation type="whole" allowBlank="1" showInputMessage="1" showErrorMessage="1" error="Enter a whole number between 0 and 200." prompt="Enter number of known prison and/or jail admissions after move-in during the current Fiscal Year reporting period for all tenants collectively." sqref="G144:L144" xr:uid="{297A8E3C-5755-483B-B1D0-1D4EEC65C939}">
      <formula1>0</formula1>
      <formula2>200</formula2>
    </dataValidation>
    <dataValidation allowBlank="1" showErrorMessage="1" prompt="Enter title of signatory" sqref="U139:AL139" xr:uid="{7E345B05-88B4-42D3-BAD8-28DA574F3A52}"/>
    <dataValidation type="textLength" operator="lessThan" allowBlank="1" showErrorMessage="1" error="This is not a form field. Press Tab, enter and then tab again to continue." prompt="Department of Housing and Community Development logo" sqref="C1:AF1" xr:uid="{BF922261-EF46-4696-B840-FF0CC77204E4}">
      <formula1>100</formula1>
    </dataValidation>
    <dataValidation type="list" allowBlank="1" showErrorMessage="1" prompt="Enter project county" sqref="W9:AD9" xr:uid="{A1157556-799E-41B3-8332-1ED5AE373050}">
      <formula1>$AN$3:$AN$60</formula1>
    </dataValidation>
    <dataValidation allowBlank="1" showErrorMessage="1" prompt="Enter comments" sqref="A141:AL141" xr:uid="{16333781-DAF5-4339-B52D-A3CDD30E4FC2}"/>
    <dataValidation allowBlank="1" showErrorMessage="1" prompt="Enter phone number" sqref="Z136:AL136" xr:uid="{EBA231BC-66B1-4E17-98F7-8BE79E1A1FA5}"/>
    <dataValidation allowBlank="1" showErrorMessage="1" prompt="Enter email address" sqref="F136:S136" xr:uid="{359F6DBA-5AB1-4B97-8D07-B4B3CFCBD82E}"/>
    <dataValidation allowBlank="1" showInputMessage="1" showErrorMessage="1" prompt="Enter title of signatory" sqref="U134:AL134" xr:uid="{8411DB7D-E569-4591-A918-372D5B1E78B5}"/>
    <dataValidation allowBlank="1" showErrorMessage="1" prompt="Enter date" sqref="K139:S139 K134:S134" xr:uid="{5E136F90-311C-4C71-B0EA-4BDD50A022C5}"/>
    <dataValidation allowBlank="1" showErrorMessage="1" prompt="Enter printed name" sqref="A139:I139 A134:I134" xr:uid="{0D78A71E-D2EE-4ADA-A209-8FE48952D299}"/>
    <dataValidation type="whole" allowBlank="1" showErrorMessage="1" prompt="Enter the number of other non H C D units" sqref="AL14" xr:uid="{E28EA3FE-5B90-48AE-96A4-FD74302F66F9}">
      <formula1>0</formula1>
      <formula2>500</formula2>
    </dataValidation>
    <dataValidation type="custom" operator="lessThan" allowBlank="1" showErrorMessage="1" error="This is not a form field. Press Tab, enter and then tab again to continue." sqref="AG1:AL1" xr:uid="{49C17E28-286F-4BDD-821A-8768B1DD1AEE}">
      <formula1>0</formula1>
    </dataValidation>
    <dataValidation type="textLength" operator="lessThan" allowBlank="1" showErrorMessage="1" error="This is not a form field. Press Tab, enter and then tab again to continue." prompt="total number of N P L H households whose length of stay as of the end of the reporting period is more than 24 months as a percentage of the whole project" sqref="AL50" xr:uid="{9DECC5FC-2532-4DAC-A168-5B83457E3EAC}">
      <formula1>0</formula1>
    </dataValidation>
    <dataValidation type="textLength" operator="lessThan" allowBlank="1" showErrorMessage="1" error="This is not a form field. Press Tab, enter and then tab again to continue." prompt="total number of N P L H households whose length of stay as of the end of the reporting period is between 12 months and 24 months as a percentage of the whole project" sqref="AL49" xr:uid="{1A0806F6-AA56-4A46-9AF4-CF4AE1BAB215}">
      <formula1>0</formula1>
    </dataValidation>
    <dataValidation type="textLength" operator="lessThan" allowBlank="1" showErrorMessage="1" error="This is not a form field. Press Tab, enter and then tab again to continue." prompt="total number of N P L H households whose length of stay as of the end of the reporting period is 12 months or less as a percentage of the whole project" sqref="AL48" xr:uid="{29D62288-D49C-439D-987A-5160820F0ED1}">
      <formula1>0</formula1>
    </dataValidation>
    <dataValidation type="textLength" operator="lessThan" allowBlank="1" showErrorMessage="1" error="This is not a form field. Press Tab, enter and then tab again to continue." prompt="when you tab to the next field, the total should add up to the number of tenants who vacated into an institutional destination listed in question 22 c , which is" sqref="AD124" xr:uid="{AEF54BDE-35C5-4697-A112-9116EE0F4F3A}">
      <formula1>0</formula1>
    </dataValidation>
    <dataValidation type="textLength" operator="lessThan" allowBlank="1" showErrorMessage="1" error="This is not a form field. Press Tab, enter and then tab again to continue." prompt="when you tab to the next field, the total should add up to the number of N P L H  move-out's during the reporting period, which is" sqref="AD117" xr:uid="{079D90E2-519F-4A45-A64C-643985C80F0B}">
      <formula1>0</formula1>
    </dataValidation>
    <dataValidation type="textLength" operator="lessThan" allowBlank="1" showErrorMessage="1" error="This is not a form field. Press Tab, enter and then tab again to continue." prompt="when you tab to the next field, the total should add up to the number of N P L H head of households assisted during the reporting period, which is" sqref="AD33 AD45 AD51 AD60 AD65 AD84 AD92 AD109 AD70" xr:uid="{33194541-0065-48F6-849A-8388A231A950}">
      <formula1>0</formula1>
    </dataValidation>
    <dataValidation type="textLength" operator="lessThan" allowBlank="1" showErrorMessage="1" error="This is not a form field. Press Tab, enter and then tab again to continue." prompt="when you tab to the next field, the total should add up to the number of occupied N P L H units at the end of the reporting period, which is" sqref="AD26 AD77" xr:uid="{95A94CA7-39A6-4A1B-BFFB-8FFB6BBD6965}">
      <formula1>0</formula1>
    </dataValidation>
    <dataValidation type="custom" operator="lessThan" allowBlank="1" showErrorMessage="1" error="This is not a form field. Press Tab, enter and then tab again to continue." prompt="total numer of N P L H head of households assisted during the reporting period" sqref="AI15:AL15" xr:uid="{6EC4A9F2-E906-4A10-A3B8-7F2349A97CD8}">
      <formula1>0</formula1>
    </dataValidation>
    <dataValidation type="textLength" operator="lessThan" allowBlank="1" showErrorMessage="1" error="This is not a form field. Press Tab, enter and then tab again to continue." prompt="Total number of project units" sqref="J15:K15" xr:uid="{BF2D6FB6-EA4A-4120-8E1B-1E9D7054C543}">
      <formula1>0</formula1>
    </dataValidation>
    <dataValidation type="textLength" operator="lessThan" allowBlank="1" showErrorMessage="1" error="This is not a form field. Press Tab, enter and then tab again to continue." prompt="Total number of N P L H  assisted units" sqref="U15:V15" xr:uid="{0CE3C460-77CC-458F-8E7C-025B6A04C56B}">
      <formula1>0</formula1>
    </dataValidation>
    <dataValidation type="list" allowBlank="1" showErrorMessage="1" prompt="Select true or false from the dropdown menu for the provided statement: This is an initial lease up year." sqref="O12:T12" xr:uid="{C9E4E857-B05E-4B9D-9189-0F794736E71D}">
      <formula1>$AN$58:$AN$59</formula1>
    </dataValidation>
  </dataValidations>
  <pageMargins left="0.7" right="0.7" top="0.25" bottom="0.25" header="0.3" footer="0.3"/>
  <pageSetup scale="54" fitToHeight="0"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10">
    <tabColor theme="2" tint="-0.249977111117893"/>
    <pageSetUpPr autoPageBreaks="0" fitToPage="1"/>
  </sheetPr>
  <dimension ref="A1:N210"/>
  <sheetViews>
    <sheetView showGridLines="0" showRuler="0" zoomScale="70" zoomScaleNormal="70" zoomScaleSheetLayoutView="75" workbookViewId="0">
      <selection activeCell="H2" sqref="H2"/>
    </sheetView>
  </sheetViews>
  <sheetFormatPr defaultColWidth="0" defaultRowHeight="15" customHeight="1" zeroHeight="1" x14ac:dyDescent="0.2"/>
  <cols>
    <col min="1" max="1" width="10.7109375" style="1" customWidth="1"/>
    <col min="2" max="2" width="22.140625" style="1" customWidth="1"/>
    <col min="3" max="3" width="21" style="183" customWidth="1"/>
    <col min="4" max="4" width="16.28515625" style="183" customWidth="1"/>
    <col min="5" max="5" width="11.42578125" style="183" customWidth="1"/>
    <col min="6" max="6" width="14.7109375" style="20" customWidth="1"/>
    <col min="7" max="7" width="34.42578125" style="1" customWidth="1"/>
    <col min="8" max="8" width="19.42578125" style="20" customWidth="1"/>
    <col min="9" max="9" width="14.7109375" style="19" customWidth="1"/>
    <col min="10" max="10" width="31.28515625" style="1" customWidth="1"/>
    <col min="11" max="11" width="38.140625" style="20" customWidth="1"/>
    <col min="12" max="12" width="18.85546875" style="20" customWidth="1"/>
    <col min="13" max="13" width="10.85546875" style="21" customWidth="1"/>
    <col min="14" max="14" width="38.42578125" style="21" customWidth="1"/>
    <col min="15" max="16384" width="10.42578125" hidden="1"/>
  </cols>
  <sheetData>
    <row r="1" spans="1:14" s="2" customFormat="1" ht="15" customHeight="1" thickBot="1" x14ac:dyDescent="0.25">
      <c r="A1" s="802" t="s">
        <v>273</v>
      </c>
      <c r="B1" s="803"/>
      <c r="C1" s="803"/>
      <c r="D1" s="803"/>
      <c r="E1" s="803"/>
      <c r="F1" s="803"/>
      <c r="G1" s="803"/>
      <c r="H1" s="803"/>
      <c r="I1" s="803"/>
      <c r="J1" s="803"/>
      <c r="K1" s="7"/>
      <c r="L1" s="7"/>
      <c r="M1" s="7"/>
      <c r="N1" s="7"/>
    </row>
    <row r="2" spans="1:14" s="2" customFormat="1" ht="15" customHeight="1" x14ac:dyDescent="0.2">
      <c r="A2" s="806" t="s">
        <v>568</v>
      </c>
      <c r="B2" s="807"/>
      <c r="C2" s="807"/>
      <c r="D2" s="807"/>
      <c r="E2" s="807"/>
      <c r="F2" s="808"/>
      <c r="G2" s="184" t="s">
        <v>265</v>
      </c>
      <c r="H2" s="185"/>
      <c r="I2" s="186" t="s">
        <v>266</v>
      </c>
      <c r="J2" s="187"/>
    </row>
    <row r="3" spans="1:14" s="2" customFormat="1" ht="15" customHeight="1" x14ac:dyDescent="0.2">
      <c r="A3" s="809" t="s">
        <v>569</v>
      </c>
      <c r="B3" s="810"/>
      <c r="C3" s="810"/>
      <c r="D3" s="810"/>
      <c r="E3" s="810"/>
      <c r="F3" s="810"/>
      <c r="G3" s="188" t="s">
        <v>265</v>
      </c>
      <c r="H3" s="189"/>
      <c r="I3" s="190" t="s">
        <v>266</v>
      </c>
      <c r="J3" s="191"/>
    </row>
    <row r="4" spans="1:14" s="2" customFormat="1" ht="15" customHeight="1" x14ac:dyDescent="0.2">
      <c r="A4" s="811" t="s">
        <v>570</v>
      </c>
      <c r="B4" s="812"/>
      <c r="C4" s="812"/>
      <c r="D4" s="812"/>
      <c r="E4" s="812"/>
      <c r="F4" s="812"/>
      <c r="G4" s="188" t="s">
        <v>265</v>
      </c>
      <c r="H4" s="189"/>
      <c r="I4" s="190" t="s">
        <v>266</v>
      </c>
      <c r="J4" s="191"/>
    </row>
    <row r="5" spans="1:14" s="2" customFormat="1" ht="15" customHeight="1" thickBot="1" x14ac:dyDescent="0.25">
      <c r="A5" s="813" t="s">
        <v>571</v>
      </c>
      <c r="B5" s="814"/>
      <c r="C5" s="814"/>
      <c r="D5" s="814"/>
      <c r="E5" s="814"/>
      <c r="F5" s="814"/>
      <c r="G5" s="192" t="s">
        <v>265</v>
      </c>
      <c r="H5" s="193"/>
      <c r="I5" s="194" t="s">
        <v>266</v>
      </c>
      <c r="J5" s="195"/>
    </row>
    <row r="6" spans="1:14" s="2" customFormat="1" ht="15" customHeight="1" x14ac:dyDescent="0.2">
      <c r="A6" s="804" t="s">
        <v>274</v>
      </c>
      <c r="B6" s="805"/>
      <c r="C6" s="805"/>
      <c r="D6" s="805"/>
      <c r="E6" s="805"/>
      <c r="F6" s="805"/>
      <c r="G6" s="123"/>
      <c r="H6" s="123"/>
      <c r="I6" s="123"/>
      <c r="J6" s="123"/>
      <c r="K6" s="123"/>
      <c r="L6" s="123"/>
      <c r="M6" s="123"/>
      <c r="N6" s="123"/>
    </row>
    <row r="7" spans="1:14" s="128" customFormat="1" ht="45" customHeight="1" x14ac:dyDescent="0.2">
      <c r="A7" s="196" t="s">
        <v>252</v>
      </c>
      <c r="B7" s="196" t="s">
        <v>251</v>
      </c>
      <c r="C7" s="197" t="s">
        <v>275</v>
      </c>
      <c r="D7" s="197" t="s">
        <v>279</v>
      </c>
      <c r="E7" s="197" t="s">
        <v>147</v>
      </c>
      <c r="F7" s="197" t="s">
        <v>277</v>
      </c>
      <c r="G7" s="197" t="s">
        <v>280</v>
      </c>
      <c r="H7" s="197" t="s">
        <v>278</v>
      </c>
      <c r="I7" s="197" t="s">
        <v>276</v>
      </c>
      <c r="J7" s="198" t="s">
        <v>146</v>
      </c>
      <c r="K7" s="197" t="s">
        <v>145</v>
      </c>
      <c r="L7" s="197" t="s">
        <v>281</v>
      </c>
      <c r="M7" s="197" t="s">
        <v>261</v>
      </c>
      <c r="N7" s="197" t="s">
        <v>282</v>
      </c>
    </row>
    <row r="8" spans="1:14" s="147" customFormat="1" ht="30" customHeight="1" x14ac:dyDescent="0.2">
      <c r="A8" s="60"/>
      <c r="B8" s="25"/>
      <c r="C8" s="20"/>
      <c r="D8" s="20"/>
      <c r="E8" s="20"/>
      <c r="F8" s="20"/>
      <c r="G8" s="20"/>
      <c r="H8" s="20"/>
      <c r="I8" s="19"/>
      <c r="J8" s="26"/>
      <c r="K8" s="20"/>
      <c r="L8" s="20"/>
      <c r="M8" s="21"/>
      <c r="N8" s="21"/>
    </row>
    <row r="9" spans="1:14" s="147" customFormat="1" ht="30" customHeight="1" x14ac:dyDescent="0.2">
      <c r="A9" s="25"/>
      <c r="B9" s="25"/>
      <c r="C9" s="20"/>
      <c r="D9" s="20"/>
      <c r="E9" s="20"/>
      <c r="F9" s="20"/>
      <c r="G9" s="20"/>
      <c r="H9" s="20"/>
      <c r="I9" s="19"/>
      <c r="J9" s="26"/>
      <c r="K9" s="20"/>
      <c r="L9" s="20"/>
      <c r="M9" s="21"/>
      <c r="N9" s="21"/>
    </row>
    <row r="10" spans="1:14" s="147" customFormat="1" ht="30" customHeight="1" x14ac:dyDescent="0.2">
      <c r="A10" s="25"/>
      <c r="B10" s="25"/>
      <c r="C10" s="20"/>
      <c r="D10" s="20"/>
      <c r="E10" s="20"/>
      <c r="F10" s="20"/>
      <c r="G10" s="20"/>
      <c r="H10" s="20"/>
      <c r="I10" s="19"/>
      <c r="J10" s="26"/>
      <c r="K10" s="20"/>
      <c r="L10" s="20"/>
      <c r="M10" s="21"/>
      <c r="N10" s="21"/>
    </row>
    <row r="11" spans="1:14" s="147" customFormat="1" ht="30" customHeight="1" x14ac:dyDescent="0.2">
      <c r="A11" s="25"/>
      <c r="B11" s="25"/>
      <c r="C11" s="20"/>
      <c r="D11" s="20"/>
      <c r="E11" s="20"/>
      <c r="F11" s="20"/>
      <c r="G11" s="20"/>
      <c r="H11" s="20"/>
      <c r="I11" s="19"/>
      <c r="J11" s="26"/>
      <c r="K11" s="20"/>
      <c r="L11" s="20"/>
      <c r="M11" s="21"/>
      <c r="N11" s="21"/>
    </row>
    <row r="12" spans="1:14" s="147" customFormat="1" ht="30" customHeight="1" x14ac:dyDescent="0.2">
      <c r="A12" s="25"/>
      <c r="B12" s="25"/>
      <c r="C12" s="20"/>
      <c r="D12" s="20"/>
      <c r="E12" s="20"/>
      <c r="F12" s="20"/>
      <c r="G12" s="20"/>
      <c r="H12" s="20"/>
      <c r="I12" s="19"/>
      <c r="J12" s="26"/>
      <c r="K12" s="20"/>
      <c r="L12" s="20"/>
      <c r="M12" s="21"/>
      <c r="N12" s="21"/>
    </row>
    <row r="13" spans="1:14" s="147" customFormat="1" ht="30" customHeight="1" x14ac:dyDescent="0.2">
      <c r="A13" s="25"/>
      <c r="B13" s="25"/>
      <c r="C13" s="20"/>
      <c r="D13" s="20"/>
      <c r="E13" s="20"/>
      <c r="F13" s="20"/>
      <c r="G13" s="20"/>
      <c r="H13" s="20"/>
      <c r="I13" s="19"/>
      <c r="J13" s="26"/>
      <c r="K13" s="20"/>
      <c r="L13" s="20"/>
      <c r="M13" s="21"/>
      <c r="N13" s="21"/>
    </row>
    <row r="14" spans="1:14" s="147" customFormat="1" ht="30" customHeight="1" x14ac:dyDescent="0.2">
      <c r="A14" s="25"/>
      <c r="B14" s="25"/>
      <c r="C14" s="20"/>
      <c r="D14" s="20"/>
      <c r="E14" s="20"/>
      <c r="F14" s="20"/>
      <c r="G14" s="20"/>
      <c r="H14" s="20"/>
      <c r="I14" s="19"/>
      <c r="J14" s="26"/>
      <c r="K14" s="20"/>
      <c r="L14" s="20"/>
      <c r="M14" s="21"/>
      <c r="N14" s="21"/>
    </row>
    <row r="15" spans="1:14" s="147" customFormat="1" ht="30" customHeight="1" x14ac:dyDescent="0.2">
      <c r="A15" s="25"/>
      <c r="B15" s="25"/>
      <c r="C15" s="20"/>
      <c r="D15" s="20"/>
      <c r="E15" s="20"/>
      <c r="F15" s="20"/>
      <c r="G15" s="20"/>
      <c r="H15" s="20"/>
      <c r="I15" s="19"/>
      <c r="J15" s="26"/>
      <c r="K15" s="20"/>
      <c r="L15" s="20"/>
      <c r="M15" s="21"/>
      <c r="N15" s="21"/>
    </row>
    <row r="16" spans="1:14" s="147" customFormat="1" ht="30" customHeight="1" x14ac:dyDescent="0.2">
      <c r="A16" s="25"/>
      <c r="B16" s="25"/>
      <c r="C16" s="20"/>
      <c r="D16" s="20"/>
      <c r="E16" s="20"/>
      <c r="F16" s="20"/>
      <c r="G16" s="20"/>
      <c r="H16" s="20"/>
      <c r="I16" s="19"/>
      <c r="J16" s="26"/>
      <c r="K16" s="20"/>
      <c r="L16" s="20"/>
      <c r="M16" s="21"/>
      <c r="N16" s="21"/>
    </row>
    <row r="17" spans="1:14" s="147" customFormat="1" ht="30" customHeight="1" x14ac:dyDescent="0.2">
      <c r="A17" s="25"/>
      <c r="B17" s="25"/>
      <c r="C17" s="20"/>
      <c r="D17" s="20"/>
      <c r="E17" s="20"/>
      <c r="F17" s="20"/>
      <c r="G17" s="20"/>
      <c r="H17" s="20"/>
      <c r="I17" s="19"/>
      <c r="J17" s="26"/>
      <c r="K17" s="20"/>
      <c r="L17" s="20"/>
      <c r="M17" s="21"/>
      <c r="N17" s="21"/>
    </row>
    <row r="18" spans="1:14" s="147" customFormat="1" ht="30" customHeight="1" x14ac:dyDescent="0.2">
      <c r="A18" s="25"/>
      <c r="B18" s="25"/>
      <c r="C18" s="20"/>
      <c r="D18" s="20"/>
      <c r="E18" s="20"/>
      <c r="F18" s="20"/>
      <c r="G18" s="20"/>
      <c r="H18" s="20"/>
      <c r="I18" s="19"/>
      <c r="J18" s="26"/>
      <c r="K18" s="20"/>
      <c r="L18" s="20"/>
      <c r="M18" s="21"/>
      <c r="N18" s="21"/>
    </row>
    <row r="19" spans="1:14" s="147" customFormat="1" ht="30" customHeight="1" x14ac:dyDescent="0.2">
      <c r="A19" s="25"/>
      <c r="B19" s="25"/>
      <c r="C19" s="20"/>
      <c r="D19" s="20"/>
      <c r="E19" s="20"/>
      <c r="F19" s="20"/>
      <c r="G19" s="20"/>
      <c r="H19" s="20"/>
      <c r="I19" s="19"/>
      <c r="J19" s="26"/>
      <c r="K19" s="20"/>
      <c r="L19" s="20"/>
      <c r="M19" s="21"/>
      <c r="N19" s="21"/>
    </row>
    <row r="20" spans="1:14" s="147" customFormat="1" ht="30" customHeight="1" x14ac:dyDescent="0.2">
      <c r="A20" s="25"/>
      <c r="B20" s="25"/>
      <c r="C20" s="20"/>
      <c r="D20" s="20"/>
      <c r="E20" s="20"/>
      <c r="F20" s="20"/>
      <c r="G20" s="20"/>
      <c r="H20" s="20"/>
      <c r="I20" s="19"/>
      <c r="J20" s="26"/>
      <c r="K20" s="20"/>
      <c r="L20" s="20"/>
      <c r="M20" s="21"/>
      <c r="N20" s="21"/>
    </row>
    <row r="21" spans="1:14" s="147" customFormat="1" ht="30" customHeight="1" x14ac:dyDescent="0.2">
      <c r="A21" s="25"/>
      <c r="B21" s="25"/>
      <c r="C21" s="20"/>
      <c r="D21" s="20"/>
      <c r="E21" s="20"/>
      <c r="F21" s="20"/>
      <c r="G21" s="20"/>
      <c r="H21" s="20"/>
      <c r="I21" s="19"/>
      <c r="J21" s="26"/>
      <c r="K21" s="20"/>
      <c r="L21" s="20"/>
      <c r="M21" s="21"/>
      <c r="N21" s="21"/>
    </row>
    <row r="22" spans="1:14" s="147" customFormat="1" ht="30" customHeight="1" x14ac:dyDescent="0.2">
      <c r="A22" s="25"/>
      <c r="B22" s="25"/>
      <c r="C22" s="20"/>
      <c r="D22" s="20"/>
      <c r="E22" s="20"/>
      <c r="F22" s="20"/>
      <c r="G22" s="20"/>
      <c r="H22" s="20"/>
      <c r="I22" s="19"/>
      <c r="J22" s="26"/>
      <c r="K22" s="20"/>
      <c r="L22" s="20"/>
      <c r="M22" s="21"/>
      <c r="N22" s="21"/>
    </row>
    <row r="23" spans="1:14" s="147" customFormat="1" ht="30" customHeight="1" x14ac:dyDescent="0.2">
      <c r="A23" s="25"/>
      <c r="B23" s="25"/>
      <c r="C23" s="20"/>
      <c r="D23" s="20"/>
      <c r="E23" s="20"/>
      <c r="F23" s="20"/>
      <c r="G23" s="20"/>
      <c r="H23" s="20"/>
      <c r="I23" s="19"/>
      <c r="J23" s="26"/>
      <c r="K23" s="20"/>
      <c r="L23" s="20"/>
      <c r="M23" s="21"/>
      <c r="N23" s="21"/>
    </row>
    <row r="24" spans="1:14" s="147" customFormat="1" ht="30" customHeight="1" x14ac:dyDescent="0.2">
      <c r="A24" s="25"/>
      <c r="B24" s="25"/>
      <c r="C24" s="20"/>
      <c r="D24" s="20"/>
      <c r="E24" s="20"/>
      <c r="F24" s="20"/>
      <c r="G24" s="20"/>
      <c r="H24" s="20"/>
      <c r="I24" s="19"/>
      <c r="J24" s="26"/>
      <c r="K24" s="20"/>
      <c r="L24" s="20"/>
      <c r="M24" s="21"/>
      <c r="N24" s="21"/>
    </row>
    <row r="25" spans="1:14" s="147" customFormat="1" ht="30" customHeight="1" x14ac:dyDescent="0.2">
      <c r="A25" s="25"/>
      <c r="B25" s="25"/>
      <c r="C25" s="20"/>
      <c r="D25" s="20"/>
      <c r="E25" s="20"/>
      <c r="F25" s="20"/>
      <c r="G25" s="20"/>
      <c r="H25" s="20"/>
      <c r="I25" s="19"/>
      <c r="J25" s="26"/>
      <c r="K25" s="20"/>
      <c r="L25" s="20"/>
      <c r="M25" s="21"/>
      <c r="N25" s="21"/>
    </row>
    <row r="26" spans="1:14" s="147" customFormat="1" ht="30" customHeight="1" x14ac:dyDescent="0.2">
      <c r="A26" s="25"/>
      <c r="B26" s="25"/>
      <c r="C26" s="20"/>
      <c r="D26" s="20"/>
      <c r="E26" s="20"/>
      <c r="F26" s="20"/>
      <c r="G26" s="20"/>
      <c r="H26" s="20"/>
      <c r="I26" s="19"/>
      <c r="J26" s="26"/>
      <c r="K26" s="20"/>
      <c r="L26" s="20"/>
      <c r="M26" s="21"/>
      <c r="N26" s="21"/>
    </row>
    <row r="27" spans="1:14" s="147" customFormat="1" ht="30" customHeight="1" x14ac:dyDescent="0.2">
      <c r="A27" s="25"/>
      <c r="B27" s="25"/>
      <c r="C27" s="20"/>
      <c r="D27" s="20"/>
      <c r="E27" s="20"/>
      <c r="F27" s="20"/>
      <c r="G27" s="20"/>
      <c r="H27" s="20"/>
      <c r="I27" s="19"/>
      <c r="J27" s="26"/>
      <c r="K27" s="20"/>
      <c r="L27" s="20"/>
      <c r="M27" s="21"/>
      <c r="N27" s="21"/>
    </row>
    <row r="28" spans="1:14" s="147" customFormat="1" ht="30" customHeight="1" x14ac:dyDescent="0.2">
      <c r="A28" s="25"/>
      <c r="B28" s="25"/>
      <c r="C28" s="20"/>
      <c r="D28" s="20"/>
      <c r="E28" s="20"/>
      <c r="F28" s="20"/>
      <c r="G28" s="20"/>
      <c r="H28" s="20"/>
      <c r="I28" s="19"/>
      <c r="J28" s="26"/>
      <c r="K28" s="20"/>
      <c r="L28" s="20"/>
      <c r="M28" s="21"/>
      <c r="N28" s="21"/>
    </row>
    <row r="29" spans="1:14" s="147" customFormat="1" ht="30" customHeight="1" x14ac:dyDescent="0.2">
      <c r="A29" s="25"/>
      <c r="B29" s="25"/>
      <c r="C29" s="20"/>
      <c r="D29" s="20"/>
      <c r="E29" s="20"/>
      <c r="F29" s="20"/>
      <c r="G29" s="20"/>
      <c r="H29" s="20"/>
      <c r="I29" s="19"/>
      <c r="J29" s="26"/>
      <c r="K29" s="20"/>
      <c r="L29" s="20"/>
      <c r="M29" s="21"/>
      <c r="N29" s="21"/>
    </row>
    <row r="30" spans="1:14" s="147" customFormat="1" ht="30" customHeight="1" x14ac:dyDescent="0.2">
      <c r="A30" s="25"/>
      <c r="B30" s="25"/>
      <c r="C30" s="20"/>
      <c r="D30" s="20"/>
      <c r="E30" s="20"/>
      <c r="F30" s="20"/>
      <c r="G30" s="20"/>
      <c r="H30" s="20"/>
      <c r="I30" s="19"/>
      <c r="J30" s="26"/>
      <c r="K30" s="20"/>
      <c r="L30" s="20"/>
      <c r="M30" s="21"/>
      <c r="N30" s="21"/>
    </row>
    <row r="31" spans="1:14" s="147" customFormat="1" ht="30" customHeight="1" x14ac:dyDescent="0.2">
      <c r="A31" s="25"/>
      <c r="B31" s="25"/>
      <c r="C31" s="20"/>
      <c r="D31" s="20"/>
      <c r="E31" s="20"/>
      <c r="F31" s="20"/>
      <c r="G31" s="20"/>
      <c r="H31" s="20"/>
      <c r="I31" s="19"/>
      <c r="J31" s="26"/>
      <c r="K31" s="20"/>
      <c r="L31" s="20"/>
      <c r="M31" s="21"/>
      <c r="N31" s="21"/>
    </row>
    <row r="32" spans="1:14" s="147" customFormat="1" ht="30" customHeight="1" x14ac:dyDescent="0.2">
      <c r="A32" s="25"/>
      <c r="B32" s="25"/>
      <c r="C32" s="20"/>
      <c r="D32" s="20"/>
      <c r="E32" s="20"/>
      <c r="F32" s="20"/>
      <c r="G32" s="20"/>
      <c r="H32" s="20"/>
      <c r="I32" s="19"/>
      <c r="J32" s="26"/>
      <c r="K32" s="20"/>
      <c r="L32" s="20"/>
      <c r="M32" s="21"/>
      <c r="N32" s="21"/>
    </row>
    <row r="33" spans="1:14" s="147" customFormat="1" ht="30" customHeight="1" x14ac:dyDescent="0.2">
      <c r="A33" s="25"/>
      <c r="B33" s="25"/>
      <c r="C33" s="20"/>
      <c r="D33" s="20"/>
      <c r="E33" s="20"/>
      <c r="F33" s="20"/>
      <c r="G33" s="20"/>
      <c r="H33" s="20"/>
      <c r="I33" s="19"/>
      <c r="J33" s="26"/>
      <c r="K33" s="20"/>
      <c r="L33" s="20"/>
      <c r="M33" s="21"/>
      <c r="N33" s="21"/>
    </row>
    <row r="34" spans="1:14" s="147" customFormat="1" ht="30" customHeight="1" x14ac:dyDescent="0.2">
      <c r="A34" s="25"/>
      <c r="B34" s="25"/>
      <c r="C34" s="20"/>
      <c r="D34" s="20"/>
      <c r="E34" s="20"/>
      <c r="F34" s="20"/>
      <c r="G34" s="20"/>
      <c r="H34" s="20"/>
      <c r="I34" s="19"/>
      <c r="J34" s="26"/>
      <c r="K34" s="20"/>
      <c r="L34" s="20"/>
      <c r="M34" s="21"/>
      <c r="N34" s="21"/>
    </row>
    <row r="35" spans="1:14" s="147" customFormat="1" ht="30" customHeight="1" x14ac:dyDescent="0.2">
      <c r="A35" s="25"/>
      <c r="B35" s="25"/>
      <c r="C35" s="20"/>
      <c r="D35" s="20"/>
      <c r="E35" s="20"/>
      <c r="F35" s="20"/>
      <c r="G35" s="20"/>
      <c r="H35" s="20"/>
      <c r="I35" s="19"/>
      <c r="J35" s="26"/>
      <c r="K35" s="20"/>
      <c r="L35" s="20"/>
      <c r="M35" s="21"/>
      <c r="N35" s="21"/>
    </row>
    <row r="36" spans="1:14" s="147" customFormat="1" ht="30" customHeight="1" x14ac:dyDescent="0.2">
      <c r="A36" s="25"/>
      <c r="B36" s="25"/>
      <c r="C36" s="20"/>
      <c r="D36" s="20"/>
      <c r="E36" s="20"/>
      <c r="F36" s="20"/>
      <c r="G36" s="20"/>
      <c r="H36" s="20"/>
      <c r="I36" s="19"/>
      <c r="J36" s="26"/>
      <c r="K36" s="20"/>
      <c r="L36" s="20"/>
      <c r="M36" s="21"/>
      <c r="N36" s="21"/>
    </row>
    <row r="37" spans="1:14" s="147" customFormat="1" ht="30" customHeight="1" x14ac:dyDescent="0.2">
      <c r="A37" s="25"/>
      <c r="B37" s="25"/>
      <c r="C37" s="20"/>
      <c r="D37" s="20"/>
      <c r="E37" s="20"/>
      <c r="F37" s="20"/>
      <c r="G37" s="20"/>
      <c r="H37" s="20"/>
      <c r="I37" s="19"/>
      <c r="J37" s="26"/>
      <c r="K37" s="20"/>
      <c r="L37" s="20"/>
      <c r="M37" s="21"/>
      <c r="N37" s="21"/>
    </row>
    <row r="38" spans="1:14" s="147" customFormat="1" ht="30" customHeight="1" x14ac:dyDescent="0.2">
      <c r="A38" s="25"/>
      <c r="B38" s="25"/>
      <c r="C38" s="20"/>
      <c r="D38" s="20"/>
      <c r="E38" s="20"/>
      <c r="F38" s="20"/>
      <c r="G38" s="20"/>
      <c r="H38" s="20"/>
      <c r="I38" s="19"/>
      <c r="J38" s="26"/>
      <c r="K38" s="20"/>
      <c r="L38" s="20"/>
      <c r="M38" s="21"/>
      <c r="N38" s="21"/>
    </row>
    <row r="39" spans="1:14" s="147" customFormat="1" ht="30" customHeight="1" x14ac:dyDescent="0.2">
      <c r="A39" s="25"/>
      <c r="B39" s="25"/>
      <c r="C39" s="20"/>
      <c r="D39" s="20"/>
      <c r="E39" s="20"/>
      <c r="F39" s="20"/>
      <c r="G39" s="20"/>
      <c r="H39" s="20"/>
      <c r="I39" s="19"/>
      <c r="J39" s="26"/>
      <c r="K39" s="20"/>
      <c r="L39" s="20"/>
      <c r="M39" s="21"/>
      <c r="N39" s="21"/>
    </row>
    <row r="40" spans="1:14" s="147" customFormat="1" ht="30" customHeight="1" x14ac:dyDescent="0.2">
      <c r="A40" s="25"/>
      <c r="B40" s="25"/>
      <c r="C40" s="20"/>
      <c r="D40" s="20"/>
      <c r="E40" s="20"/>
      <c r="F40" s="20"/>
      <c r="G40" s="20"/>
      <c r="H40" s="20"/>
      <c r="I40" s="19"/>
      <c r="J40" s="26"/>
      <c r="K40" s="20"/>
      <c r="L40" s="20"/>
      <c r="M40" s="21"/>
      <c r="N40" s="21"/>
    </row>
    <row r="41" spans="1:14" s="147" customFormat="1" ht="30" customHeight="1" x14ac:dyDescent="0.2">
      <c r="A41" s="25"/>
      <c r="B41" s="25"/>
      <c r="C41" s="20"/>
      <c r="D41" s="20"/>
      <c r="E41" s="20"/>
      <c r="F41" s="20"/>
      <c r="G41" s="20"/>
      <c r="H41" s="20"/>
      <c r="I41" s="19"/>
      <c r="J41" s="26"/>
      <c r="K41" s="20"/>
      <c r="L41" s="20"/>
      <c r="M41" s="21"/>
      <c r="N41" s="21"/>
    </row>
    <row r="42" spans="1:14" s="147" customFormat="1" ht="30" customHeight="1" x14ac:dyDescent="0.2">
      <c r="A42" s="25"/>
      <c r="B42" s="25"/>
      <c r="C42" s="20"/>
      <c r="D42" s="20"/>
      <c r="E42" s="20"/>
      <c r="F42" s="20"/>
      <c r="G42" s="20"/>
      <c r="H42" s="20"/>
      <c r="I42" s="19"/>
      <c r="J42" s="26"/>
      <c r="K42" s="20"/>
      <c r="L42" s="20"/>
      <c r="M42" s="21"/>
      <c r="N42" s="21"/>
    </row>
    <row r="43" spans="1:14" s="147" customFormat="1" ht="30" customHeight="1" x14ac:dyDescent="0.2">
      <c r="A43" s="25"/>
      <c r="B43" s="25"/>
      <c r="C43" s="20"/>
      <c r="D43" s="20"/>
      <c r="E43" s="20"/>
      <c r="F43" s="20"/>
      <c r="G43" s="20"/>
      <c r="H43" s="20"/>
      <c r="I43" s="19"/>
      <c r="J43" s="26"/>
      <c r="K43" s="20"/>
      <c r="L43" s="20"/>
      <c r="M43" s="21"/>
      <c r="N43" s="21"/>
    </row>
    <row r="44" spans="1:14" s="147" customFormat="1" ht="30" customHeight="1" x14ac:dyDescent="0.2">
      <c r="A44" s="25"/>
      <c r="B44" s="25"/>
      <c r="C44" s="20"/>
      <c r="D44" s="20"/>
      <c r="E44" s="20"/>
      <c r="F44" s="20"/>
      <c r="G44" s="20"/>
      <c r="H44" s="20"/>
      <c r="I44" s="19"/>
      <c r="J44" s="26"/>
      <c r="K44" s="20"/>
      <c r="L44" s="20"/>
      <c r="M44" s="21"/>
      <c r="N44" s="21"/>
    </row>
    <row r="45" spans="1:14" s="147" customFormat="1" ht="30" customHeight="1" x14ac:dyDescent="0.2">
      <c r="A45" s="25"/>
      <c r="B45" s="25"/>
      <c r="C45" s="20"/>
      <c r="D45" s="20"/>
      <c r="E45" s="20"/>
      <c r="F45" s="20"/>
      <c r="G45" s="20"/>
      <c r="H45" s="20"/>
      <c r="I45" s="19"/>
      <c r="J45" s="26"/>
      <c r="K45" s="20"/>
      <c r="L45" s="20"/>
      <c r="M45" s="21"/>
      <c r="N45" s="21"/>
    </row>
    <row r="46" spans="1:14" s="147" customFormat="1" ht="30" customHeight="1" x14ac:dyDescent="0.2">
      <c r="A46" s="25"/>
      <c r="B46" s="25"/>
      <c r="C46" s="20"/>
      <c r="D46" s="20"/>
      <c r="E46" s="20"/>
      <c r="F46" s="20"/>
      <c r="G46" s="20"/>
      <c r="H46" s="20"/>
      <c r="I46" s="19"/>
      <c r="J46" s="26"/>
      <c r="K46" s="20"/>
      <c r="L46" s="20"/>
      <c r="M46" s="21"/>
      <c r="N46" s="21"/>
    </row>
    <row r="47" spans="1:14" s="147" customFormat="1" ht="30" customHeight="1" x14ac:dyDescent="0.2">
      <c r="A47" s="25"/>
      <c r="B47" s="25"/>
      <c r="C47" s="20"/>
      <c r="D47" s="20"/>
      <c r="E47" s="20"/>
      <c r="F47" s="20"/>
      <c r="G47" s="20"/>
      <c r="H47" s="20"/>
      <c r="I47" s="19"/>
      <c r="J47" s="26"/>
      <c r="K47" s="20"/>
      <c r="L47" s="20"/>
      <c r="M47" s="21"/>
      <c r="N47" s="21"/>
    </row>
    <row r="48" spans="1:14" s="147" customFormat="1" ht="30" customHeight="1" x14ac:dyDescent="0.2">
      <c r="A48" s="25"/>
      <c r="B48" s="25"/>
      <c r="C48" s="20"/>
      <c r="D48" s="20"/>
      <c r="E48" s="20"/>
      <c r="F48" s="20"/>
      <c r="G48" s="20"/>
      <c r="H48" s="20"/>
      <c r="I48" s="19"/>
      <c r="J48" s="26"/>
      <c r="K48" s="20"/>
      <c r="L48" s="20"/>
      <c r="M48" s="21"/>
      <c r="N48" s="21"/>
    </row>
    <row r="49" spans="1:14" s="147" customFormat="1" ht="30" customHeight="1" x14ac:dyDescent="0.2">
      <c r="A49" s="25"/>
      <c r="B49" s="25"/>
      <c r="C49" s="20"/>
      <c r="D49" s="20"/>
      <c r="E49" s="20"/>
      <c r="F49" s="20"/>
      <c r="G49" s="20"/>
      <c r="H49" s="20"/>
      <c r="I49" s="19"/>
      <c r="J49" s="26"/>
      <c r="K49" s="20"/>
      <c r="L49" s="20"/>
      <c r="M49" s="21"/>
      <c r="N49" s="21"/>
    </row>
    <row r="50" spans="1:14" s="147" customFormat="1" ht="30" customHeight="1" x14ac:dyDescent="0.2">
      <c r="A50" s="25"/>
      <c r="B50" s="25"/>
      <c r="C50" s="20"/>
      <c r="D50" s="20"/>
      <c r="E50" s="20"/>
      <c r="F50" s="20"/>
      <c r="G50" s="20"/>
      <c r="H50" s="20"/>
      <c r="I50" s="19"/>
      <c r="J50" s="26"/>
      <c r="K50" s="20"/>
      <c r="L50" s="20"/>
      <c r="M50" s="21"/>
      <c r="N50" s="21"/>
    </row>
    <row r="51" spans="1:14" s="147" customFormat="1" ht="30" customHeight="1" x14ac:dyDescent="0.2">
      <c r="A51" s="25"/>
      <c r="B51" s="25"/>
      <c r="C51" s="20"/>
      <c r="D51" s="20"/>
      <c r="E51" s="20"/>
      <c r="F51" s="20"/>
      <c r="G51" s="20"/>
      <c r="H51" s="20"/>
      <c r="I51" s="19"/>
      <c r="J51" s="26"/>
      <c r="K51" s="20"/>
      <c r="L51" s="20"/>
      <c r="M51" s="21"/>
      <c r="N51" s="21"/>
    </row>
    <row r="52" spans="1:14" s="147" customFormat="1" ht="30" customHeight="1" x14ac:dyDescent="0.2">
      <c r="A52" s="25"/>
      <c r="B52" s="25"/>
      <c r="C52" s="20"/>
      <c r="D52" s="20"/>
      <c r="E52" s="20"/>
      <c r="F52" s="20"/>
      <c r="G52" s="20"/>
      <c r="H52" s="20"/>
      <c r="I52" s="19"/>
      <c r="J52" s="26"/>
      <c r="K52" s="20"/>
      <c r="L52" s="20"/>
      <c r="M52" s="21"/>
      <c r="N52" s="21"/>
    </row>
    <row r="53" spans="1:14" s="147" customFormat="1" ht="30" customHeight="1" x14ac:dyDescent="0.2">
      <c r="A53" s="25"/>
      <c r="B53" s="25"/>
      <c r="C53" s="20"/>
      <c r="D53" s="20"/>
      <c r="E53" s="20"/>
      <c r="F53" s="20"/>
      <c r="G53" s="20"/>
      <c r="H53" s="20"/>
      <c r="I53" s="19"/>
      <c r="J53" s="26"/>
      <c r="K53" s="20"/>
      <c r="L53" s="20"/>
      <c r="M53" s="21"/>
      <c r="N53" s="21"/>
    </row>
    <row r="54" spans="1:14" s="147" customFormat="1" ht="30" customHeight="1" x14ac:dyDescent="0.2">
      <c r="A54" s="25"/>
      <c r="B54" s="25"/>
      <c r="C54" s="20"/>
      <c r="D54" s="20"/>
      <c r="E54" s="20"/>
      <c r="F54" s="20"/>
      <c r="G54" s="20"/>
      <c r="H54" s="20"/>
      <c r="I54" s="19"/>
      <c r="J54" s="26"/>
      <c r="K54" s="20"/>
      <c r="L54" s="20"/>
      <c r="M54" s="21"/>
      <c r="N54" s="21"/>
    </row>
    <row r="55" spans="1:14" s="147" customFormat="1" ht="30" customHeight="1" x14ac:dyDescent="0.2">
      <c r="A55" s="25"/>
      <c r="B55" s="25"/>
      <c r="C55" s="20"/>
      <c r="D55" s="20"/>
      <c r="E55" s="20"/>
      <c r="F55" s="20"/>
      <c r="G55" s="20"/>
      <c r="H55" s="20"/>
      <c r="I55" s="19"/>
      <c r="J55" s="26"/>
      <c r="K55" s="20"/>
      <c r="L55" s="20"/>
      <c r="M55" s="21"/>
      <c r="N55" s="21"/>
    </row>
    <row r="56" spans="1:14" s="147" customFormat="1" ht="30" customHeight="1" x14ac:dyDescent="0.2">
      <c r="A56" s="25"/>
      <c r="B56" s="25"/>
      <c r="C56" s="20"/>
      <c r="D56" s="20"/>
      <c r="E56" s="20"/>
      <c r="F56" s="20"/>
      <c r="G56" s="20"/>
      <c r="H56" s="20"/>
      <c r="I56" s="19"/>
      <c r="J56" s="26"/>
      <c r="K56" s="20"/>
      <c r="L56" s="20"/>
      <c r="M56" s="21"/>
      <c r="N56" s="21"/>
    </row>
    <row r="57" spans="1:14" s="147" customFormat="1" ht="30" customHeight="1" x14ac:dyDescent="0.2">
      <c r="A57" s="25"/>
      <c r="B57" s="25"/>
      <c r="C57" s="20"/>
      <c r="D57" s="20"/>
      <c r="E57" s="20"/>
      <c r="F57" s="20"/>
      <c r="G57" s="20"/>
      <c r="H57" s="20"/>
      <c r="I57" s="19"/>
      <c r="J57" s="26"/>
      <c r="K57" s="20"/>
      <c r="L57" s="20"/>
      <c r="M57" s="21"/>
      <c r="N57" s="21"/>
    </row>
    <row r="58" spans="1:14" s="147" customFormat="1" ht="30" customHeight="1" x14ac:dyDescent="0.2">
      <c r="A58" s="60"/>
      <c r="B58" s="25"/>
      <c r="C58" s="20"/>
      <c r="D58" s="20"/>
      <c r="E58" s="20"/>
      <c r="F58" s="20"/>
      <c r="G58" s="20"/>
      <c r="H58" s="20"/>
      <c r="I58" s="19"/>
      <c r="J58" s="26"/>
      <c r="K58" s="20"/>
      <c r="L58" s="20"/>
      <c r="M58" s="21"/>
      <c r="N58" s="21"/>
    </row>
    <row r="59" spans="1:14" s="147" customFormat="1" ht="30" customHeight="1" x14ac:dyDescent="0.2">
      <c r="A59" s="25"/>
      <c r="B59" s="25"/>
      <c r="C59" s="20"/>
      <c r="D59" s="20"/>
      <c r="E59" s="20"/>
      <c r="F59" s="20"/>
      <c r="G59" s="20"/>
      <c r="H59" s="20"/>
      <c r="I59" s="19"/>
      <c r="J59" s="26"/>
      <c r="K59" s="20"/>
      <c r="L59" s="20"/>
      <c r="M59" s="21"/>
      <c r="N59" s="21"/>
    </row>
    <row r="60" spans="1:14" s="147" customFormat="1" ht="30" customHeight="1" x14ac:dyDescent="0.2">
      <c r="A60" s="25"/>
      <c r="B60" s="25"/>
      <c r="C60" s="20"/>
      <c r="D60" s="20"/>
      <c r="E60" s="20"/>
      <c r="F60" s="20"/>
      <c r="G60" s="20"/>
      <c r="H60" s="20"/>
      <c r="I60" s="19"/>
      <c r="J60" s="26"/>
      <c r="K60" s="20"/>
      <c r="L60" s="20"/>
      <c r="M60" s="21"/>
      <c r="N60" s="21"/>
    </row>
    <row r="61" spans="1:14" s="147" customFormat="1" ht="30" customHeight="1" x14ac:dyDescent="0.2">
      <c r="A61" s="25"/>
      <c r="B61" s="25"/>
      <c r="C61" s="20"/>
      <c r="D61" s="20"/>
      <c r="E61" s="20"/>
      <c r="F61" s="20"/>
      <c r="G61" s="20"/>
      <c r="H61" s="20"/>
      <c r="I61" s="19"/>
      <c r="J61" s="26"/>
      <c r="K61" s="20"/>
      <c r="L61" s="20"/>
      <c r="M61" s="21"/>
      <c r="N61" s="21"/>
    </row>
    <row r="62" spans="1:14" s="147" customFormat="1" ht="30" customHeight="1" x14ac:dyDescent="0.2">
      <c r="A62" s="25"/>
      <c r="B62" s="25"/>
      <c r="C62" s="20"/>
      <c r="D62" s="20"/>
      <c r="E62" s="20"/>
      <c r="F62" s="20"/>
      <c r="G62" s="20"/>
      <c r="H62" s="20"/>
      <c r="I62" s="19"/>
      <c r="J62" s="26"/>
      <c r="K62" s="20"/>
      <c r="L62" s="20"/>
      <c r="M62" s="21"/>
      <c r="N62" s="21"/>
    </row>
    <row r="63" spans="1:14" s="147" customFormat="1" ht="30" customHeight="1" x14ac:dyDescent="0.2">
      <c r="A63" s="25"/>
      <c r="B63" s="25"/>
      <c r="C63" s="20"/>
      <c r="D63" s="20"/>
      <c r="E63" s="20"/>
      <c r="F63" s="20"/>
      <c r="G63" s="20"/>
      <c r="H63" s="20"/>
      <c r="I63" s="19"/>
      <c r="J63" s="26"/>
      <c r="K63" s="20"/>
      <c r="L63" s="20"/>
      <c r="M63" s="21"/>
      <c r="N63" s="21"/>
    </row>
    <row r="64" spans="1:14" s="147" customFormat="1" ht="30" customHeight="1" x14ac:dyDescent="0.2">
      <c r="A64" s="25"/>
      <c r="B64" s="25"/>
      <c r="C64" s="20"/>
      <c r="D64" s="20"/>
      <c r="E64" s="20"/>
      <c r="F64" s="20"/>
      <c r="G64" s="20"/>
      <c r="H64" s="20"/>
      <c r="I64" s="19"/>
      <c r="J64" s="26"/>
      <c r="K64" s="20"/>
      <c r="L64" s="20"/>
      <c r="M64" s="21"/>
      <c r="N64" s="21"/>
    </row>
    <row r="65" spans="1:14" s="147" customFormat="1" ht="30" customHeight="1" x14ac:dyDescent="0.2">
      <c r="A65" s="25"/>
      <c r="B65" s="25"/>
      <c r="C65" s="20"/>
      <c r="D65" s="20"/>
      <c r="E65" s="20"/>
      <c r="F65" s="20"/>
      <c r="G65" s="20"/>
      <c r="H65" s="20"/>
      <c r="I65" s="19"/>
      <c r="J65" s="26"/>
      <c r="K65" s="20"/>
      <c r="L65" s="20"/>
      <c r="M65" s="21"/>
      <c r="N65" s="21"/>
    </row>
    <row r="66" spans="1:14" s="147" customFormat="1" ht="30" customHeight="1" x14ac:dyDescent="0.2">
      <c r="A66" s="25"/>
      <c r="B66" s="25"/>
      <c r="C66" s="20"/>
      <c r="D66" s="20"/>
      <c r="E66" s="20"/>
      <c r="F66" s="20"/>
      <c r="G66" s="20"/>
      <c r="H66" s="20"/>
      <c r="I66" s="19"/>
      <c r="J66" s="26"/>
      <c r="K66" s="20"/>
      <c r="L66" s="20"/>
      <c r="M66" s="21"/>
      <c r="N66" s="21"/>
    </row>
    <row r="67" spans="1:14" s="147" customFormat="1" ht="30" customHeight="1" x14ac:dyDescent="0.2">
      <c r="A67" s="25"/>
      <c r="B67" s="25"/>
      <c r="C67" s="20"/>
      <c r="D67" s="20"/>
      <c r="E67" s="20"/>
      <c r="F67" s="20"/>
      <c r="G67" s="20"/>
      <c r="H67" s="20"/>
      <c r="I67" s="19"/>
      <c r="J67" s="26"/>
      <c r="K67" s="20"/>
      <c r="L67" s="20"/>
      <c r="M67" s="21"/>
      <c r="N67" s="21"/>
    </row>
    <row r="68" spans="1:14" s="147" customFormat="1" ht="30" customHeight="1" x14ac:dyDescent="0.2">
      <c r="A68" s="25"/>
      <c r="B68" s="25"/>
      <c r="C68" s="20"/>
      <c r="D68" s="20"/>
      <c r="E68" s="20"/>
      <c r="F68" s="20"/>
      <c r="G68" s="20"/>
      <c r="H68" s="20"/>
      <c r="I68" s="19"/>
      <c r="J68" s="26"/>
      <c r="K68" s="20"/>
      <c r="L68" s="20"/>
      <c r="M68" s="21"/>
      <c r="N68" s="21"/>
    </row>
    <row r="69" spans="1:14" s="147" customFormat="1" ht="30" customHeight="1" x14ac:dyDescent="0.2">
      <c r="A69" s="25"/>
      <c r="B69" s="25"/>
      <c r="C69" s="20"/>
      <c r="D69" s="20"/>
      <c r="E69" s="20"/>
      <c r="F69" s="20"/>
      <c r="G69" s="20"/>
      <c r="H69" s="20"/>
      <c r="I69" s="19"/>
      <c r="J69" s="26"/>
      <c r="K69" s="20"/>
      <c r="L69" s="20"/>
      <c r="M69" s="21"/>
      <c r="N69" s="21"/>
    </row>
    <row r="70" spans="1:14" s="147" customFormat="1" ht="30" customHeight="1" x14ac:dyDescent="0.2">
      <c r="A70" s="25"/>
      <c r="B70" s="25"/>
      <c r="C70" s="20"/>
      <c r="D70" s="20"/>
      <c r="E70" s="20"/>
      <c r="F70" s="20"/>
      <c r="G70" s="20"/>
      <c r="H70" s="20"/>
      <c r="I70" s="19"/>
      <c r="J70" s="26"/>
      <c r="K70" s="20"/>
      <c r="L70" s="20"/>
      <c r="M70" s="21"/>
      <c r="N70" s="21"/>
    </row>
    <row r="71" spans="1:14" s="147" customFormat="1" ht="30" customHeight="1" x14ac:dyDescent="0.2">
      <c r="A71" s="25"/>
      <c r="B71" s="25"/>
      <c r="C71" s="20"/>
      <c r="D71" s="20"/>
      <c r="E71" s="20"/>
      <c r="F71" s="20"/>
      <c r="G71" s="20"/>
      <c r="H71" s="20"/>
      <c r="I71" s="19"/>
      <c r="J71" s="26"/>
      <c r="K71" s="20"/>
      <c r="L71" s="20"/>
      <c r="M71" s="21"/>
      <c r="N71" s="21"/>
    </row>
    <row r="72" spans="1:14" s="147" customFormat="1" ht="30" customHeight="1" x14ac:dyDescent="0.2">
      <c r="A72" s="25"/>
      <c r="B72" s="25"/>
      <c r="C72" s="20"/>
      <c r="D72" s="20"/>
      <c r="E72" s="20"/>
      <c r="F72" s="20"/>
      <c r="G72" s="20"/>
      <c r="H72" s="20"/>
      <c r="I72" s="19"/>
      <c r="J72" s="26"/>
      <c r="K72" s="20"/>
      <c r="L72" s="20"/>
      <c r="M72" s="21"/>
      <c r="N72" s="21"/>
    </row>
    <row r="73" spans="1:14" s="147" customFormat="1" ht="30" customHeight="1" x14ac:dyDescent="0.2">
      <c r="A73" s="25"/>
      <c r="B73" s="25"/>
      <c r="C73" s="20"/>
      <c r="D73" s="20"/>
      <c r="E73" s="20"/>
      <c r="F73" s="20"/>
      <c r="G73" s="20"/>
      <c r="H73" s="20"/>
      <c r="I73" s="19"/>
      <c r="J73" s="26"/>
      <c r="K73" s="20"/>
      <c r="L73" s="20"/>
      <c r="M73" s="21"/>
      <c r="N73" s="21"/>
    </row>
    <row r="74" spans="1:14" s="147" customFormat="1" ht="30" customHeight="1" x14ac:dyDescent="0.2">
      <c r="A74" s="25"/>
      <c r="B74" s="25"/>
      <c r="C74" s="20"/>
      <c r="D74" s="20"/>
      <c r="E74" s="20"/>
      <c r="F74" s="20"/>
      <c r="G74" s="20"/>
      <c r="H74" s="20"/>
      <c r="I74" s="19"/>
      <c r="J74" s="26"/>
      <c r="K74" s="20"/>
      <c r="L74" s="20"/>
      <c r="M74" s="21"/>
      <c r="N74" s="21"/>
    </row>
    <row r="75" spans="1:14" s="147" customFormat="1" ht="30" customHeight="1" x14ac:dyDescent="0.2">
      <c r="A75" s="25"/>
      <c r="B75" s="25"/>
      <c r="C75" s="20"/>
      <c r="D75" s="20"/>
      <c r="E75" s="20"/>
      <c r="F75" s="20"/>
      <c r="G75" s="20"/>
      <c r="H75" s="20"/>
      <c r="I75" s="19"/>
      <c r="J75" s="26"/>
      <c r="K75" s="20"/>
      <c r="L75" s="20"/>
      <c r="M75" s="21"/>
      <c r="N75" s="21"/>
    </row>
    <row r="76" spans="1:14" s="147" customFormat="1" ht="30" customHeight="1" x14ac:dyDescent="0.2">
      <c r="A76" s="25"/>
      <c r="B76" s="25"/>
      <c r="C76" s="20"/>
      <c r="D76" s="20"/>
      <c r="E76" s="20"/>
      <c r="F76" s="20"/>
      <c r="G76" s="20"/>
      <c r="H76" s="20"/>
      <c r="I76" s="19"/>
      <c r="J76" s="26"/>
      <c r="K76" s="20"/>
      <c r="L76" s="20"/>
      <c r="M76" s="21"/>
      <c r="N76" s="21"/>
    </row>
    <row r="77" spans="1:14" s="147" customFormat="1" ht="30" customHeight="1" x14ac:dyDescent="0.2">
      <c r="A77" s="25"/>
      <c r="B77" s="25"/>
      <c r="C77" s="20"/>
      <c r="D77" s="20"/>
      <c r="E77" s="20"/>
      <c r="F77" s="20"/>
      <c r="G77" s="20"/>
      <c r="H77" s="20"/>
      <c r="I77" s="19"/>
      <c r="J77" s="26"/>
      <c r="K77" s="20"/>
      <c r="L77" s="20"/>
      <c r="M77" s="21"/>
      <c r="N77" s="21"/>
    </row>
    <row r="78" spans="1:14" s="147" customFormat="1" ht="30" customHeight="1" x14ac:dyDescent="0.2">
      <c r="A78" s="25"/>
      <c r="B78" s="25"/>
      <c r="C78" s="20"/>
      <c r="D78" s="20"/>
      <c r="E78" s="20"/>
      <c r="F78" s="20"/>
      <c r="G78" s="20"/>
      <c r="H78" s="20"/>
      <c r="I78" s="19"/>
      <c r="J78" s="26"/>
      <c r="K78" s="20"/>
      <c r="L78" s="20"/>
      <c r="M78" s="21"/>
      <c r="N78" s="21"/>
    </row>
    <row r="79" spans="1:14" s="147" customFormat="1" ht="30" customHeight="1" x14ac:dyDescent="0.2">
      <c r="A79" s="25"/>
      <c r="B79" s="25"/>
      <c r="C79" s="20"/>
      <c r="D79" s="20"/>
      <c r="E79" s="20"/>
      <c r="F79" s="20"/>
      <c r="G79" s="20"/>
      <c r="H79" s="20"/>
      <c r="I79" s="19"/>
      <c r="J79" s="26"/>
      <c r="K79" s="20"/>
      <c r="L79" s="20"/>
      <c r="M79" s="21"/>
      <c r="N79" s="21"/>
    </row>
    <row r="80" spans="1:14" s="147" customFormat="1" ht="30" customHeight="1" x14ac:dyDescent="0.2">
      <c r="A80" s="25"/>
      <c r="B80" s="25"/>
      <c r="C80" s="20"/>
      <c r="D80" s="20"/>
      <c r="E80" s="20"/>
      <c r="F80" s="20"/>
      <c r="G80" s="20"/>
      <c r="H80" s="20"/>
      <c r="I80" s="19"/>
      <c r="J80" s="26"/>
      <c r="K80" s="20"/>
      <c r="L80" s="20"/>
      <c r="M80" s="21"/>
      <c r="N80" s="21"/>
    </row>
    <row r="81" spans="1:14" s="147" customFormat="1" ht="30" customHeight="1" x14ac:dyDescent="0.2">
      <c r="A81" s="25"/>
      <c r="B81" s="25"/>
      <c r="C81" s="20"/>
      <c r="D81" s="20"/>
      <c r="E81" s="20"/>
      <c r="F81" s="20"/>
      <c r="G81" s="20"/>
      <c r="H81" s="20"/>
      <c r="I81" s="19"/>
      <c r="J81" s="26"/>
      <c r="K81" s="20"/>
      <c r="L81" s="20"/>
      <c r="M81" s="21"/>
      <c r="N81" s="21"/>
    </row>
    <row r="82" spans="1:14" s="147" customFormat="1" ht="30" customHeight="1" x14ac:dyDescent="0.2">
      <c r="A82" s="25"/>
      <c r="B82" s="25"/>
      <c r="C82" s="20"/>
      <c r="D82" s="20"/>
      <c r="E82" s="20"/>
      <c r="F82" s="20"/>
      <c r="G82" s="20"/>
      <c r="H82" s="20"/>
      <c r="I82" s="19"/>
      <c r="J82" s="26"/>
      <c r="K82" s="20"/>
      <c r="L82" s="20"/>
      <c r="M82" s="21"/>
      <c r="N82" s="21"/>
    </row>
    <row r="83" spans="1:14" s="147" customFormat="1" ht="30" customHeight="1" x14ac:dyDescent="0.2">
      <c r="A83" s="25"/>
      <c r="B83" s="25"/>
      <c r="C83" s="20"/>
      <c r="D83" s="20"/>
      <c r="E83" s="20"/>
      <c r="F83" s="20"/>
      <c r="G83" s="20"/>
      <c r="H83" s="20"/>
      <c r="I83" s="19"/>
      <c r="J83" s="26"/>
      <c r="K83" s="20"/>
      <c r="L83" s="20"/>
      <c r="M83" s="21"/>
      <c r="N83" s="21"/>
    </row>
    <row r="84" spans="1:14" s="147" customFormat="1" ht="30" customHeight="1" x14ac:dyDescent="0.2">
      <c r="A84" s="25"/>
      <c r="B84" s="25"/>
      <c r="C84" s="20"/>
      <c r="D84" s="20"/>
      <c r="E84" s="20"/>
      <c r="F84" s="20"/>
      <c r="G84" s="20"/>
      <c r="H84" s="20"/>
      <c r="I84" s="19"/>
      <c r="J84" s="26"/>
      <c r="K84" s="20"/>
      <c r="L84" s="20"/>
      <c r="M84" s="21"/>
      <c r="N84" s="21"/>
    </row>
    <row r="85" spans="1:14" s="147" customFormat="1" ht="30" customHeight="1" x14ac:dyDescent="0.2">
      <c r="A85" s="25"/>
      <c r="B85" s="25"/>
      <c r="C85" s="20"/>
      <c r="D85" s="20"/>
      <c r="E85" s="20"/>
      <c r="F85" s="20"/>
      <c r="G85" s="20"/>
      <c r="H85" s="20"/>
      <c r="I85" s="19"/>
      <c r="J85" s="26"/>
      <c r="K85" s="20"/>
      <c r="L85" s="20"/>
      <c r="M85" s="21"/>
      <c r="N85" s="21"/>
    </row>
    <row r="86" spans="1:14" s="147" customFormat="1" ht="30" customHeight="1" x14ac:dyDescent="0.2">
      <c r="A86" s="25"/>
      <c r="B86" s="25"/>
      <c r="C86" s="20"/>
      <c r="D86" s="20"/>
      <c r="E86" s="20"/>
      <c r="F86" s="20"/>
      <c r="G86" s="20"/>
      <c r="H86" s="20"/>
      <c r="I86" s="19"/>
      <c r="J86" s="26"/>
      <c r="K86" s="20"/>
      <c r="L86" s="20"/>
      <c r="M86" s="21"/>
      <c r="N86" s="21"/>
    </row>
    <row r="87" spans="1:14" s="147" customFormat="1" ht="30" customHeight="1" x14ac:dyDescent="0.2">
      <c r="A87" s="25"/>
      <c r="B87" s="25"/>
      <c r="C87" s="20"/>
      <c r="D87" s="20"/>
      <c r="E87" s="20"/>
      <c r="F87" s="20"/>
      <c r="G87" s="20"/>
      <c r="H87" s="20"/>
      <c r="I87" s="19"/>
      <c r="J87" s="26"/>
      <c r="K87" s="20"/>
      <c r="L87" s="20"/>
      <c r="M87" s="21"/>
      <c r="N87" s="21"/>
    </row>
    <row r="88" spans="1:14" s="147" customFormat="1" ht="30" customHeight="1" x14ac:dyDescent="0.2">
      <c r="A88" s="25"/>
      <c r="B88" s="25"/>
      <c r="C88" s="20"/>
      <c r="D88" s="20"/>
      <c r="E88" s="20"/>
      <c r="F88" s="20"/>
      <c r="G88" s="20"/>
      <c r="H88" s="20"/>
      <c r="I88" s="19"/>
      <c r="J88" s="26"/>
      <c r="K88" s="20"/>
      <c r="L88" s="20"/>
      <c r="M88" s="21"/>
      <c r="N88" s="21"/>
    </row>
    <row r="89" spans="1:14" s="147" customFormat="1" ht="30" customHeight="1" x14ac:dyDescent="0.2">
      <c r="A89" s="25"/>
      <c r="B89" s="25"/>
      <c r="C89" s="20"/>
      <c r="D89" s="20"/>
      <c r="E89" s="20"/>
      <c r="F89" s="20"/>
      <c r="G89" s="20"/>
      <c r="H89" s="20"/>
      <c r="I89" s="19"/>
      <c r="J89" s="26"/>
      <c r="K89" s="20"/>
      <c r="L89" s="20"/>
      <c r="M89" s="21"/>
      <c r="N89" s="21"/>
    </row>
    <row r="90" spans="1:14" s="147" customFormat="1" ht="30" customHeight="1" x14ac:dyDescent="0.2">
      <c r="A90" s="25"/>
      <c r="B90" s="25"/>
      <c r="C90" s="20"/>
      <c r="D90" s="20"/>
      <c r="E90" s="20"/>
      <c r="F90" s="20"/>
      <c r="G90" s="20"/>
      <c r="H90" s="20"/>
      <c r="I90" s="19"/>
      <c r="J90" s="26"/>
      <c r="K90" s="20"/>
      <c r="L90" s="20"/>
      <c r="M90" s="21"/>
      <c r="N90" s="21"/>
    </row>
    <row r="91" spans="1:14" s="147" customFormat="1" ht="30" customHeight="1" x14ac:dyDescent="0.2">
      <c r="A91" s="25"/>
      <c r="B91" s="25"/>
      <c r="C91" s="20"/>
      <c r="D91" s="20"/>
      <c r="E91" s="20"/>
      <c r="F91" s="20"/>
      <c r="G91" s="20"/>
      <c r="H91" s="20"/>
      <c r="I91" s="19"/>
      <c r="J91" s="26"/>
      <c r="K91" s="20"/>
      <c r="L91" s="20"/>
      <c r="M91" s="21"/>
      <c r="N91" s="21"/>
    </row>
    <row r="92" spans="1:14" s="147" customFormat="1" ht="30" customHeight="1" x14ac:dyDescent="0.2">
      <c r="A92" s="25"/>
      <c r="B92" s="25"/>
      <c r="C92" s="20"/>
      <c r="D92" s="20"/>
      <c r="E92" s="20"/>
      <c r="F92" s="20"/>
      <c r="G92" s="20"/>
      <c r="H92" s="20"/>
      <c r="I92" s="19"/>
      <c r="J92" s="26"/>
      <c r="K92" s="20"/>
      <c r="L92" s="20"/>
      <c r="M92" s="21"/>
      <c r="N92" s="21"/>
    </row>
    <row r="93" spans="1:14" s="147" customFormat="1" ht="30" customHeight="1" x14ac:dyDescent="0.2">
      <c r="A93" s="25"/>
      <c r="B93" s="25"/>
      <c r="C93" s="20"/>
      <c r="D93" s="20"/>
      <c r="E93" s="20"/>
      <c r="F93" s="20"/>
      <c r="G93" s="20"/>
      <c r="H93" s="20"/>
      <c r="I93" s="19"/>
      <c r="J93" s="26"/>
      <c r="K93" s="20"/>
      <c r="L93" s="20"/>
      <c r="M93" s="21"/>
      <c r="N93" s="21"/>
    </row>
    <row r="94" spans="1:14" s="147" customFormat="1" ht="30" customHeight="1" x14ac:dyDescent="0.2">
      <c r="A94" s="25"/>
      <c r="B94" s="25"/>
      <c r="C94" s="20"/>
      <c r="D94" s="20"/>
      <c r="E94" s="20"/>
      <c r="F94" s="20"/>
      <c r="G94" s="20"/>
      <c r="H94" s="20"/>
      <c r="I94" s="19"/>
      <c r="J94" s="26"/>
      <c r="K94" s="20"/>
      <c r="L94" s="20"/>
      <c r="M94" s="21"/>
      <c r="N94" s="21"/>
    </row>
    <row r="95" spans="1:14" s="147" customFormat="1" ht="30" customHeight="1" x14ac:dyDescent="0.2">
      <c r="A95" s="25"/>
      <c r="B95" s="25"/>
      <c r="C95" s="20"/>
      <c r="D95" s="20"/>
      <c r="E95" s="20"/>
      <c r="F95" s="20"/>
      <c r="G95" s="20"/>
      <c r="H95" s="20"/>
      <c r="I95" s="19"/>
      <c r="J95" s="26"/>
      <c r="K95" s="20"/>
      <c r="L95" s="20"/>
      <c r="M95" s="21"/>
      <c r="N95" s="21"/>
    </row>
    <row r="96" spans="1:14" s="147" customFormat="1" ht="30" customHeight="1" x14ac:dyDescent="0.2">
      <c r="A96" s="25"/>
      <c r="B96" s="25"/>
      <c r="C96" s="20"/>
      <c r="D96" s="20"/>
      <c r="E96" s="20"/>
      <c r="F96" s="20"/>
      <c r="G96" s="20"/>
      <c r="H96" s="20"/>
      <c r="I96" s="19"/>
      <c r="J96" s="26"/>
      <c r="K96" s="20"/>
      <c r="L96" s="20"/>
      <c r="M96" s="21"/>
      <c r="N96" s="21"/>
    </row>
    <row r="97" spans="1:14" s="147" customFormat="1" ht="30" customHeight="1" x14ac:dyDescent="0.2">
      <c r="A97" s="25"/>
      <c r="B97" s="25"/>
      <c r="C97" s="20"/>
      <c r="D97" s="20"/>
      <c r="E97" s="20"/>
      <c r="F97" s="20"/>
      <c r="G97" s="20"/>
      <c r="H97" s="20"/>
      <c r="I97" s="19"/>
      <c r="J97" s="26"/>
      <c r="K97" s="20"/>
      <c r="L97" s="20"/>
      <c r="M97" s="21"/>
      <c r="N97" s="21"/>
    </row>
    <row r="98" spans="1:14" s="147" customFormat="1" ht="30" customHeight="1" x14ac:dyDescent="0.2">
      <c r="A98" s="25"/>
      <c r="B98" s="25"/>
      <c r="C98" s="20"/>
      <c r="D98" s="20"/>
      <c r="E98" s="20"/>
      <c r="F98" s="20"/>
      <c r="G98" s="20"/>
      <c r="H98" s="20"/>
      <c r="I98" s="19"/>
      <c r="J98" s="26"/>
      <c r="K98" s="20"/>
      <c r="L98" s="20"/>
      <c r="M98" s="21"/>
      <c r="N98" s="21"/>
    </row>
    <row r="99" spans="1:14" s="147" customFormat="1" ht="30" customHeight="1" x14ac:dyDescent="0.2">
      <c r="A99" s="25"/>
      <c r="B99" s="25"/>
      <c r="C99" s="20"/>
      <c r="D99" s="20"/>
      <c r="E99" s="20"/>
      <c r="F99" s="20"/>
      <c r="G99" s="20"/>
      <c r="H99" s="20"/>
      <c r="I99" s="19"/>
      <c r="J99" s="26"/>
      <c r="K99" s="20"/>
      <c r="L99" s="20"/>
      <c r="M99" s="21"/>
      <c r="N99" s="21"/>
    </row>
    <row r="100" spans="1:14" s="147" customFormat="1" ht="30" customHeight="1" x14ac:dyDescent="0.2">
      <c r="A100" s="25"/>
      <c r="B100" s="25"/>
      <c r="C100" s="20"/>
      <c r="D100" s="20"/>
      <c r="E100" s="20"/>
      <c r="F100" s="20"/>
      <c r="G100" s="20"/>
      <c r="H100" s="20"/>
      <c r="I100" s="19"/>
      <c r="J100" s="26"/>
      <c r="K100" s="20"/>
      <c r="L100" s="20"/>
      <c r="M100" s="21"/>
      <c r="N100" s="21"/>
    </row>
    <row r="101" spans="1:14" s="147" customFormat="1" ht="30" customHeight="1" x14ac:dyDescent="0.2">
      <c r="A101" s="25"/>
      <c r="B101" s="25"/>
      <c r="C101" s="20"/>
      <c r="D101" s="20"/>
      <c r="E101" s="20"/>
      <c r="F101" s="20"/>
      <c r="G101" s="20"/>
      <c r="H101" s="20"/>
      <c r="I101" s="19"/>
      <c r="J101" s="26"/>
      <c r="K101" s="20"/>
      <c r="L101" s="20"/>
      <c r="M101" s="21"/>
      <c r="N101" s="21"/>
    </row>
    <row r="102" spans="1:14" s="147" customFormat="1" ht="30" customHeight="1" x14ac:dyDescent="0.2">
      <c r="A102" s="25"/>
      <c r="B102" s="25"/>
      <c r="C102" s="20"/>
      <c r="D102" s="20"/>
      <c r="E102" s="20"/>
      <c r="F102" s="20"/>
      <c r="G102" s="20"/>
      <c r="H102" s="20"/>
      <c r="I102" s="19"/>
      <c r="J102" s="26"/>
      <c r="K102" s="20"/>
      <c r="L102" s="20"/>
      <c r="M102" s="21"/>
      <c r="N102" s="21"/>
    </row>
    <row r="103" spans="1:14" s="147" customFormat="1" ht="30" customHeight="1" x14ac:dyDescent="0.2">
      <c r="A103" s="25"/>
      <c r="B103" s="25"/>
      <c r="C103" s="20"/>
      <c r="D103" s="20"/>
      <c r="E103" s="20"/>
      <c r="F103" s="20"/>
      <c r="G103" s="20"/>
      <c r="H103" s="20"/>
      <c r="I103" s="19"/>
      <c r="J103" s="26"/>
      <c r="K103" s="20"/>
      <c r="L103" s="20"/>
      <c r="M103" s="21"/>
      <c r="N103" s="21"/>
    </row>
    <row r="104" spans="1:14" s="147" customFormat="1" ht="30" customHeight="1" x14ac:dyDescent="0.2">
      <c r="A104" s="25"/>
      <c r="B104" s="25"/>
      <c r="C104" s="20"/>
      <c r="D104" s="20"/>
      <c r="E104" s="20"/>
      <c r="F104" s="20"/>
      <c r="G104" s="20"/>
      <c r="H104" s="20"/>
      <c r="I104" s="19"/>
      <c r="J104" s="26"/>
      <c r="K104" s="20"/>
      <c r="L104" s="20"/>
      <c r="M104" s="21"/>
      <c r="N104" s="21"/>
    </row>
    <row r="105" spans="1:14" s="147" customFormat="1" ht="30" customHeight="1" x14ac:dyDescent="0.2">
      <c r="A105" s="25"/>
      <c r="B105" s="25"/>
      <c r="C105" s="20"/>
      <c r="D105" s="20"/>
      <c r="E105" s="20"/>
      <c r="F105" s="20"/>
      <c r="G105" s="20"/>
      <c r="H105" s="20"/>
      <c r="I105" s="19"/>
      <c r="J105" s="26"/>
      <c r="K105" s="20"/>
      <c r="L105" s="20"/>
      <c r="M105" s="21"/>
      <c r="N105" s="21"/>
    </row>
    <row r="106" spans="1:14" s="147" customFormat="1" ht="30" customHeight="1" x14ac:dyDescent="0.2">
      <c r="A106" s="25"/>
      <c r="B106" s="25"/>
      <c r="C106" s="20"/>
      <c r="D106" s="20"/>
      <c r="E106" s="20"/>
      <c r="F106" s="20"/>
      <c r="G106" s="20"/>
      <c r="H106" s="20"/>
      <c r="I106" s="19"/>
      <c r="J106" s="26"/>
      <c r="K106" s="20"/>
      <c r="L106" s="20"/>
      <c r="M106" s="21"/>
      <c r="N106" s="21"/>
    </row>
    <row r="107" spans="1:14" s="147" customFormat="1" ht="30" customHeight="1" x14ac:dyDescent="0.2">
      <c r="A107" s="25"/>
      <c r="B107" s="25"/>
      <c r="C107" s="20"/>
      <c r="D107" s="20"/>
      <c r="E107" s="20"/>
      <c r="F107" s="20"/>
      <c r="G107" s="20"/>
      <c r="H107" s="20"/>
      <c r="I107" s="19"/>
      <c r="J107" s="26"/>
      <c r="K107" s="20"/>
      <c r="L107" s="20"/>
      <c r="M107" s="21"/>
      <c r="N107" s="21"/>
    </row>
    <row r="108" spans="1:14" s="147" customFormat="1" ht="30" customHeight="1" x14ac:dyDescent="0.2">
      <c r="A108" s="25"/>
      <c r="B108" s="25"/>
      <c r="C108" s="20"/>
      <c r="D108" s="20"/>
      <c r="E108" s="20"/>
      <c r="F108" s="20"/>
      <c r="G108" s="20"/>
      <c r="H108" s="20"/>
      <c r="I108" s="19"/>
      <c r="J108" s="26"/>
      <c r="K108" s="20"/>
      <c r="L108" s="20"/>
      <c r="M108" s="21"/>
      <c r="N108" s="21"/>
    </row>
    <row r="109" spans="1:14" s="147" customFormat="1" ht="30" customHeight="1" x14ac:dyDescent="0.2">
      <c r="A109" s="25"/>
      <c r="B109" s="25"/>
      <c r="C109" s="20"/>
      <c r="D109" s="20"/>
      <c r="E109" s="20"/>
      <c r="F109" s="20"/>
      <c r="G109" s="20"/>
      <c r="H109" s="20"/>
      <c r="I109" s="19"/>
      <c r="J109" s="26"/>
      <c r="K109" s="20"/>
      <c r="L109" s="20"/>
      <c r="M109" s="21"/>
      <c r="N109" s="21"/>
    </row>
    <row r="110" spans="1:14" s="147" customFormat="1" ht="30" customHeight="1" x14ac:dyDescent="0.2">
      <c r="A110" s="25"/>
      <c r="B110" s="25"/>
      <c r="C110" s="20"/>
      <c r="D110" s="20"/>
      <c r="E110" s="20"/>
      <c r="F110" s="20"/>
      <c r="G110" s="20"/>
      <c r="H110" s="20"/>
      <c r="I110" s="19"/>
      <c r="J110" s="26"/>
      <c r="K110" s="20"/>
      <c r="L110" s="20"/>
      <c r="M110" s="21"/>
      <c r="N110" s="21"/>
    </row>
    <row r="111" spans="1:14" s="147" customFormat="1" ht="30" customHeight="1" x14ac:dyDescent="0.2">
      <c r="A111" s="60"/>
      <c r="B111" s="25"/>
      <c r="C111" s="20"/>
      <c r="D111" s="20"/>
      <c r="E111" s="20"/>
      <c r="F111" s="20"/>
      <c r="G111" s="20"/>
      <c r="H111" s="20"/>
      <c r="I111" s="19"/>
      <c r="J111" s="26"/>
      <c r="K111" s="20"/>
      <c r="L111" s="20"/>
      <c r="M111" s="21"/>
      <c r="N111" s="21"/>
    </row>
    <row r="112" spans="1:14" s="147" customFormat="1" ht="30" customHeight="1" x14ac:dyDescent="0.2">
      <c r="A112" s="25"/>
      <c r="B112" s="25"/>
      <c r="C112" s="20"/>
      <c r="D112" s="20"/>
      <c r="E112" s="20"/>
      <c r="F112" s="20"/>
      <c r="G112" s="20"/>
      <c r="H112" s="20"/>
      <c r="I112" s="19"/>
      <c r="J112" s="26"/>
      <c r="K112" s="20"/>
      <c r="L112" s="20"/>
      <c r="M112" s="21"/>
      <c r="N112" s="21"/>
    </row>
    <row r="113" spans="1:14" s="147" customFormat="1" ht="30" customHeight="1" x14ac:dyDescent="0.2">
      <c r="A113" s="25"/>
      <c r="B113" s="25"/>
      <c r="C113" s="20"/>
      <c r="D113" s="20"/>
      <c r="E113" s="20"/>
      <c r="F113" s="20"/>
      <c r="G113" s="20"/>
      <c r="H113" s="20"/>
      <c r="I113" s="19"/>
      <c r="J113" s="26"/>
      <c r="K113" s="20"/>
      <c r="L113" s="20"/>
      <c r="M113" s="21"/>
      <c r="N113" s="21"/>
    </row>
    <row r="114" spans="1:14" s="147" customFormat="1" ht="30" customHeight="1" x14ac:dyDescent="0.2">
      <c r="A114" s="25"/>
      <c r="B114" s="25"/>
      <c r="C114" s="20"/>
      <c r="D114" s="20"/>
      <c r="E114" s="20"/>
      <c r="F114" s="20"/>
      <c r="G114" s="20"/>
      <c r="H114" s="20"/>
      <c r="I114" s="19"/>
      <c r="J114" s="26"/>
      <c r="K114" s="20"/>
      <c r="L114" s="20"/>
      <c r="M114" s="21"/>
      <c r="N114" s="21"/>
    </row>
    <row r="115" spans="1:14" s="147" customFormat="1" ht="30" customHeight="1" x14ac:dyDescent="0.2">
      <c r="A115" s="25"/>
      <c r="B115" s="25"/>
      <c r="C115" s="20"/>
      <c r="D115" s="20"/>
      <c r="E115" s="20"/>
      <c r="F115" s="20"/>
      <c r="G115" s="20"/>
      <c r="H115" s="20"/>
      <c r="I115" s="19"/>
      <c r="J115" s="26"/>
      <c r="K115" s="20"/>
      <c r="L115" s="20"/>
      <c r="M115" s="21"/>
      <c r="N115" s="21"/>
    </row>
    <row r="116" spans="1:14" s="147" customFormat="1" ht="30" customHeight="1" x14ac:dyDescent="0.2">
      <c r="A116" s="25"/>
      <c r="B116" s="25"/>
      <c r="C116" s="20"/>
      <c r="D116" s="20"/>
      <c r="E116" s="20"/>
      <c r="F116" s="20"/>
      <c r="G116" s="20"/>
      <c r="H116" s="20"/>
      <c r="I116" s="19"/>
      <c r="J116" s="26"/>
      <c r="K116" s="20"/>
      <c r="L116" s="20"/>
      <c r="M116" s="21"/>
      <c r="N116" s="21"/>
    </row>
    <row r="117" spans="1:14" s="147" customFormat="1" ht="30" customHeight="1" x14ac:dyDescent="0.2">
      <c r="A117" s="25"/>
      <c r="B117" s="25"/>
      <c r="C117" s="20"/>
      <c r="D117" s="20"/>
      <c r="E117" s="20"/>
      <c r="F117" s="20"/>
      <c r="G117" s="20"/>
      <c r="H117" s="20"/>
      <c r="I117" s="19"/>
      <c r="J117" s="26"/>
      <c r="K117" s="20"/>
      <c r="L117" s="20"/>
      <c r="M117" s="21"/>
      <c r="N117" s="21"/>
    </row>
    <row r="118" spans="1:14" s="147" customFormat="1" ht="30" customHeight="1" x14ac:dyDescent="0.2">
      <c r="A118" s="25"/>
      <c r="B118" s="25"/>
      <c r="C118" s="20"/>
      <c r="D118" s="20"/>
      <c r="E118" s="20"/>
      <c r="F118" s="20"/>
      <c r="G118" s="20"/>
      <c r="H118" s="20"/>
      <c r="I118" s="19"/>
      <c r="J118" s="26"/>
      <c r="K118" s="20"/>
      <c r="L118" s="20"/>
      <c r="M118" s="21"/>
      <c r="N118" s="21"/>
    </row>
    <row r="119" spans="1:14" s="147" customFormat="1" ht="30" customHeight="1" x14ac:dyDescent="0.2">
      <c r="A119" s="25"/>
      <c r="B119" s="25"/>
      <c r="C119" s="20"/>
      <c r="D119" s="20"/>
      <c r="E119" s="20"/>
      <c r="F119" s="20"/>
      <c r="G119" s="20"/>
      <c r="H119" s="20"/>
      <c r="I119" s="19"/>
      <c r="J119" s="26"/>
      <c r="K119" s="20"/>
      <c r="L119" s="20"/>
      <c r="M119" s="21"/>
      <c r="N119" s="21"/>
    </row>
    <row r="120" spans="1:14" s="147" customFormat="1" ht="30" customHeight="1" x14ac:dyDescent="0.2">
      <c r="A120" s="25"/>
      <c r="B120" s="25"/>
      <c r="C120" s="20"/>
      <c r="D120" s="20"/>
      <c r="E120" s="20"/>
      <c r="F120" s="20"/>
      <c r="G120" s="20"/>
      <c r="H120" s="20"/>
      <c r="I120" s="19"/>
      <c r="J120" s="26"/>
      <c r="K120" s="20"/>
      <c r="L120" s="20"/>
      <c r="M120" s="21"/>
      <c r="N120" s="21"/>
    </row>
    <row r="121" spans="1:14" s="147" customFormat="1" ht="30" customHeight="1" x14ac:dyDescent="0.2">
      <c r="A121" s="25"/>
      <c r="B121" s="25"/>
      <c r="C121" s="20"/>
      <c r="D121" s="20"/>
      <c r="E121" s="20"/>
      <c r="F121" s="20"/>
      <c r="G121" s="20"/>
      <c r="H121" s="20"/>
      <c r="I121" s="19"/>
      <c r="J121" s="26"/>
      <c r="K121" s="20"/>
      <c r="L121" s="20"/>
      <c r="M121" s="21"/>
      <c r="N121" s="21"/>
    </row>
    <row r="122" spans="1:14" s="147" customFormat="1" ht="30" customHeight="1" x14ac:dyDescent="0.2">
      <c r="A122" s="25"/>
      <c r="B122" s="25"/>
      <c r="C122" s="20"/>
      <c r="D122" s="20"/>
      <c r="E122" s="20"/>
      <c r="F122" s="20"/>
      <c r="G122" s="20"/>
      <c r="H122" s="20"/>
      <c r="I122" s="19"/>
      <c r="J122" s="26"/>
      <c r="K122" s="20"/>
      <c r="L122" s="20"/>
      <c r="M122" s="21"/>
      <c r="N122" s="21"/>
    </row>
    <row r="123" spans="1:14" s="147" customFormat="1" ht="30" customHeight="1" x14ac:dyDescent="0.2">
      <c r="A123" s="25"/>
      <c r="B123" s="25"/>
      <c r="C123" s="20"/>
      <c r="D123" s="20"/>
      <c r="E123" s="20"/>
      <c r="F123" s="20"/>
      <c r="G123" s="20"/>
      <c r="H123" s="20"/>
      <c r="I123" s="19"/>
      <c r="J123" s="26"/>
      <c r="K123" s="20"/>
      <c r="L123" s="20"/>
      <c r="M123" s="21"/>
      <c r="N123" s="21"/>
    </row>
    <row r="124" spans="1:14" s="147" customFormat="1" ht="30" customHeight="1" x14ac:dyDescent="0.2">
      <c r="A124" s="25"/>
      <c r="B124" s="25"/>
      <c r="C124" s="20"/>
      <c r="D124" s="20"/>
      <c r="E124" s="20"/>
      <c r="F124" s="20"/>
      <c r="G124" s="20"/>
      <c r="H124" s="20"/>
      <c r="I124" s="19"/>
      <c r="J124" s="26"/>
      <c r="K124" s="20"/>
      <c r="L124" s="20"/>
      <c r="M124" s="21"/>
      <c r="N124" s="21"/>
    </row>
    <row r="125" spans="1:14" s="147" customFormat="1" ht="30" customHeight="1" x14ac:dyDescent="0.2">
      <c r="A125" s="25"/>
      <c r="B125" s="25"/>
      <c r="C125" s="20"/>
      <c r="D125" s="20"/>
      <c r="E125" s="20"/>
      <c r="F125" s="20"/>
      <c r="G125" s="20"/>
      <c r="H125" s="20"/>
      <c r="I125" s="19"/>
      <c r="J125" s="26"/>
      <c r="K125" s="20"/>
      <c r="L125" s="20"/>
      <c r="M125" s="21"/>
      <c r="N125" s="21"/>
    </row>
    <row r="126" spans="1:14" s="147" customFormat="1" ht="30" customHeight="1" x14ac:dyDescent="0.2">
      <c r="A126" s="25"/>
      <c r="B126" s="25"/>
      <c r="C126" s="20"/>
      <c r="D126" s="20"/>
      <c r="E126" s="20"/>
      <c r="F126" s="20"/>
      <c r="G126" s="20"/>
      <c r="H126" s="20"/>
      <c r="I126" s="19"/>
      <c r="J126" s="26"/>
      <c r="K126" s="20"/>
      <c r="L126" s="20"/>
      <c r="M126" s="21"/>
      <c r="N126" s="21"/>
    </row>
    <row r="127" spans="1:14" s="147" customFormat="1" ht="30" customHeight="1" x14ac:dyDescent="0.2">
      <c r="A127" s="25"/>
      <c r="B127" s="25"/>
      <c r="C127" s="20"/>
      <c r="D127" s="20"/>
      <c r="E127" s="20"/>
      <c r="F127" s="20"/>
      <c r="G127" s="20"/>
      <c r="H127" s="20"/>
      <c r="I127" s="19"/>
      <c r="J127" s="26"/>
      <c r="K127" s="20"/>
      <c r="L127" s="20"/>
      <c r="M127" s="21"/>
      <c r="N127" s="21"/>
    </row>
    <row r="128" spans="1:14" s="147" customFormat="1" ht="30" customHeight="1" x14ac:dyDescent="0.2">
      <c r="A128" s="25"/>
      <c r="B128" s="25"/>
      <c r="C128" s="20"/>
      <c r="D128" s="20"/>
      <c r="E128" s="20"/>
      <c r="F128" s="20"/>
      <c r="G128" s="20"/>
      <c r="H128" s="20"/>
      <c r="I128" s="19"/>
      <c r="J128" s="26"/>
      <c r="K128" s="20"/>
      <c r="L128" s="20"/>
      <c r="M128" s="21"/>
      <c r="N128" s="21"/>
    </row>
    <row r="129" spans="1:14" s="147" customFormat="1" ht="30" customHeight="1" x14ac:dyDescent="0.2">
      <c r="A129" s="25"/>
      <c r="B129" s="25"/>
      <c r="C129" s="20"/>
      <c r="D129" s="20"/>
      <c r="E129" s="20"/>
      <c r="F129" s="20"/>
      <c r="G129" s="20"/>
      <c r="H129" s="20"/>
      <c r="I129" s="19"/>
      <c r="J129" s="26"/>
      <c r="K129" s="20"/>
      <c r="L129" s="20"/>
      <c r="M129" s="21"/>
      <c r="N129" s="21"/>
    </row>
    <row r="130" spans="1:14" s="147" customFormat="1" ht="30" customHeight="1" x14ac:dyDescent="0.2">
      <c r="A130" s="25"/>
      <c r="B130" s="25"/>
      <c r="C130" s="20"/>
      <c r="D130" s="20"/>
      <c r="E130" s="20"/>
      <c r="F130" s="20"/>
      <c r="G130" s="20"/>
      <c r="H130" s="20"/>
      <c r="I130" s="19"/>
      <c r="J130" s="26"/>
      <c r="K130" s="20"/>
      <c r="L130" s="20"/>
      <c r="M130" s="21"/>
      <c r="N130" s="21"/>
    </row>
    <row r="131" spans="1:14" s="147" customFormat="1" ht="30" customHeight="1" x14ac:dyDescent="0.2">
      <c r="A131" s="25"/>
      <c r="B131" s="25"/>
      <c r="C131" s="20"/>
      <c r="D131" s="20"/>
      <c r="E131" s="20"/>
      <c r="F131" s="20"/>
      <c r="G131" s="20"/>
      <c r="H131" s="20"/>
      <c r="I131" s="19"/>
      <c r="J131" s="26"/>
      <c r="K131" s="20"/>
      <c r="L131" s="20"/>
      <c r="M131" s="21"/>
      <c r="N131" s="21"/>
    </row>
    <row r="132" spans="1:14" s="147" customFormat="1" ht="30" customHeight="1" x14ac:dyDescent="0.2">
      <c r="A132" s="25"/>
      <c r="B132" s="25"/>
      <c r="C132" s="20"/>
      <c r="D132" s="20"/>
      <c r="E132" s="20"/>
      <c r="F132" s="20"/>
      <c r="G132" s="20"/>
      <c r="H132" s="20"/>
      <c r="I132" s="19"/>
      <c r="J132" s="26"/>
      <c r="K132" s="20"/>
      <c r="L132" s="20"/>
      <c r="M132" s="21"/>
      <c r="N132" s="21"/>
    </row>
    <row r="133" spans="1:14" s="147" customFormat="1" ht="30" customHeight="1" x14ac:dyDescent="0.2">
      <c r="A133" s="25"/>
      <c r="B133" s="25"/>
      <c r="C133" s="20"/>
      <c r="D133" s="20"/>
      <c r="E133" s="20"/>
      <c r="F133" s="20"/>
      <c r="G133" s="20"/>
      <c r="H133" s="20"/>
      <c r="I133" s="19"/>
      <c r="J133" s="26"/>
      <c r="K133" s="20"/>
      <c r="L133" s="20"/>
      <c r="M133" s="21"/>
      <c r="N133" s="21"/>
    </row>
    <row r="134" spans="1:14" s="147" customFormat="1" ht="30" customHeight="1" x14ac:dyDescent="0.2">
      <c r="A134" s="25"/>
      <c r="B134" s="25"/>
      <c r="C134" s="20"/>
      <c r="D134" s="20"/>
      <c r="E134" s="20"/>
      <c r="F134" s="20"/>
      <c r="G134" s="20"/>
      <c r="H134" s="20"/>
      <c r="I134" s="19"/>
      <c r="J134" s="26"/>
      <c r="K134" s="20"/>
      <c r="L134" s="20"/>
      <c r="M134" s="21"/>
      <c r="N134" s="21"/>
    </row>
    <row r="135" spans="1:14" s="147" customFormat="1" ht="30" customHeight="1" x14ac:dyDescent="0.2">
      <c r="A135" s="25"/>
      <c r="B135" s="25"/>
      <c r="C135" s="20"/>
      <c r="D135" s="20"/>
      <c r="E135" s="20"/>
      <c r="F135" s="20"/>
      <c r="G135" s="20"/>
      <c r="H135" s="20"/>
      <c r="I135" s="19"/>
      <c r="J135" s="26"/>
      <c r="K135" s="20"/>
      <c r="L135" s="20"/>
      <c r="M135" s="21"/>
      <c r="N135" s="21"/>
    </row>
    <row r="136" spans="1:14" s="147" customFormat="1" ht="30" customHeight="1" x14ac:dyDescent="0.2">
      <c r="A136" s="25"/>
      <c r="B136" s="25"/>
      <c r="C136" s="20"/>
      <c r="D136" s="20"/>
      <c r="E136" s="20"/>
      <c r="F136" s="20"/>
      <c r="G136" s="20"/>
      <c r="H136" s="20"/>
      <c r="I136" s="19"/>
      <c r="J136" s="26"/>
      <c r="K136" s="20"/>
      <c r="L136" s="20"/>
      <c r="M136" s="21"/>
      <c r="N136" s="21"/>
    </row>
    <row r="137" spans="1:14" s="147" customFormat="1" ht="30" customHeight="1" x14ac:dyDescent="0.2">
      <c r="A137" s="25"/>
      <c r="B137" s="25"/>
      <c r="C137" s="20"/>
      <c r="D137" s="20"/>
      <c r="E137" s="20"/>
      <c r="F137" s="20"/>
      <c r="G137" s="20"/>
      <c r="H137" s="20"/>
      <c r="I137" s="19"/>
      <c r="J137" s="26"/>
      <c r="K137" s="20"/>
      <c r="L137" s="20"/>
      <c r="M137" s="21"/>
      <c r="N137" s="21"/>
    </row>
    <row r="138" spans="1:14" s="147" customFormat="1" ht="30" customHeight="1" x14ac:dyDescent="0.2">
      <c r="A138" s="25"/>
      <c r="B138" s="25"/>
      <c r="C138" s="20"/>
      <c r="D138" s="20"/>
      <c r="E138" s="20"/>
      <c r="F138" s="20"/>
      <c r="G138" s="20"/>
      <c r="H138" s="20"/>
      <c r="I138" s="19"/>
      <c r="J138" s="26"/>
      <c r="K138" s="20"/>
      <c r="L138" s="20"/>
      <c r="M138" s="21"/>
      <c r="N138" s="21"/>
    </row>
    <row r="139" spans="1:14" s="147" customFormat="1" ht="30" customHeight="1" x14ac:dyDescent="0.2">
      <c r="A139" s="25"/>
      <c r="B139" s="25"/>
      <c r="C139" s="20"/>
      <c r="D139" s="20"/>
      <c r="E139" s="20"/>
      <c r="F139" s="20"/>
      <c r="G139" s="20"/>
      <c r="H139" s="20"/>
      <c r="I139" s="19"/>
      <c r="J139" s="26"/>
      <c r="K139" s="20"/>
      <c r="L139" s="20"/>
      <c r="M139" s="21"/>
      <c r="N139" s="21"/>
    </row>
    <row r="140" spans="1:14" s="147" customFormat="1" ht="30" customHeight="1" x14ac:dyDescent="0.2">
      <c r="A140" s="25"/>
      <c r="B140" s="25"/>
      <c r="C140" s="20"/>
      <c r="D140" s="20"/>
      <c r="E140" s="20"/>
      <c r="F140" s="20"/>
      <c r="G140" s="20"/>
      <c r="H140" s="20"/>
      <c r="I140" s="19"/>
      <c r="J140" s="26"/>
      <c r="K140" s="20"/>
      <c r="L140" s="20"/>
      <c r="M140" s="21"/>
      <c r="N140" s="21"/>
    </row>
    <row r="141" spans="1:14" s="147" customFormat="1" ht="30" customHeight="1" x14ac:dyDescent="0.2">
      <c r="A141" s="25"/>
      <c r="B141" s="25"/>
      <c r="C141" s="20"/>
      <c r="D141" s="20"/>
      <c r="E141" s="20"/>
      <c r="F141" s="20"/>
      <c r="G141" s="20"/>
      <c r="H141" s="20"/>
      <c r="I141" s="19"/>
      <c r="J141" s="26"/>
      <c r="K141" s="20"/>
      <c r="L141" s="20"/>
      <c r="M141" s="21"/>
      <c r="N141" s="21"/>
    </row>
    <row r="142" spans="1:14" s="147" customFormat="1" ht="30" customHeight="1" x14ac:dyDescent="0.2">
      <c r="A142" s="25"/>
      <c r="B142" s="25"/>
      <c r="C142" s="20"/>
      <c r="D142" s="20"/>
      <c r="E142" s="20"/>
      <c r="F142" s="20"/>
      <c r="G142" s="20"/>
      <c r="H142" s="20"/>
      <c r="I142" s="19"/>
      <c r="J142" s="26"/>
      <c r="K142" s="20"/>
      <c r="L142" s="20"/>
      <c r="M142" s="21"/>
      <c r="N142" s="21"/>
    </row>
    <row r="143" spans="1:14" s="147" customFormat="1" ht="30" customHeight="1" x14ac:dyDescent="0.2">
      <c r="A143" s="25"/>
      <c r="B143" s="25"/>
      <c r="C143" s="20"/>
      <c r="D143" s="20"/>
      <c r="E143" s="20"/>
      <c r="F143" s="20"/>
      <c r="G143" s="20"/>
      <c r="H143" s="20"/>
      <c r="I143" s="19"/>
      <c r="J143" s="26"/>
      <c r="K143" s="20"/>
      <c r="L143" s="20"/>
      <c r="M143" s="21"/>
      <c r="N143" s="21"/>
    </row>
    <row r="144" spans="1:14" s="147" customFormat="1" ht="30" customHeight="1" x14ac:dyDescent="0.2">
      <c r="A144" s="25"/>
      <c r="B144" s="25"/>
      <c r="C144" s="20"/>
      <c r="D144" s="20"/>
      <c r="E144" s="20"/>
      <c r="F144" s="20"/>
      <c r="G144" s="20"/>
      <c r="H144" s="20"/>
      <c r="I144" s="19"/>
      <c r="J144" s="26"/>
      <c r="K144" s="20"/>
      <c r="L144" s="20"/>
      <c r="M144" s="21"/>
      <c r="N144" s="21"/>
    </row>
    <row r="145" spans="1:14" s="147" customFormat="1" ht="30" customHeight="1" x14ac:dyDescent="0.2">
      <c r="A145" s="25"/>
      <c r="B145" s="25"/>
      <c r="C145" s="20"/>
      <c r="D145" s="20"/>
      <c r="E145" s="20"/>
      <c r="F145" s="20"/>
      <c r="G145" s="20"/>
      <c r="H145" s="20"/>
      <c r="I145" s="19"/>
      <c r="J145" s="26"/>
      <c r="K145" s="20"/>
      <c r="L145" s="20"/>
      <c r="M145" s="21"/>
      <c r="N145" s="21"/>
    </row>
    <row r="146" spans="1:14" s="147" customFormat="1" ht="30" customHeight="1" x14ac:dyDescent="0.2">
      <c r="A146" s="25"/>
      <c r="B146" s="25"/>
      <c r="C146" s="20"/>
      <c r="D146" s="20"/>
      <c r="E146" s="20"/>
      <c r="F146" s="20"/>
      <c r="G146" s="20"/>
      <c r="H146" s="20"/>
      <c r="I146" s="19"/>
      <c r="J146" s="26"/>
      <c r="K146" s="20"/>
      <c r="L146" s="20"/>
      <c r="M146" s="21"/>
      <c r="N146" s="21"/>
    </row>
    <row r="147" spans="1:14" s="147" customFormat="1" ht="30" customHeight="1" x14ac:dyDescent="0.2">
      <c r="A147" s="25"/>
      <c r="B147" s="25"/>
      <c r="C147" s="20"/>
      <c r="D147" s="20"/>
      <c r="E147" s="20"/>
      <c r="F147" s="20"/>
      <c r="G147" s="20"/>
      <c r="H147" s="20"/>
      <c r="I147" s="19"/>
      <c r="J147" s="26"/>
      <c r="K147" s="20"/>
      <c r="L147" s="20"/>
      <c r="M147" s="21"/>
      <c r="N147" s="21"/>
    </row>
    <row r="148" spans="1:14" s="147" customFormat="1" ht="30" customHeight="1" x14ac:dyDescent="0.2">
      <c r="A148" s="25"/>
      <c r="B148" s="25"/>
      <c r="C148" s="20"/>
      <c r="D148" s="20"/>
      <c r="E148" s="20"/>
      <c r="F148" s="20"/>
      <c r="G148" s="20"/>
      <c r="H148" s="20"/>
      <c r="I148" s="19"/>
      <c r="J148" s="26"/>
      <c r="K148" s="20"/>
      <c r="L148" s="20"/>
      <c r="M148" s="21"/>
      <c r="N148" s="21"/>
    </row>
    <row r="149" spans="1:14" s="147" customFormat="1" ht="30" customHeight="1" x14ac:dyDescent="0.2">
      <c r="A149" s="25"/>
      <c r="B149" s="25"/>
      <c r="C149" s="20"/>
      <c r="D149" s="20"/>
      <c r="E149" s="20"/>
      <c r="F149" s="20"/>
      <c r="G149" s="20"/>
      <c r="H149" s="20"/>
      <c r="I149" s="19"/>
      <c r="J149" s="26"/>
      <c r="K149" s="20"/>
      <c r="L149" s="20"/>
      <c r="M149" s="21"/>
      <c r="N149" s="21"/>
    </row>
    <row r="150" spans="1:14" s="147" customFormat="1" ht="30" customHeight="1" x14ac:dyDescent="0.2">
      <c r="A150" s="25"/>
      <c r="B150" s="25"/>
      <c r="C150" s="20"/>
      <c r="D150" s="20"/>
      <c r="E150" s="20"/>
      <c r="F150" s="20"/>
      <c r="G150" s="20"/>
      <c r="H150" s="20"/>
      <c r="I150" s="19"/>
      <c r="J150" s="26"/>
      <c r="K150" s="20"/>
      <c r="L150" s="20"/>
      <c r="M150" s="21"/>
      <c r="N150" s="21"/>
    </row>
    <row r="151" spans="1:14" s="147" customFormat="1" ht="30" customHeight="1" x14ac:dyDescent="0.2">
      <c r="A151" s="25"/>
      <c r="B151" s="25"/>
      <c r="C151" s="20"/>
      <c r="D151" s="20"/>
      <c r="E151" s="20"/>
      <c r="F151" s="20"/>
      <c r="G151" s="20"/>
      <c r="H151" s="20"/>
      <c r="I151" s="19"/>
      <c r="J151" s="26"/>
      <c r="K151" s="20"/>
      <c r="L151" s="20"/>
      <c r="M151" s="21"/>
      <c r="N151" s="21"/>
    </row>
    <row r="152" spans="1:14" s="147" customFormat="1" ht="30" customHeight="1" x14ac:dyDescent="0.2">
      <c r="A152" s="25"/>
      <c r="B152" s="25"/>
      <c r="C152" s="20"/>
      <c r="D152" s="20"/>
      <c r="E152" s="20"/>
      <c r="F152" s="20"/>
      <c r="G152" s="20"/>
      <c r="H152" s="20"/>
      <c r="I152" s="19"/>
      <c r="J152" s="26"/>
      <c r="K152" s="20"/>
      <c r="L152" s="20"/>
      <c r="M152" s="21"/>
      <c r="N152" s="21"/>
    </row>
    <row r="153" spans="1:14" s="147" customFormat="1" ht="30" customHeight="1" x14ac:dyDescent="0.2">
      <c r="A153" s="25"/>
      <c r="B153" s="25"/>
      <c r="C153" s="20"/>
      <c r="D153" s="20"/>
      <c r="E153" s="20"/>
      <c r="F153" s="20"/>
      <c r="G153" s="20"/>
      <c r="H153" s="20"/>
      <c r="I153" s="19"/>
      <c r="J153" s="26"/>
      <c r="K153" s="20"/>
      <c r="L153" s="20"/>
      <c r="M153" s="21"/>
      <c r="N153" s="21"/>
    </row>
    <row r="154" spans="1:14" s="147" customFormat="1" ht="30" customHeight="1" x14ac:dyDescent="0.2">
      <c r="A154" s="25"/>
      <c r="B154" s="25"/>
      <c r="C154" s="20"/>
      <c r="D154" s="20"/>
      <c r="E154" s="20"/>
      <c r="F154" s="20"/>
      <c r="G154" s="20"/>
      <c r="H154" s="20"/>
      <c r="I154" s="19"/>
      <c r="J154" s="26"/>
      <c r="K154" s="20"/>
      <c r="L154" s="20"/>
      <c r="M154" s="21"/>
      <c r="N154" s="21"/>
    </row>
    <row r="155" spans="1:14" s="147" customFormat="1" ht="30" customHeight="1" x14ac:dyDescent="0.2">
      <c r="A155" s="25"/>
      <c r="B155" s="25"/>
      <c r="C155" s="20"/>
      <c r="D155" s="20"/>
      <c r="E155" s="20"/>
      <c r="F155" s="20"/>
      <c r="G155" s="20"/>
      <c r="H155" s="20"/>
      <c r="I155" s="19"/>
      <c r="J155" s="26"/>
      <c r="K155" s="20"/>
      <c r="L155" s="20"/>
      <c r="M155" s="21"/>
      <c r="N155" s="21"/>
    </row>
    <row r="156" spans="1:14" s="147" customFormat="1" ht="30" customHeight="1" x14ac:dyDescent="0.2">
      <c r="A156" s="25"/>
      <c r="B156" s="25"/>
      <c r="C156" s="20"/>
      <c r="D156" s="20"/>
      <c r="E156" s="20"/>
      <c r="F156" s="20"/>
      <c r="G156" s="20"/>
      <c r="H156" s="20"/>
      <c r="I156" s="19"/>
      <c r="J156" s="26"/>
      <c r="K156" s="20"/>
      <c r="L156" s="20"/>
      <c r="M156" s="21"/>
      <c r="N156" s="21"/>
    </row>
    <row r="157" spans="1:14" s="147" customFormat="1" ht="30" customHeight="1" x14ac:dyDescent="0.2">
      <c r="A157" s="25"/>
      <c r="B157" s="25"/>
      <c r="C157" s="20"/>
      <c r="D157" s="20"/>
      <c r="E157" s="20"/>
      <c r="F157" s="20"/>
      <c r="G157" s="20"/>
      <c r="H157" s="20"/>
      <c r="I157" s="19"/>
      <c r="J157" s="26"/>
      <c r="K157" s="20"/>
      <c r="L157" s="20"/>
      <c r="M157" s="21"/>
      <c r="N157" s="21"/>
    </row>
    <row r="158" spans="1:14" s="147" customFormat="1" ht="30" customHeight="1" x14ac:dyDescent="0.2">
      <c r="A158" s="25"/>
      <c r="B158" s="25"/>
      <c r="C158" s="20"/>
      <c r="D158" s="20"/>
      <c r="E158" s="20"/>
      <c r="F158" s="20"/>
      <c r="G158" s="20"/>
      <c r="H158" s="20"/>
      <c r="I158" s="19"/>
      <c r="J158" s="26"/>
      <c r="K158" s="20"/>
      <c r="L158" s="20"/>
      <c r="M158" s="21"/>
      <c r="N158" s="21"/>
    </row>
    <row r="159" spans="1:14" s="147" customFormat="1" ht="30" customHeight="1" x14ac:dyDescent="0.2">
      <c r="A159" s="25"/>
      <c r="B159" s="25"/>
      <c r="C159" s="20"/>
      <c r="D159" s="20"/>
      <c r="E159" s="20"/>
      <c r="F159" s="20"/>
      <c r="G159" s="20"/>
      <c r="H159" s="20"/>
      <c r="I159" s="19"/>
      <c r="J159" s="26"/>
      <c r="K159" s="20"/>
      <c r="L159" s="20"/>
      <c r="M159" s="21"/>
      <c r="N159" s="21"/>
    </row>
    <row r="160" spans="1:14" s="147" customFormat="1" ht="30" customHeight="1" x14ac:dyDescent="0.2">
      <c r="A160" s="25"/>
      <c r="B160" s="25"/>
      <c r="C160" s="20"/>
      <c r="D160" s="20"/>
      <c r="E160" s="20"/>
      <c r="F160" s="20"/>
      <c r="G160" s="20"/>
      <c r="H160" s="20"/>
      <c r="I160" s="19"/>
      <c r="J160" s="26"/>
      <c r="K160" s="20"/>
      <c r="L160" s="20"/>
      <c r="M160" s="21"/>
      <c r="N160" s="21"/>
    </row>
    <row r="161" spans="1:14" s="147" customFormat="1" ht="30" customHeight="1" x14ac:dyDescent="0.2">
      <c r="A161" s="25"/>
      <c r="B161" s="25"/>
      <c r="C161" s="20"/>
      <c r="D161" s="20"/>
      <c r="E161" s="20"/>
      <c r="F161" s="20"/>
      <c r="G161" s="20"/>
      <c r="H161" s="20"/>
      <c r="I161" s="19"/>
      <c r="J161" s="26"/>
      <c r="K161" s="20"/>
      <c r="L161" s="20"/>
      <c r="M161" s="21"/>
      <c r="N161" s="21"/>
    </row>
    <row r="162" spans="1:14" s="147" customFormat="1" ht="30" customHeight="1" x14ac:dyDescent="0.2">
      <c r="A162" s="25"/>
      <c r="B162" s="25"/>
      <c r="C162" s="20"/>
      <c r="D162" s="20"/>
      <c r="E162" s="20"/>
      <c r="F162" s="20"/>
      <c r="G162" s="20"/>
      <c r="H162" s="20"/>
      <c r="I162" s="19"/>
      <c r="J162" s="26"/>
      <c r="K162" s="20"/>
      <c r="L162" s="20"/>
      <c r="M162" s="21"/>
      <c r="N162" s="21"/>
    </row>
    <row r="163" spans="1:14" s="147" customFormat="1" ht="30" customHeight="1" x14ac:dyDescent="0.2">
      <c r="A163" s="25"/>
      <c r="B163" s="25"/>
      <c r="C163" s="20"/>
      <c r="D163" s="20"/>
      <c r="E163" s="20"/>
      <c r="F163" s="20"/>
      <c r="G163" s="20"/>
      <c r="H163" s="20"/>
      <c r="I163" s="19"/>
      <c r="J163" s="26"/>
      <c r="K163" s="20"/>
      <c r="L163" s="20"/>
      <c r="M163" s="21"/>
      <c r="N163" s="21"/>
    </row>
    <row r="164" spans="1:14" s="147" customFormat="1" ht="30" customHeight="1" x14ac:dyDescent="0.2">
      <c r="A164" s="25"/>
      <c r="B164" s="25"/>
      <c r="C164" s="20"/>
      <c r="D164" s="20"/>
      <c r="E164" s="20"/>
      <c r="F164" s="20"/>
      <c r="G164" s="20"/>
      <c r="H164" s="20"/>
      <c r="I164" s="19"/>
      <c r="J164" s="26"/>
      <c r="K164" s="20"/>
      <c r="L164" s="20"/>
      <c r="M164" s="21"/>
      <c r="N164" s="21"/>
    </row>
    <row r="165" spans="1:14" s="147" customFormat="1" ht="30" customHeight="1" x14ac:dyDescent="0.2">
      <c r="A165" s="25"/>
      <c r="B165" s="25"/>
      <c r="C165" s="20"/>
      <c r="D165" s="20"/>
      <c r="E165" s="20"/>
      <c r="F165" s="20"/>
      <c r="G165" s="20"/>
      <c r="H165" s="20"/>
      <c r="I165" s="19"/>
      <c r="J165" s="26"/>
      <c r="K165" s="20"/>
      <c r="L165" s="20"/>
      <c r="M165" s="21"/>
      <c r="N165" s="21"/>
    </row>
    <row r="166" spans="1:14" s="147" customFormat="1" ht="30" customHeight="1" x14ac:dyDescent="0.2">
      <c r="A166" s="25"/>
      <c r="B166" s="25"/>
      <c r="C166" s="20"/>
      <c r="D166" s="20"/>
      <c r="E166" s="20"/>
      <c r="F166" s="20"/>
      <c r="G166" s="20"/>
      <c r="H166" s="20"/>
      <c r="I166" s="19"/>
      <c r="J166" s="26"/>
      <c r="K166" s="20"/>
      <c r="L166" s="20"/>
      <c r="M166" s="21"/>
      <c r="N166" s="21"/>
    </row>
    <row r="167" spans="1:14" s="147" customFormat="1" ht="30" customHeight="1" x14ac:dyDescent="0.2">
      <c r="A167" s="25"/>
      <c r="B167" s="25"/>
      <c r="C167" s="20"/>
      <c r="D167" s="20"/>
      <c r="E167" s="20"/>
      <c r="F167" s="20"/>
      <c r="G167" s="20"/>
      <c r="H167" s="20"/>
      <c r="I167" s="19"/>
      <c r="J167" s="26"/>
      <c r="K167" s="20"/>
      <c r="L167" s="20"/>
      <c r="M167" s="21"/>
      <c r="N167" s="21"/>
    </row>
    <row r="168" spans="1:14" s="147" customFormat="1" ht="30" customHeight="1" x14ac:dyDescent="0.2">
      <c r="A168" s="25"/>
      <c r="B168" s="25"/>
      <c r="C168" s="20"/>
      <c r="D168" s="20"/>
      <c r="E168" s="20"/>
      <c r="F168" s="20"/>
      <c r="G168" s="20"/>
      <c r="H168" s="20"/>
      <c r="I168" s="19"/>
      <c r="J168" s="26"/>
      <c r="K168" s="20"/>
      <c r="L168" s="20"/>
      <c r="M168" s="21"/>
      <c r="N168" s="21"/>
    </row>
    <row r="169" spans="1:14" s="147" customFormat="1" ht="30" customHeight="1" x14ac:dyDescent="0.2">
      <c r="A169" s="25"/>
      <c r="B169" s="25"/>
      <c r="C169" s="20"/>
      <c r="D169" s="20"/>
      <c r="E169" s="20"/>
      <c r="F169" s="20"/>
      <c r="G169" s="20"/>
      <c r="H169" s="20"/>
      <c r="I169" s="19"/>
      <c r="J169" s="26"/>
      <c r="K169" s="20"/>
      <c r="L169" s="20"/>
      <c r="M169" s="21"/>
      <c r="N169" s="21"/>
    </row>
    <row r="170" spans="1:14" s="147" customFormat="1" ht="30" customHeight="1" x14ac:dyDescent="0.2">
      <c r="A170" s="25"/>
      <c r="B170" s="25"/>
      <c r="C170" s="20"/>
      <c r="D170" s="20"/>
      <c r="E170" s="20"/>
      <c r="F170" s="20"/>
      <c r="G170" s="20"/>
      <c r="H170" s="20"/>
      <c r="I170" s="19"/>
      <c r="J170" s="26"/>
      <c r="K170" s="20"/>
      <c r="L170" s="20"/>
      <c r="M170" s="21"/>
      <c r="N170" s="21"/>
    </row>
    <row r="171" spans="1:14" s="147" customFormat="1" ht="30" customHeight="1" x14ac:dyDescent="0.2">
      <c r="A171" s="25"/>
      <c r="B171" s="25"/>
      <c r="C171" s="20"/>
      <c r="D171" s="20"/>
      <c r="E171" s="20"/>
      <c r="F171" s="20"/>
      <c r="G171" s="20"/>
      <c r="H171" s="20"/>
      <c r="I171" s="19"/>
      <c r="J171" s="26"/>
      <c r="K171" s="20"/>
      <c r="L171" s="20"/>
      <c r="M171" s="21"/>
      <c r="N171" s="21"/>
    </row>
    <row r="172" spans="1:14" s="147" customFormat="1" ht="30" customHeight="1" x14ac:dyDescent="0.2">
      <c r="A172" s="25"/>
      <c r="B172" s="25"/>
      <c r="C172" s="20"/>
      <c r="D172" s="20"/>
      <c r="E172" s="20"/>
      <c r="F172" s="20"/>
      <c r="G172" s="20"/>
      <c r="H172" s="20"/>
      <c r="I172" s="19"/>
      <c r="J172" s="26"/>
      <c r="K172" s="20"/>
      <c r="L172" s="20"/>
      <c r="M172" s="21"/>
      <c r="N172" s="21"/>
    </row>
    <row r="173" spans="1:14" s="147" customFormat="1" ht="30" customHeight="1" x14ac:dyDescent="0.2">
      <c r="A173" s="25"/>
      <c r="B173" s="25"/>
      <c r="C173" s="20"/>
      <c r="D173" s="20"/>
      <c r="E173" s="20"/>
      <c r="F173" s="20"/>
      <c r="G173" s="20"/>
      <c r="H173" s="20"/>
      <c r="I173" s="19"/>
      <c r="J173" s="26"/>
      <c r="K173" s="20"/>
      <c r="L173" s="20"/>
      <c r="M173" s="21"/>
      <c r="N173" s="21"/>
    </row>
    <row r="174" spans="1:14" s="147" customFormat="1" ht="30" customHeight="1" x14ac:dyDescent="0.2">
      <c r="A174" s="25"/>
      <c r="B174" s="25"/>
      <c r="C174" s="20"/>
      <c r="D174" s="20"/>
      <c r="E174" s="20"/>
      <c r="F174" s="20"/>
      <c r="G174" s="20"/>
      <c r="H174" s="20"/>
      <c r="I174" s="19"/>
      <c r="J174" s="26"/>
      <c r="K174" s="20"/>
      <c r="L174" s="20"/>
      <c r="M174" s="21"/>
      <c r="N174" s="21"/>
    </row>
    <row r="175" spans="1:14" s="147" customFormat="1" ht="30" customHeight="1" x14ac:dyDescent="0.2">
      <c r="A175" s="25"/>
      <c r="B175" s="25"/>
      <c r="C175" s="20"/>
      <c r="D175" s="20"/>
      <c r="E175" s="20"/>
      <c r="F175" s="20"/>
      <c r="G175" s="20"/>
      <c r="H175" s="20"/>
      <c r="I175" s="19"/>
      <c r="J175" s="26"/>
      <c r="K175" s="20"/>
      <c r="L175" s="20"/>
      <c r="M175" s="21"/>
      <c r="N175" s="21"/>
    </row>
    <row r="176" spans="1:14" s="147" customFormat="1" ht="30" customHeight="1" x14ac:dyDescent="0.2">
      <c r="A176" s="25"/>
      <c r="B176" s="25"/>
      <c r="C176" s="20"/>
      <c r="D176" s="20"/>
      <c r="E176" s="20"/>
      <c r="F176" s="20"/>
      <c r="G176" s="20"/>
      <c r="H176" s="20"/>
      <c r="I176" s="19"/>
      <c r="J176" s="26"/>
      <c r="K176" s="20"/>
      <c r="L176" s="20"/>
      <c r="M176" s="21"/>
      <c r="N176" s="21"/>
    </row>
    <row r="177" spans="1:14" s="147" customFormat="1" ht="30" customHeight="1" x14ac:dyDescent="0.2">
      <c r="A177" s="25"/>
      <c r="B177" s="25"/>
      <c r="C177" s="20"/>
      <c r="D177" s="20"/>
      <c r="E177" s="20"/>
      <c r="F177" s="20"/>
      <c r="G177" s="20"/>
      <c r="H177" s="20"/>
      <c r="I177" s="19"/>
      <c r="J177" s="26"/>
      <c r="K177" s="20"/>
      <c r="L177" s="20"/>
      <c r="M177" s="21"/>
      <c r="N177" s="21"/>
    </row>
    <row r="178" spans="1:14" s="147" customFormat="1" ht="30" customHeight="1" x14ac:dyDescent="0.2">
      <c r="A178" s="25"/>
      <c r="B178" s="25"/>
      <c r="C178" s="20"/>
      <c r="D178" s="20"/>
      <c r="E178" s="20"/>
      <c r="F178" s="20"/>
      <c r="G178" s="20"/>
      <c r="H178" s="20"/>
      <c r="I178" s="19"/>
      <c r="J178" s="26"/>
      <c r="K178" s="20"/>
      <c r="L178" s="20"/>
      <c r="M178" s="21"/>
      <c r="N178" s="21"/>
    </row>
    <row r="179" spans="1:14" s="147" customFormat="1" ht="30" customHeight="1" x14ac:dyDescent="0.2">
      <c r="A179" s="25"/>
      <c r="B179" s="25"/>
      <c r="C179" s="20"/>
      <c r="D179" s="20"/>
      <c r="E179" s="20"/>
      <c r="F179" s="20"/>
      <c r="G179" s="20"/>
      <c r="H179" s="20"/>
      <c r="I179" s="19"/>
      <c r="J179" s="26"/>
      <c r="K179" s="20"/>
      <c r="L179" s="20"/>
      <c r="M179" s="21"/>
      <c r="N179" s="21"/>
    </row>
    <row r="180" spans="1:14" s="147" customFormat="1" ht="30" customHeight="1" x14ac:dyDescent="0.2">
      <c r="A180" s="25"/>
      <c r="B180" s="25"/>
      <c r="C180" s="20"/>
      <c r="D180" s="20"/>
      <c r="E180" s="20"/>
      <c r="F180" s="20"/>
      <c r="G180" s="20"/>
      <c r="H180" s="20"/>
      <c r="I180" s="19"/>
      <c r="J180" s="26"/>
      <c r="K180" s="20"/>
      <c r="L180" s="20"/>
      <c r="M180" s="21"/>
      <c r="N180" s="21"/>
    </row>
    <row r="181" spans="1:14" s="147" customFormat="1" ht="30" customHeight="1" x14ac:dyDescent="0.2">
      <c r="A181" s="25"/>
      <c r="B181" s="25"/>
      <c r="C181" s="20"/>
      <c r="D181" s="20"/>
      <c r="E181" s="20"/>
      <c r="F181" s="20"/>
      <c r="G181" s="20"/>
      <c r="H181" s="20"/>
      <c r="I181" s="19"/>
      <c r="J181" s="26"/>
      <c r="K181" s="20"/>
      <c r="L181" s="20"/>
      <c r="M181" s="21"/>
      <c r="N181" s="21"/>
    </row>
    <row r="182" spans="1:14" s="147" customFormat="1" ht="30" customHeight="1" x14ac:dyDescent="0.2">
      <c r="A182" s="25"/>
      <c r="B182" s="25"/>
      <c r="C182" s="20"/>
      <c r="D182" s="20"/>
      <c r="E182" s="20"/>
      <c r="F182" s="20"/>
      <c r="G182" s="20"/>
      <c r="H182" s="20"/>
      <c r="I182" s="19"/>
      <c r="J182" s="26"/>
      <c r="K182" s="20"/>
      <c r="L182" s="20"/>
      <c r="M182" s="21"/>
      <c r="N182" s="21"/>
    </row>
    <row r="183" spans="1:14" s="147" customFormat="1" ht="30" customHeight="1" x14ac:dyDescent="0.2">
      <c r="A183" s="25"/>
      <c r="B183" s="25"/>
      <c r="C183" s="20"/>
      <c r="D183" s="20"/>
      <c r="E183" s="20"/>
      <c r="F183" s="20"/>
      <c r="G183" s="20"/>
      <c r="H183" s="20"/>
      <c r="I183" s="19"/>
      <c r="J183" s="26"/>
      <c r="K183" s="20"/>
      <c r="L183" s="20"/>
      <c r="M183" s="21"/>
      <c r="N183" s="21"/>
    </row>
    <row r="184" spans="1:14" s="147" customFormat="1" ht="30" customHeight="1" x14ac:dyDescent="0.2">
      <c r="A184" s="25"/>
      <c r="B184" s="25"/>
      <c r="C184" s="20"/>
      <c r="D184" s="20"/>
      <c r="E184" s="20"/>
      <c r="F184" s="20"/>
      <c r="G184" s="20"/>
      <c r="H184" s="20"/>
      <c r="I184" s="19"/>
      <c r="J184" s="26"/>
      <c r="K184" s="20"/>
      <c r="L184" s="20"/>
      <c r="M184" s="21"/>
      <c r="N184" s="21"/>
    </row>
    <row r="185" spans="1:14" s="147" customFormat="1" ht="30" customHeight="1" x14ac:dyDescent="0.2">
      <c r="A185" s="25"/>
      <c r="B185" s="25"/>
      <c r="C185" s="20"/>
      <c r="D185" s="20"/>
      <c r="E185" s="20"/>
      <c r="F185" s="20"/>
      <c r="G185" s="20"/>
      <c r="H185" s="20"/>
      <c r="I185" s="19"/>
      <c r="J185" s="26"/>
      <c r="K185" s="20"/>
      <c r="L185" s="20"/>
      <c r="M185" s="21"/>
      <c r="N185" s="21"/>
    </row>
    <row r="186" spans="1:14" s="147" customFormat="1" ht="30" customHeight="1" x14ac:dyDescent="0.2">
      <c r="A186" s="25"/>
      <c r="B186" s="25"/>
      <c r="C186" s="20"/>
      <c r="D186" s="20"/>
      <c r="E186" s="20"/>
      <c r="F186" s="20"/>
      <c r="G186" s="20"/>
      <c r="H186" s="20"/>
      <c r="I186" s="19"/>
      <c r="J186" s="26"/>
      <c r="K186" s="20"/>
      <c r="L186" s="20"/>
      <c r="M186" s="21"/>
      <c r="N186" s="21"/>
    </row>
    <row r="187" spans="1:14" s="147" customFormat="1" ht="30" customHeight="1" x14ac:dyDescent="0.2">
      <c r="A187" s="25"/>
      <c r="B187" s="25"/>
      <c r="C187" s="20"/>
      <c r="D187" s="20"/>
      <c r="E187" s="20"/>
      <c r="F187" s="20"/>
      <c r="G187" s="20"/>
      <c r="H187" s="20"/>
      <c r="I187" s="19"/>
      <c r="J187" s="26"/>
      <c r="K187" s="20"/>
      <c r="L187" s="20"/>
      <c r="M187" s="21"/>
      <c r="N187" s="21"/>
    </row>
    <row r="188" spans="1:14" s="147" customFormat="1" ht="30" customHeight="1" x14ac:dyDescent="0.2">
      <c r="A188" s="25"/>
      <c r="B188" s="25"/>
      <c r="C188" s="20"/>
      <c r="D188" s="20"/>
      <c r="E188" s="20"/>
      <c r="F188" s="20"/>
      <c r="G188" s="20"/>
      <c r="H188" s="20"/>
      <c r="I188" s="19"/>
      <c r="J188" s="26"/>
      <c r="K188" s="20"/>
      <c r="L188" s="20"/>
      <c r="M188" s="21"/>
      <c r="N188" s="21"/>
    </row>
    <row r="189" spans="1:14" s="147" customFormat="1" ht="30" customHeight="1" x14ac:dyDescent="0.2">
      <c r="A189" s="25"/>
      <c r="B189" s="25"/>
      <c r="C189" s="20"/>
      <c r="D189" s="20"/>
      <c r="E189" s="20"/>
      <c r="F189" s="20"/>
      <c r="G189" s="20"/>
      <c r="H189" s="20"/>
      <c r="I189" s="19"/>
      <c r="J189" s="26"/>
      <c r="K189" s="20"/>
      <c r="L189" s="20"/>
      <c r="M189" s="21"/>
      <c r="N189" s="21"/>
    </row>
    <row r="190" spans="1:14" s="147" customFormat="1" ht="30" customHeight="1" x14ac:dyDescent="0.2">
      <c r="A190" s="25"/>
      <c r="B190" s="25"/>
      <c r="C190" s="20"/>
      <c r="D190" s="20"/>
      <c r="E190" s="20"/>
      <c r="F190" s="20"/>
      <c r="G190" s="20"/>
      <c r="H190" s="20"/>
      <c r="I190" s="19"/>
      <c r="J190" s="26"/>
      <c r="K190" s="20"/>
      <c r="L190" s="20"/>
      <c r="M190" s="21"/>
      <c r="N190" s="21"/>
    </row>
    <row r="191" spans="1:14" s="147" customFormat="1" ht="30" customHeight="1" x14ac:dyDescent="0.2">
      <c r="A191" s="25"/>
      <c r="B191" s="25"/>
      <c r="C191" s="20"/>
      <c r="D191" s="20"/>
      <c r="E191" s="20"/>
      <c r="F191" s="20"/>
      <c r="G191" s="20"/>
      <c r="H191" s="20"/>
      <c r="I191" s="19"/>
      <c r="J191" s="26"/>
      <c r="K191" s="20"/>
      <c r="L191" s="20"/>
      <c r="M191" s="21"/>
      <c r="N191" s="21"/>
    </row>
    <row r="192" spans="1:14" s="147" customFormat="1" ht="30" customHeight="1" x14ac:dyDescent="0.2">
      <c r="A192" s="25"/>
      <c r="B192" s="25"/>
      <c r="C192" s="20"/>
      <c r="D192" s="20"/>
      <c r="E192" s="20"/>
      <c r="F192" s="20"/>
      <c r="G192" s="20"/>
      <c r="H192" s="20"/>
      <c r="I192" s="19"/>
      <c r="J192" s="26"/>
      <c r="K192" s="20"/>
      <c r="L192" s="20"/>
      <c r="M192" s="21"/>
      <c r="N192" s="21"/>
    </row>
    <row r="193" spans="1:14" s="147" customFormat="1" ht="30" customHeight="1" x14ac:dyDescent="0.2">
      <c r="A193" s="25"/>
      <c r="B193" s="25"/>
      <c r="C193" s="20"/>
      <c r="D193" s="20"/>
      <c r="E193" s="20"/>
      <c r="F193" s="20"/>
      <c r="G193" s="20"/>
      <c r="H193" s="20"/>
      <c r="I193" s="19"/>
      <c r="J193" s="26"/>
      <c r="K193" s="20"/>
      <c r="L193" s="20"/>
      <c r="M193" s="21"/>
      <c r="N193" s="21"/>
    </row>
    <row r="194" spans="1:14" s="147" customFormat="1" ht="30" customHeight="1" x14ac:dyDescent="0.2">
      <c r="A194" s="25"/>
      <c r="B194" s="25"/>
      <c r="C194" s="20"/>
      <c r="D194" s="20"/>
      <c r="E194" s="20"/>
      <c r="F194" s="20"/>
      <c r="G194" s="20"/>
      <c r="H194" s="20"/>
      <c r="I194" s="19"/>
      <c r="J194" s="26"/>
      <c r="K194" s="20"/>
      <c r="L194" s="20"/>
      <c r="M194" s="21"/>
      <c r="N194" s="21"/>
    </row>
    <row r="195" spans="1:14" s="147" customFormat="1" ht="30" customHeight="1" x14ac:dyDescent="0.2">
      <c r="A195" s="25"/>
      <c r="B195" s="25"/>
      <c r="C195" s="20"/>
      <c r="D195" s="20"/>
      <c r="E195" s="20"/>
      <c r="F195" s="20"/>
      <c r="G195" s="20"/>
      <c r="H195" s="20"/>
      <c r="I195" s="19"/>
      <c r="J195" s="26"/>
      <c r="K195" s="20"/>
      <c r="L195" s="20"/>
      <c r="M195" s="21"/>
      <c r="N195" s="21"/>
    </row>
    <row r="196" spans="1:14" s="147" customFormat="1" ht="30" customHeight="1" x14ac:dyDescent="0.2">
      <c r="A196" s="25"/>
      <c r="B196" s="25"/>
      <c r="C196" s="20"/>
      <c r="D196" s="20"/>
      <c r="E196" s="20"/>
      <c r="F196" s="20"/>
      <c r="G196" s="20"/>
      <c r="H196" s="20"/>
      <c r="I196" s="19"/>
      <c r="J196" s="26"/>
      <c r="K196" s="20"/>
      <c r="L196" s="20"/>
      <c r="M196" s="21"/>
      <c r="N196" s="21"/>
    </row>
    <row r="197" spans="1:14" s="147" customFormat="1" ht="30" customHeight="1" x14ac:dyDescent="0.2">
      <c r="A197" s="25"/>
      <c r="B197" s="25"/>
      <c r="C197" s="20"/>
      <c r="D197" s="20"/>
      <c r="E197" s="20"/>
      <c r="F197" s="20"/>
      <c r="G197" s="20"/>
      <c r="H197" s="20"/>
      <c r="I197" s="19"/>
      <c r="J197" s="26"/>
      <c r="K197" s="20"/>
      <c r="L197" s="20"/>
      <c r="M197" s="21"/>
      <c r="N197" s="21"/>
    </row>
    <row r="198" spans="1:14" s="147" customFormat="1" ht="30" customHeight="1" x14ac:dyDescent="0.2">
      <c r="A198" s="25"/>
      <c r="B198" s="25"/>
      <c r="C198" s="20"/>
      <c r="D198" s="20"/>
      <c r="E198" s="20"/>
      <c r="F198" s="20"/>
      <c r="G198" s="20"/>
      <c r="H198" s="20"/>
      <c r="I198" s="19"/>
      <c r="J198" s="26"/>
      <c r="K198" s="20"/>
      <c r="L198" s="20"/>
      <c r="M198" s="21"/>
      <c r="N198" s="21"/>
    </row>
    <row r="199" spans="1:14" s="147" customFormat="1" ht="30" customHeight="1" x14ac:dyDescent="0.2">
      <c r="A199" s="25"/>
      <c r="B199" s="25"/>
      <c r="C199" s="20"/>
      <c r="D199" s="20"/>
      <c r="E199" s="20"/>
      <c r="F199" s="20"/>
      <c r="G199" s="20"/>
      <c r="H199" s="20"/>
      <c r="I199" s="19"/>
      <c r="J199" s="26"/>
      <c r="K199" s="20"/>
      <c r="L199" s="20"/>
      <c r="M199" s="21"/>
      <c r="N199" s="21"/>
    </row>
    <row r="200" spans="1:14" s="147" customFormat="1" ht="30" customHeight="1" x14ac:dyDescent="0.2">
      <c r="A200" s="25"/>
      <c r="B200" s="25"/>
      <c r="C200" s="20"/>
      <c r="D200" s="20"/>
      <c r="E200" s="20"/>
      <c r="F200" s="20"/>
      <c r="G200" s="20"/>
      <c r="H200" s="20"/>
      <c r="I200" s="19"/>
      <c r="J200" s="26"/>
      <c r="K200" s="20"/>
      <c r="L200" s="20"/>
      <c r="M200" s="21"/>
      <c r="N200" s="21"/>
    </row>
    <row r="201" spans="1:14" s="147" customFormat="1" ht="30" customHeight="1" x14ac:dyDescent="0.2">
      <c r="A201" s="25"/>
      <c r="B201" s="25"/>
      <c r="C201" s="20"/>
      <c r="D201" s="20"/>
      <c r="E201" s="20"/>
      <c r="F201" s="20"/>
      <c r="G201" s="20"/>
      <c r="H201" s="20"/>
      <c r="I201" s="19"/>
      <c r="J201" s="26"/>
      <c r="K201" s="20"/>
      <c r="L201" s="20"/>
      <c r="M201" s="21"/>
      <c r="N201" s="21"/>
    </row>
    <row r="202" spans="1:14" s="147" customFormat="1" ht="30" customHeight="1" x14ac:dyDescent="0.2">
      <c r="A202" s="25"/>
      <c r="B202" s="25"/>
      <c r="C202" s="20"/>
      <c r="D202" s="20"/>
      <c r="E202" s="20"/>
      <c r="F202" s="20"/>
      <c r="G202" s="20"/>
      <c r="H202" s="20"/>
      <c r="I202" s="19"/>
      <c r="J202" s="26"/>
      <c r="K202" s="20"/>
      <c r="L202" s="20"/>
      <c r="M202" s="21"/>
      <c r="N202" s="21"/>
    </row>
    <row r="203" spans="1:14" s="147" customFormat="1" ht="30" customHeight="1" x14ac:dyDescent="0.2">
      <c r="A203" s="25"/>
      <c r="B203" s="25"/>
      <c r="C203" s="20"/>
      <c r="D203" s="20"/>
      <c r="E203" s="20"/>
      <c r="F203" s="20"/>
      <c r="G203" s="20"/>
      <c r="H203" s="20"/>
      <c r="I203" s="19"/>
      <c r="J203" s="26"/>
      <c r="K203" s="20"/>
      <c r="L203" s="20"/>
      <c r="M203" s="21"/>
      <c r="N203" s="21"/>
    </row>
    <row r="204" spans="1:14" s="147" customFormat="1" ht="30" customHeight="1" x14ac:dyDescent="0.2">
      <c r="A204" s="25"/>
      <c r="B204" s="25"/>
      <c r="C204" s="20"/>
      <c r="D204" s="20"/>
      <c r="E204" s="20"/>
      <c r="F204" s="20"/>
      <c r="G204" s="20"/>
      <c r="H204" s="20"/>
      <c r="I204" s="19"/>
      <c r="J204" s="26"/>
      <c r="K204" s="20"/>
      <c r="L204" s="20"/>
      <c r="M204" s="21"/>
      <c r="N204" s="21"/>
    </row>
    <row r="205" spans="1:14" s="147" customFormat="1" ht="30" customHeight="1" x14ac:dyDescent="0.2">
      <c r="A205" s="25"/>
      <c r="B205" s="25"/>
      <c r="C205" s="20"/>
      <c r="D205" s="20"/>
      <c r="E205" s="20"/>
      <c r="F205" s="20"/>
      <c r="G205" s="20"/>
      <c r="H205" s="20"/>
      <c r="I205" s="19"/>
      <c r="J205" s="26"/>
      <c r="K205" s="20"/>
      <c r="L205" s="20"/>
      <c r="M205" s="21"/>
      <c r="N205" s="21"/>
    </row>
    <row r="206" spans="1:14" s="147" customFormat="1" ht="30" customHeight="1" x14ac:dyDescent="0.2">
      <c r="A206" s="25"/>
      <c r="B206" s="25"/>
      <c r="C206" s="20"/>
      <c r="D206" s="20"/>
      <c r="E206" s="20"/>
      <c r="F206" s="20"/>
      <c r="G206" s="20"/>
      <c r="H206" s="20"/>
      <c r="I206" s="19"/>
      <c r="J206" s="26"/>
      <c r="K206" s="20"/>
      <c r="L206" s="20"/>
      <c r="M206" s="21"/>
      <c r="N206" s="21"/>
    </row>
    <row r="207" spans="1:14" s="147" customFormat="1" ht="30" customHeight="1" x14ac:dyDescent="0.2">
      <c r="A207" s="25"/>
      <c r="B207" s="25"/>
      <c r="C207" s="20"/>
      <c r="D207" s="20"/>
      <c r="E207" s="20"/>
      <c r="F207" s="20"/>
      <c r="G207" s="20"/>
      <c r="H207" s="20"/>
      <c r="I207" s="19"/>
      <c r="J207" s="26"/>
      <c r="K207" s="20"/>
      <c r="L207" s="20"/>
      <c r="M207" s="21"/>
      <c r="N207" s="21"/>
    </row>
    <row r="208" spans="1:14" s="147" customFormat="1" ht="30" customHeight="1" x14ac:dyDescent="0.2">
      <c r="A208" s="25"/>
      <c r="B208" s="25"/>
      <c r="C208" s="20"/>
      <c r="D208" s="20"/>
      <c r="E208" s="20"/>
      <c r="F208" s="20"/>
      <c r="G208" s="20"/>
      <c r="H208" s="20"/>
      <c r="I208" s="19"/>
      <c r="J208" s="26"/>
      <c r="K208" s="20"/>
      <c r="L208" s="20"/>
      <c r="M208" s="21"/>
      <c r="N208" s="21"/>
    </row>
    <row r="209" spans="1:14" s="147" customFormat="1" ht="30" customHeight="1" thickBot="1" x14ac:dyDescent="0.25">
      <c r="A209" s="27"/>
      <c r="B209" s="27"/>
      <c r="C209" s="28"/>
      <c r="D209" s="28"/>
      <c r="E209" s="20"/>
      <c r="F209" s="20"/>
      <c r="G209" s="20"/>
      <c r="H209" s="20"/>
      <c r="I209" s="19"/>
      <c r="J209" s="26"/>
      <c r="K209" s="20"/>
      <c r="L209" s="20"/>
      <c r="M209" s="21"/>
      <c r="N209" s="21"/>
    </row>
    <row r="210" spans="1:14" s="2" customFormat="1" ht="15" hidden="1" customHeight="1" x14ac:dyDescent="0.2">
      <c r="A210" s="182"/>
      <c r="B210" s="182"/>
      <c r="C210" s="160"/>
      <c r="D210" s="160"/>
      <c r="E210" s="160"/>
      <c r="F210" s="20"/>
      <c r="G210" s="128"/>
      <c r="H210" s="20"/>
      <c r="I210" s="19"/>
      <c r="J210" s="128"/>
      <c r="K210" s="20"/>
      <c r="L210" s="20"/>
      <c r="M210" s="21"/>
      <c r="N210" s="21"/>
    </row>
  </sheetData>
  <sheetProtection algorithmName="SHA-512" hashValue="BoCgpervNOiWx9XLwRdnORXm27ER/zI4grJhcxbEanLC9lvzHHGr/Fyt8e2GmclliyzplID65QV7d1pStNF4JA==" saltValue="z2E0yRsMyMmmHGAC5hBmPQ==" spinCount="100000" sheet="1" sort="0" autoFilter="0"/>
  <autoFilter ref="A7:N7" xr:uid="{00000000-0009-0000-0000-000006000000}">
    <filterColumn colId="0" showButton="0"/>
    <filterColumn colId="2" showButton="0"/>
    <filterColumn colId="4" showButton="0"/>
    <filterColumn colId="5" showButton="0"/>
    <filterColumn colId="6" showButton="0"/>
    <filterColumn colId="7" showButton="0"/>
    <filterColumn colId="8" showButton="0"/>
    <filterColumn colId="9" showButton="0"/>
    <filterColumn colId="10" showButton="0"/>
    <filterColumn colId="11" showButton="0"/>
    <filterColumn colId="12" showButton="0"/>
    <filterColumn colId="13" showButton="0"/>
  </autoFilter>
  <mergeCells count="6">
    <mergeCell ref="A1:J1"/>
    <mergeCell ref="A6:F6"/>
    <mergeCell ref="A2:F2"/>
    <mergeCell ref="A3:F3"/>
    <mergeCell ref="A4:F4"/>
    <mergeCell ref="A5:F5"/>
  </mergeCells>
  <dataValidations xWindow="820" yWindow="502" count="13">
    <dataValidation type="list" allowBlank="1" showInputMessage="1" showErrorMessage="1" sqref="E210" xr:uid="{00000000-0002-0000-0600-00000F000000}">
      <formula1>"SH, SNP, SH &amp; SNP"</formula1>
    </dataValidation>
    <dataValidation type="list" allowBlank="1" showErrorMessage="1" prompt="Enter the Veteran Disability Rating of the qualifying Veteran of the Household." sqref="I8:I1048576" xr:uid="{38C22A5F-2AD2-47FC-A366-EE0BC411C8CF}">
      <formula1>"No Disability Rating,0%,10%,20%,30%,40%,50%,60%,70%,80%,90%,100%"</formula1>
    </dataValidation>
    <dataValidation type="list" allowBlank="1" showErrorMessage="1" prompt="Enter the Housing Exit Status of the Household. If the Household has not vacated the Project, leave this column blank." sqref="M8:M1048576" xr:uid="{E4BD457C-33A7-40BA-BAEB-00D8CD2FE42A}">
      <formula1>"Voluntary,Involuntary"</formula1>
    </dataValidation>
    <dataValidation allowBlank="1" showErrorMessage="1" prompt="Enter the number of known ER visits for VHHP-assisted tenants prior to their move-in. Leave blank if not known." sqref="H2" xr:uid="{6511FCEA-675B-4C53-8025-E61511DBDAC6}"/>
    <dataValidation allowBlank="1" showErrorMessage="1" prompt="Enter the number of known ER visits for VHHP-assisted tenants after their move-in during the Reporting Period. Leave blank if not known." sqref="J2" xr:uid="{72942316-AD8D-4C14-AA1B-355FE38F838B}"/>
    <dataValidation allowBlank="1" showErrorMessage="1" prompt="Enter number of known hospital/psych facility admissions for VHHP-assisted tenants prior to move-in. Leave blank if not known." sqref="H3" xr:uid="{3E4B6898-9979-4E57-888A-48BA9CEA5953}"/>
    <dataValidation allowBlank="1" showErrorMessage="1" prompt="Enter the number of known hospital/psych facility admissions for VHHP-assisted tenants after their move-in during the Reporting Period. Leave blank if not known." sqref="J3" xr:uid="{28FD03A5-FB04-4F54-B9B6-B17A8F029D88}"/>
    <dataValidation allowBlank="1" showErrorMessage="1" prompt="Enter the number of known prison/jail admissions for VHHP-assisted tenants prior to their move-in. Leave blank if not known." sqref="H5" xr:uid="{D570CFFD-4276-4BD1-9C70-1C028457EDDB}"/>
    <dataValidation allowBlank="1" showErrorMessage="1" prompt="Enter the number of known prison/jail admissions for VHHP-assisted tenants after their move-in during the Reporting Period. Leave blank if not known." sqref="J5" xr:uid="{A036B9D9-A5F0-467D-A88D-F09B21772C27}"/>
    <dataValidation allowBlank="1" showErrorMessage="1" prompt="Enter the number of known in-patient visits for VHHP-assisted tenants prior to their move-in. Leave blank if not known." sqref="H4" xr:uid="{B4B07F54-B54E-4F83-B0B7-29E69846932B}"/>
    <dataValidation allowBlank="1" showErrorMessage="1" prompt="Enter the number of known in-patient days for VHHP-assisted tenants after their move-in during the Reporting Period. Leave blank if not known._x000a_" sqref="J4" xr:uid="{CB5D3433-6C2B-4A8C-B8CA-99F11CE0CECF}"/>
    <dataValidation allowBlank="1" showErrorMessage="1" sqref="E8:E209 A8:A209" xr:uid="{56F41D57-D34E-4388-9AB3-013FCB92CE4E}"/>
    <dataValidation allowBlank="1" showErrorMessage="1" prompt="Enter the same Household ID as used for the Household on the Occupancy Report tab." sqref="B8:B209" xr:uid="{08B0DF87-823B-4906-A5BD-91A2F031C319}"/>
  </dataValidations>
  <pageMargins left="0.25" right="0.25" top="0.6" bottom="0.25" header="0" footer="0"/>
  <pageSetup scale="50" fitToHeight="0" orientation="landscape" r:id="rId1"/>
  <headerFooter>
    <oddHeader>&amp;L&amp;9STATE OF CALIFORNIA
&amp;"Arial,Bold"ANNUAL OCCUPANCY REPORT
AMC 185&amp;R&amp;9DEPARTMENT OF HOUSING AND COMMUNITY DEVELOPMENT
DIVISION OF FINANCIAL ASSISTANCE</oddHeader>
    <oddFooter>&amp;C&amp;9Page &amp;P of &amp;N&amp;R&amp;"Arial,Italic"&amp;9&amp;A</oddFooter>
  </headerFooter>
  <extLst>
    <ext xmlns:x14="http://schemas.microsoft.com/office/spreadsheetml/2009/9/main" uri="{CCE6A557-97BC-4b89-ADB6-D9C93CAAB3DF}">
      <x14:dataValidations xmlns:xm="http://schemas.microsoft.com/office/excel/2006/main" xWindow="820" yWindow="502" count="10">
        <x14:dataValidation type="list" allowBlank="1" showErrorMessage="1" prompt="Enter the Education status of the qualifying Veteran of the Household." xr:uid="{7AF4F15C-529B-4BF0-A842-1DE954EC497C}">
          <x14:formula1>
            <xm:f>'Veterans Dropdowns'!$A$2:$A$16</xm:f>
          </x14:formula1>
          <xm:sqref>C8:C209</xm:sqref>
        </x14:dataValidation>
        <x14:dataValidation type="list" allowBlank="1" showErrorMessage="1" prompt="Enter the type of Military Discharge of the qualifying Veteran of the Household." xr:uid="{2ADB77B2-CC6B-42B9-9A2B-FD28F45AA060}">
          <x14:formula1>
            <xm:f>'Veterans Dropdowns'!$D$2:$D$9</xm:f>
          </x14:formula1>
          <xm:sqref>F8:F1048576</xm:sqref>
        </x14:dataValidation>
        <x14:dataValidation type="list" allowBlank="1" showErrorMessage="1" prompt="Enter the VA eligibility status of the qualifying Veteran of the Household." xr:uid="{BE73AF3B-D5B5-42E2-B37F-58C3757A35E9}">
          <x14:formula1>
            <xm:f>'Veterans Dropdowns'!$E$2:$E$8</xm:f>
          </x14:formula1>
          <xm:sqref>H8:H1048576</xm:sqref>
        </x14:dataValidation>
        <x14:dataValidation type="list" allowBlank="1" showErrorMessage="1" prompt="Enter the Housing Exit detail for the Household. If the Household has not vacated the Project, leave this column blank." xr:uid="{00000000-0002-0000-0600-000027000000}">
          <x14:formula1>
            <xm:f>'Veterans Dropdowns'!$I$2:$I$16</xm:f>
          </x14:formula1>
          <xm:sqref>N8:N1048576</xm:sqref>
        </x14:dataValidation>
        <x14:dataValidation type="list" allowBlank="1" showErrorMessage="1" prompt="Enter the Era of Service of the qualifying Veteran of the Household." xr:uid="{A8CD0EF9-6A9D-4934-90F8-55C07598D5F9}">
          <x14:formula1>
            <xm:f>'Veterans Dropdowns'!$G$2:$G$10</xm:f>
          </x14:formula1>
          <xm:sqref>G8:G209</xm:sqref>
        </x14:dataValidation>
        <x14:dataValidation type="list" allowBlank="1" showErrorMessage="1" prompt="Enter the Housing Stability of the Household." xr:uid="{E9DD8659-62ED-40A0-B611-0C20D53BB339}">
          <x14:formula1>
            <xm:f>'Veterans Dropdowns'!$H$2:$H$9</xm:f>
          </x14:formula1>
          <xm:sqref>L8:L1048576</xm:sqref>
        </x14:dataValidation>
        <x14:dataValidation type="list" allowBlank="1" showErrorMessage="1" prompt="Enter the Prior Living Situation of the qualifying Veteran of the Household." xr:uid="{6A556F67-BD89-4A96-A533-093DBFDD61AA}">
          <x14:formula1>
            <xm:f>'Veterans Dropdowns'!$C$2:$C$25</xm:f>
          </x14:formula1>
          <xm:sqref>K8:K1048576</xm:sqref>
        </x14:dataValidation>
        <x14:dataValidation type="list" allowBlank="1" showErrorMessage="1" prompt="Enter the source that referred the Household to the Project." xr:uid="{00000000-0002-0000-0600-000028000000}">
          <x14:formula1>
            <xm:f>'Veterans Dropdowns'!$J$2:$J$19</xm:f>
          </x14:formula1>
          <xm:sqref>J8:J209</xm:sqref>
        </x14:dataValidation>
        <x14:dataValidation type="list" allowBlank="1" showErrorMessage="1" prompt="Enter the Veteran status of the qualifying Veteran of the Household." xr:uid="{00000000-0002-0000-0600-00001E000000}">
          <x14:formula1>
            <xm:f>'Veterans Dropdowns'!$B$2:$B$9</xm:f>
          </x14:formula1>
          <xm:sqref>E8:E209</xm:sqref>
        </x14:dataValidation>
        <x14:dataValidation type="list" allowBlank="1" showErrorMessage="1" prompt="Enter the Branch of Service of the qualifying Veteran of the Household." xr:uid="{F5A04452-6E5D-4FDA-B285-6A6608CC76A6}">
          <x14:formula1>
            <xm:f>'Veterans Dropdowns'!$F$2:$F$10</xm:f>
          </x14:formula1>
          <xm:sqref>D8:D209</xm:sqref>
        </x14:dataValidation>
      </x14:dataValidations>
    </ext>
  </extLst>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C6F7A6-EC02-4198-B2DE-6315D442337A}">
  <sheetPr codeName="Sheet7">
    <tabColor theme="9" tint="0.59999389629810485"/>
  </sheetPr>
  <dimension ref="A1:L157"/>
  <sheetViews>
    <sheetView topLeftCell="A39" zoomScale="85" zoomScaleNormal="85" workbookViewId="0">
      <selection activeCell="A19" sqref="A19:J19"/>
    </sheetView>
  </sheetViews>
  <sheetFormatPr defaultColWidth="0" defaultRowHeight="15" zeroHeight="1" x14ac:dyDescent="0.2"/>
  <cols>
    <col min="1" max="1" width="27.140625" style="2" customWidth="1"/>
    <col min="2" max="2" width="50.28515625" style="2" customWidth="1"/>
    <col min="3" max="3" width="9.140625" style="2" customWidth="1"/>
    <col min="4" max="4" width="12.7109375" style="2" customWidth="1"/>
    <col min="5" max="5" width="9.140625" style="2" customWidth="1"/>
    <col min="6" max="6" width="12.28515625" style="2" customWidth="1"/>
    <col min="7" max="7" width="22.140625" style="2" customWidth="1"/>
    <col min="8" max="8" width="17" style="2" customWidth="1"/>
    <col min="9" max="9" width="24.28515625" style="2" customWidth="1"/>
    <col min="10" max="10" width="18" style="2" customWidth="1"/>
    <col min="11" max="12" width="9.140625" style="2" customWidth="1"/>
    <col min="13" max="16384" width="9.140625" style="2" hidden="1"/>
  </cols>
  <sheetData>
    <row r="1" spans="1:10" s="199" customFormat="1" ht="15.6" customHeight="1" x14ac:dyDescent="0.25">
      <c r="A1" s="911" t="s">
        <v>603</v>
      </c>
      <c r="B1" s="912"/>
      <c r="C1" s="912"/>
      <c r="D1" s="912"/>
      <c r="E1" s="912"/>
      <c r="F1" s="912"/>
      <c r="G1" s="912"/>
      <c r="H1" s="912"/>
      <c r="I1" s="912"/>
      <c r="J1" s="913"/>
    </row>
    <row r="2" spans="1:10" ht="15.6" customHeight="1" x14ac:dyDescent="0.2">
      <c r="A2" s="200" t="s">
        <v>124</v>
      </c>
      <c r="B2" s="901">
        <f>'1. Project Info &amp; Certifica'!H4</f>
        <v>0</v>
      </c>
      <c r="C2" s="901"/>
      <c r="D2" s="901"/>
      <c r="E2" s="901"/>
      <c r="F2" s="922"/>
      <c r="G2" s="923"/>
      <c r="H2" s="923"/>
      <c r="I2" s="924"/>
      <c r="J2" s="201" t="s">
        <v>696</v>
      </c>
    </row>
    <row r="3" spans="1:10" ht="15.6" customHeight="1" x14ac:dyDescent="0.2">
      <c r="A3" s="202" t="s">
        <v>606</v>
      </c>
      <c r="B3" s="916">
        <f>'1. Project Info &amp; Certifica'!Y6</f>
        <v>0</v>
      </c>
      <c r="C3" s="917"/>
      <c r="D3" s="917"/>
      <c r="E3" s="918"/>
      <c r="F3" s="919"/>
      <c r="G3" s="920"/>
      <c r="H3" s="920"/>
      <c r="I3" s="920"/>
      <c r="J3" s="921"/>
    </row>
    <row r="4" spans="1:10" ht="46.9" customHeight="1" x14ac:dyDescent="0.2">
      <c r="A4" s="203" t="s">
        <v>605</v>
      </c>
      <c r="B4" s="72"/>
      <c r="C4" s="914"/>
      <c r="D4" s="914"/>
      <c r="E4" s="914"/>
      <c r="F4" s="914"/>
      <c r="G4" s="914"/>
      <c r="H4" s="914"/>
      <c r="I4" s="914"/>
      <c r="J4" s="915"/>
    </row>
    <row r="5" spans="1:10" s="199" customFormat="1" ht="15.6" customHeight="1" x14ac:dyDescent="0.25">
      <c r="A5" s="903" t="s">
        <v>458</v>
      </c>
      <c r="B5" s="904"/>
      <c r="C5" s="904"/>
      <c r="D5" s="904"/>
      <c r="E5" s="904"/>
      <c r="F5" s="904"/>
      <c r="G5" s="904"/>
      <c r="H5" s="904"/>
      <c r="I5" s="904"/>
      <c r="J5" s="905"/>
    </row>
    <row r="6" spans="1:10" ht="15.6" customHeight="1" x14ac:dyDescent="0.25">
      <c r="A6" s="906" t="s">
        <v>459</v>
      </c>
      <c r="B6" s="907"/>
      <c r="C6" s="907"/>
      <c r="D6" s="907"/>
      <c r="E6" s="907"/>
      <c r="F6" s="907"/>
      <c r="G6" s="907"/>
      <c r="H6" s="907"/>
      <c r="I6" s="907"/>
      <c r="J6" s="908"/>
    </row>
    <row r="7" spans="1:10" ht="15.6" customHeight="1" x14ac:dyDescent="0.25">
      <c r="A7" s="909" t="s">
        <v>460</v>
      </c>
      <c r="B7" s="910"/>
      <c r="C7" s="204" t="s">
        <v>461</v>
      </c>
      <c r="D7" s="204" t="s">
        <v>462</v>
      </c>
      <c r="E7" s="204" t="s">
        <v>463</v>
      </c>
      <c r="F7" s="895" t="s">
        <v>464</v>
      </c>
      <c r="G7" s="895"/>
      <c r="H7" s="895"/>
      <c r="I7" s="895"/>
      <c r="J7" s="896"/>
    </row>
    <row r="8" spans="1:10" ht="15.6" customHeight="1" x14ac:dyDescent="0.2">
      <c r="A8" s="897" t="s">
        <v>465</v>
      </c>
      <c r="B8" s="898"/>
      <c r="C8" s="81"/>
      <c r="D8" s="81"/>
      <c r="E8" s="81"/>
      <c r="F8" s="901"/>
      <c r="G8" s="901"/>
      <c r="H8" s="901"/>
      <c r="I8" s="901"/>
      <c r="J8" s="902"/>
    </row>
    <row r="9" spans="1:10" ht="31.15" customHeight="1" x14ac:dyDescent="0.2">
      <c r="A9" s="878" t="s">
        <v>562</v>
      </c>
      <c r="B9" s="869"/>
      <c r="C9" s="81"/>
      <c r="D9" s="81"/>
      <c r="E9" s="81"/>
      <c r="F9" s="881" t="s">
        <v>691</v>
      </c>
      <c r="G9" s="899"/>
      <c r="H9" s="899"/>
      <c r="I9" s="899"/>
      <c r="J9" s="900"/>
    </row>
    <row r="10" spans="1:10" ht="15.6" customHeight="1" x14ac:dyDescent="0.2">
      <c r="A10" s="878" t="s">
        <v>466</v>
      </c>
      <c r="B10" s="869"/>
      <c r="C10" s="81"/>
      <c r="D10" s="81"/>
      <c r="E10" s="81"/>
      <c r="F10" s="901"/>
      <c r="G10" s="901"/>
      <c r="H10" s="901"/>
      <c r="I10" s="901"/>
      <c r="J10" s="902"/>
    </row>
    <row r="11" spans="1:10" ht="15.6" customHeight="1" x14ac:dyDescent="0.2">
      <c r="A11" s="897" t="s">
        <v>467</v>
      </c>
      <c r="B11" s="898"/>
      <c r="C11" s="81"/>
      <c r="D11" s="81"/>
      <c r="E11" s="81"/>
      <c r="F11" s="869" t="s">
        <v>468</v>
      </c>
      <c r="G11" s="869"/>
      <c r="H11" s="869"/>
      <c r="I11" s="869"/>
      <c r="J11" s="870"/>
    </row>
    <row r="12" spans="1:10" ht="31.15" customHeight="1" x14ac:dyDescent="0.2">
      <c r="A12" s="878" t="s">
        <v>469</v>
      </c>
      <c r="B12" s="869"/>
      <c r="C12" s="81"/>
      <c r="D12" s="81"/>
      <c r="E12" s="81"/>
      <c r="F12" s="881" t="s">
        <v>692</v>
      </c>
      <c r="G12" s="899"/>
      <c r="H12" s="899"/>
      <c r="I12" s="899"/>
      <c r="J12" s="900"/>
    </row>
    <row r="13" spans="1:10" ht="15.6" customHeight="1" x14ac:dyDescent="0.2">
      <c r="A13" s="897" t="s">
        <v>470</v>
      </c>
      <c r="B13" s="898"/>
      <c r="C13" s="81"/>
      <c r="D13" s="81"/>
      <c r="E13" s="81"/>
      <c r="F13" s="869" t="s">
        <v>471</v>
      </c>
      <c r="G13" s="869"/>
      <c r="H13" s="869"/>
      <c r="I13" s="869"/>
      <c r="J13" s="870"/>
    </row>
    <row r="14" spans="1:10" ht="15.6" customHeight="1" x14ac:dyDescent="0.25">
      <c r="A14" s="893" t="s">
        <v>472</v>
      </c>
      <c r="B14" s="894"/>
      <c r="C14" s="204" t="s">
        <v>461</v>
      </c>
      <c r="D14" s="204" t="s">
        <v>462</v>
      </c>
      <c r="E14" s="204" t="s">
        <v>463</v>
      </c>
      <c r="F14" s="895" t="s">
        <v>464</v>
      </c>
      <c r="G14" s="895"/>
      <c r="H14" s="895"/>
      <c r="I14" s="895"/>
      <c r="J14" s="896"/>
    </row>
    <row r="15" spans="1:10" ht="15.6" customHeight="1" x14ac:dyDescent="0.2">
      <c r="A15" s="897" t="s">
        <v>473</v>
      </c>
      <c r="B15" s="898"/>
      <c r="C15" s="81"/>
      <c r="D15" s="81"/>
      <c r="E15" s="81"/>
      <c r="F15" s="869" t="s">
        <v>474</v>
      </c>
      <c r="G15" s="869"/>
      <c r="H15" s="869"/>
      <c r="I15" s="869"/>
      <c r="J15" s="870"/>
    </row>
    <row r="16" spans="1:10" ht="15.6" customHeight="1" x14ac:dyDescent="0.2">
      <c r="A16" s="897" t="s">
        <v>475</v>
      </c>
      <c r="B16" s="898"/>
      <c r="C16" s="81"/>
      <c r="D16" s="81"/>
      <c r="E16" s="81"/>
      <c r="F16" s="869" t="s">
        <v>476</v>
      </c>
      <c r="G16" s="869"/>
      <c r="H16" s="869"/>
      <c r="I16" s="869"/>
      <c r="J16" s="870"/>
    </row>
    <row r="17" spans="1:10" s="199" customFormat="1" ht="15.6" customHeight="1" x14ac:dyDescent="0.25">
      <c r="A17" s="887" t="s">
        <v>477</v>
      </c>
      <c r="B17" s="888"/>
      <c r="C17" s="888"/>
      <c r="D17" s="888"/>
      <c r="E17" s="888"/>
      <c r="F17" s="888"/>
      <c r="G17" s="888"/>
      <c r="H17" s="888"/>
      <c r="I17" s="888"/>
      <c r="J17" s="889"/>
    </row>
    <row r="18" spans="1:10" s="199" customFormat="1" ht="15.6" customHeight="1" x14ac:dyDescent="0.25">
      <c r="A18" s="890" t="s">
        <v>478</v>
      </c>
      <c r="B18" s="891"/>
      <c r="C18" s="891"/>
      <c r="D18" s="891"/>
      <c r="E18" s="891"/>
      <c r="F18" s="891"/>
      <c r="G18" s="891"/>
      <c r="H18" s="891"/>
      <c r="I18" s="891"/>
      <c r="J18" s="892"/>
    </row>
    <row r="19" spans="1:10" ht="15.6" customHeight="1" x14ac:dyDescent="0.2">
      <c r="A19" s="858" t="s">
        <v>479</v>
      </c>
      <c r="B19" s="859"/>
      <c r="C19" s="871"/>
      <c r="D19" s="871"/>
      <c r="E19" s="871"/>
      <c r="F19" s="871"/>
      <c r="G19" s="871"/>
      <c r="H19" s="871"/>
      <c r="I19" s="871"/>
      <c r="J19" s="872"/>
    </row>
    <row r="20" spans="1:10" ht="15.6" customHeight="1" x14ac:dyDescent="0.2">
      <c r="A20" s="825" t="s">
        <v>697</v>
      </c>
      <c r="B20" s="826"/>
      <c r="C20" s="826"/>
      <c r="D20" s="826"/>
      <c r="E20" s="826"/>
      <c r="F20" s="826"/>
      <c r="G20" s="826"/>
      <c r="H20" s="826"/>
      <c r="I20" s="826"/>
      <c r="J20" s="827"/>
    </row>
    <row r="21" spans="1:10" ht="165.75" customHeight="1" x14ac:dyDescent="0.2">
      <c r="A21" s="868" t="s">
        <v>480</v>
      </c>
      <c r="B21" s="869"/>
      <c r="C21" s="869"/>
      <c r="D21" s="869"/>
      <c r="E21" s="869"/>
      <c r="F21" s="869"/>
      <c r="G21" s="869"/>
      <c r="H21" s="869"/>
      <c r="I21" s="869"/>
      <c r="J21" s="870"/>
    </row>
    <row r="22" spans="1:10" ht="15.6" customHeight="1" x14ac:dyDescent="0.2">
      <c r="A22" s="825" t="s">
        <v>698</v>
      </c>
      <c r="B22" s="826"/>
      <c r="C22" s="826"/>
      <c r="D22" s="826"/>
      <c r="E22" s="826"/>
      <c r="F22" s="826"/>
      <c r="G22" s="826"/>
      <c r="H22" s="826"/>
      <c r="I22" s="826"/>
      <c r="J22" s="827"/>
    </row>
    <row r="23" spans="1:10" ht="213" customHeight="1" x14ac:dyDescent="0.2">
      <c r="A23" s="868" t="s">
        <v>481</v>
      </c>
      <c r="B23" s="869"/>
      <c r="C23" s="869"/>
      <c r="D23" s="869"/>
      <c r="E23" s="869"/>
      <c r="F23" s="869"/>
      <c r="G23" s="869"/>
      <c r="H23" s="869"/>
      <c r="I23" s="869"/>
      <c r="J23" s="870"/>
    </row>
    <row r="24" spans="1:10" ht="15.6" customHeight="1" x14ac:dyDescent="0.2">
      <c r="A24" s="825" t="s">
        <v>482</v>
      </c>
      <c r="B24" s="826"/>
      <c r="C24" s="826"/>
      <c r="D24" s="826"/>
      <c r="E24" s="826"/>
      <c r="F24" s="826"/>
      <c r="G24" s="826"/>
      <c r="H24" s="826"/>
      <c r="I24" s="826"/>
      <c r="J24" s="827"/>
    </row>
    <row r="25" spans="1:10" ht="138" customHeight="1" x14ac:dyDescent="0.2">
      <c r="A25" s="868" t="s">
        <v>483</v>
      </c>
      <c r="B25" s="869"/>
      <c r="C25" s="869"/>
      <c r="D25" s="869"/>
      <c r="E25" s="869"/>
      <c r="F25" s="869"/>
      <c r="G25" s="869"/>
      <c r="H25" s="869"/>
      <c r="I25" s="869"/>
      <c r="J25" s="870"/>
    </row>
    <row r="26" spans="1:10" ht="15.6" customHeight="1" x14ac:dyDescent="0.2">
      <c r="A26" s="858" t="s">
        <v>699</v>
      </c>
      <c r="B26" s="859"/>
      <c r="C26" s="871"/>
      <c r="D26" s="871"/>
      <c r="E26" s="871"/>
      <c r="F26" s="871"/>
      <c r="G26" s="871"/>
      <c r="H26" s="871"/>
      <c r="I26" s="871"/>
      <c r="J26" s="872"/>
    </row>
    <row r="27" spans="1:10" ht="15.6" customHeight="1" x14ac:dyDescent="0.2">
      <c r="A27" s="111" t="s">
        <v>484</v>
      </c>
      <c r="B27" s="938"/>
      <c r="C27" s="939"/>
      <c r="D27" s="939"/>
      <c r="E27" s="939"/>
      <c r="F27" s="939"/>
      <c r="G27" s="939"/>
      <c r="H27" s="939"/>
      <c r="I27" s="939"/>
      <c r="J27" s="940"/>
    </row>
    <row r="28" spans="1:10" ht="15.6" customHeight="1" x14ac:dyDescent="0.25">
      <c r="A28" s="111" t="s">
        <v>485</v>
      </c>
      <c r="B28" s="215"/>
      <c r="C28" s="941" t="s">
        <v>486</v>
      </c>
      <c r="D28" s="942"/>
      <c r="E28" s="943"/>
      <c r="F28" s="777"/>
      <c r="G28" s="777"/>
      <c r="H28" s="167"/>
      <c r="I28"/>
      <c r="J28" s="152"/>
    </row>
    <row r="29" spans="1:10" ht="15.6" customHeight="1" x14ac:dyDescent="0.2">
      <c r="A29" s="111" t="s">
        <v>487</v>
      </c>
      <c r="B29" s="81"/>
      <c r="C29" s="209" t="s">
        <v>702</v>
      </c>
      <c r="D29" s="205"/>
      <c r="E29" s="944"/>
      <c r="F29" s="945"/>
      <c r="G29" s="946"/>
      <c r="H29" s="110"/>
      <c r="I29" s="873"/>
      <c r="J29" s="874"/>
    </row>
    <row r="30" spans="1:10" ht="15.6" customHeight="1" x14ac:dyDescent="0.2">
      <c r="A30" s="206" t="s">
        <v>488</v>
      </c>
      <c r="B30" s="883"/>
      <c r="C30" s="883"/>
      <c r="D30" s="883"/>
      <c r="E30" s="867" t="s">
        <v>489</v>
      </c>
      <c r="F30" s="867"/>
      <c r="G30" s="856"/>
      <c r="H30" s="856"/>
      <c r="I30" s="856"/>
      <c r="J30" s="857"/>
    </row>
    <row r="31" spans="1:10" ht="15.6" customHeight="1" x14ac:dyDescent="0.2">
      <c r="A31" s="207" t="s">
        <v>365</v>
      </c>
      <c r="B31" s="823"/>
      <c r="C31" s="823"/>
      <c r="D31" s="823"/>
      <c r="E31" s="823"/>
      <c r="F31" s="884"/>
      <c r="G31" s="208" t="s">
        <v>490</v>
      </c>
      <c r="H31" s="885"/>
      <c r="I31" s="885"/>
      <c r="J31" s="886"/>
    </row>
    <row r="32" spans="1:10" ht="15.6" customHeight="1" x14ac:dyDescent="0.2">
      <c r="A32" s="207" t="s">
        <v>368</v>
      </c>
      <c r="B32" s="856"/>
      <c r="C32" s="856"/>
      <c r="D32" s="877" t="s">
        <v>491</v>
      </c>
      <c r="E32" s="877"/>
      <c r="F32" s="856"/>
      <c r="G32" s="856"/>
      <c r="H32" s="856"/>
      <c r="I32" s="856"/>
      <c r="J32" s="857"/>
    </row>
    <row r="33" spans="1:10" ht="15.6" customHeight="1" x14ac:dyDescent="0.2">
      <c r="A33" s="207" t="s">
        <v>492</v>
      </c>
      <c r="B33" s="875"/>
      <c r="C33" s="876"/>
      <c r="D33" s="877" t="s">
        <v>493</v>
      </c>
      <c r="E33" s="877"/>
      <c r="F33" s="61"/>
      <c r="G33" s="210" t="s">
        <v>557</v>
      </c>
      <c r="H33" s="62"/>
      <c r="I33" s="210" t="s">
        <v>558</v>
      </c>
      <c r="J33" s="65"/>
    </row>
    <row r="34" spans="1:10" ht="15.6" customHeight="1" x14ac:dyDescent="0.2">
      <c r="A34" s="825" t="s">
        <v>494</v>
      </c>
      <c r="B34" s="826"/>
      <c r="C34" s="826"/>
      <c r="D34" s="826"/>
      <c r="E34" s="826"/>
      <c r="F34" s="826"/>
      <c r="G34" s="826"/>
      <c r="H34" s="826"/>
      <c r="I34" s="826"/>
      <c r="J34" s="827"/>
    </row>
    <row r="35" spans="1:10" ht="76.5" customHeight="1" x14ac:dyDescent="0.2">
      <c r="A35" s="878" t="s">
        <v>495</v>
      </c>
      <c r="B35" s="869"/>
      <c r="C35" s="869"/>
      <c r="D35" s="869"/>
      <c r="E35" s="869"/>
      <c r="F35" s="869"/>
      <c r="G35" s="869"/>
      <c r="H35" s="869"/>
      <c r="I35" s="869"/>
      <c r="J35" s="870"/>
    </row>
    <row r="36" spans="1:10" ht="31.15" customHeight="1" x14ac:dyDescent="0.2">
      <c r="A36" s="879" t="s">
        <v>496</v>
      </c>
      <c r="B36" s="434"/>
      <c r="C36" s="434"/>
      <c r="D36" s="434"/>
      <c r="E36" s="434"/>
      <c r="F36" s="434"/>
      <c r="G36" s="434"/>
      <c r="H36" s="434"/>
      <c r="I36" s="434"/>
      <c r="J36" s="435"/>
    </row>
    <row r="37" spans="1:10" ht="15.6" customHeight="1" x14ac:dyDescent="0.2">
      <c r="A37" s="880" t="s">
        <v>561</v>
      </c>
      <c r="B37" s="881"/>
      <c r="C37" s="881"/>
      <c r="D37" s="881"/>
      <c r="E37" s="881"/>
      <c r="F37" s="881"/>
      <c r="G37" s="881"/>
      <c r="H37" s="881"/>
      <c r="I37" s="881"/>
      <c r="J37" s="882"/>
    </row>
    <row r="38" spans="1:10" ht="15.6" customHeight="1" x14ac:dyDescent="0.2">
      <c r="A38" s="866" t="s">
        <v>497</v>
      </c>
      <c r="B38" s="867"/>
      <c r="C38" s="867"/>
      <c r="D38" s="823"/>
      <c r="E38" s="823"/>
      <c r="F38" s="823"/>
      <c r="G38" s="823"/>
      <c r="H38" s="823"/>
      <c r="I38" s="823"/>
      <c r="J38" s="824"/>
    </row>
    <row r="39" spans="1:10" ht="15.6" customHeight="1" x14ac:dyDescent="0.2">
      <c r="A39" s="866" t="s">
        <v>498</v>
      </c>
      <c r="B39" s="867"/>
      <c r="C39" s="867"/>
      <c r="D39" s="823"/>
      <c r="E39" s="823"/>
      <c r="F39" s="823"/>
      <c r="G39" s="823"/>
      <c r="H39" s="823"/>
      <c r="I39" s="823"/>
      <c r="J39" s="824"/>
    </row>
    <row r="40" spans="1:10" ht="15.6" customHeight="1" x14ac:dyDescent="0.2">
      <c r="A40" s="866" t="s">
        <v>499</v>
      </c>
      <c r="B40" s="867"/>
      <c r="C40" s="867"/>
      <c r="D40" s="823"/>
      <c r="E40" s="823"/>
      <c r="F40" s="823"/>
      <c r="G40" s="823"/>
      <c r="H40" s="823"/>
      <c r="I40" s="823"/>
      <c r="J40" s="824"/>
    </row>
    <row r="41" spans="1:10" ht="15.75" x14ac:dyDescent="0.25">
      <c r="A41" s="951" t="s">
        <v>500</v>
      </c>
      <c r="B41" s="952"/>
      <c r="C41" s="952"/>
      <c r="D41" s="953" t="s">
        <v>501</v>
      </c>
      <c r="E41" s="953"/>
      <c r="F41" s="953"/>
      <c r="G41" s="953" t="s">
        <v>502</v>
      </c>
      <c r="H41" s="953"/>
      <c r="I41" s="953" t="s">
        <v>503</v>
      </c>
      <c r="J41" s="954" t="s">
        <v>504</v>
      </c>
    </row>
    <row r="42" spans="1:10" ht="78.75" x14ac:dyDescent="0.25">
      <c r="A42" s="951"/>
      <c r="B42" s="952"/>
      <c r="C42" s="952"/>
      <c r="D42" s="212" t="s">
        <v>505</v>
      </c>
      <c r="E42" s="211" t="s">
        <v>506</v>
      </c>
      <c r="F42" s="211" t="s">
        <v>507</v>
      </c>
      <c r="G42" s="953"/>
      <c r="H42" s="953"/>
      <c r="I42" s="953"/>
      <c r="J42" s="954"/>
    </row>
    <row r="43" spans="1:10" ht="15.6" customHeight="1" x14ac:dyDescent="0.2">
      <c r="A43" s="819" t="s">
        <v>260</v>
      </c>
      <c r="B43" s="820"/>
      <c r="C43" s="820"/>
      <c r="D43" s="64"/>
      <c r="E43" s="64"/>
      <c r="F43" s="64"/>
      <c r="G43" s="862"/>
      <c r="H43" s="862"/>
      <c r="I43" s="64"/>
      <c r="J43" s="66"/>
    </row>
    <row r="44" spans="1:10" ht="15.6" customHeight="1" x14ac:dyDescent="0.2">
      <c r="A44" s="819" t="s">
        <v>508</v>
      </c>
      <c r="B44" s="820"/>
      <c r="C44" s="820"/>
      <c r="D44" s="64"/>
      <c r="E44" s="64"/>
      <c r="F44" s="64"/>
      <c r="G44" s="862"/>
      <c r="H44" s="862"/>
      <c r="I44" s="64"/>
      <c r="J44" s="66"/>
    </row>
    <row r="45" spans="1:10" ht="15.6" customHeight="1" x14ac:dyDescent="0.2">
      <c r="A45" s="819" t="s">
        <v>509</v>
      </c>
      <c r="B45" s="820"/>
      <c r="C45" s="820"/>
      <c r="D45" s="64"/>
      <c r="E45" s="64"/>
      <c r="F45" s="64"/>
      <c r="G45" s="862"/>
      <c r="H45" s="862"/>
      <c r="I45" s="64"/>
      <c r="J45" s="66"/>
    </row>
    <row r="46" spans="1:10" ht="15.6" customHeight="1" x14ac:dyDescent="0.2">
      <c r="A46" s="819" t="s">
        <v>510</v>
      </c>
      <c r="B46" s="820"/>
      <c r="C46" s="820"/>
      <c r="D46" s="64"/>
      <c r="E46" s="64"/>
      <c r="F46" s="64"/>
      <c r="G46" s="862"/>
      <c r="H46" s="862"/>
      <c r="I46" s="64"/>
      <c r="J46" s="66"/>
    </row>
    <row r="47" spans="1:10" ht="15.6" customHeight="1" x14ac:dyDescent="0.2">
      <c r="A47" s="819" t="s">
        <v>511</v>
      </c>
      <c r="B47" s="820"/>
      <c r="C47" s="820"/>
      <c r="D47" s="64"/>
      <c r="E47" s="64"/>
      <c r="F47" s="64"/>
      <c r="G47" s="862"/>
      <c r="H47" s="862"/>
      <c r="I47" s="64"/>
      <c r="J47" s="66"/>
    </row>
    <row r="48" spans="1:10" ht="15.6" customHeight="1" x14ac:dyDescent="0.2">
      <c r="A48" s="819" t="s">
        <v>512</v>
      </c>
      <c r="B48" s="820"/>
      <c r="C48" s="820"/>
      <c r="D48" s="64"/>
      <c r="E48" s="64"/>
      <c r="F48" s="64"/>
      <c r="G48" s="862"/>
      <c r="H48" s="862"/>
      <c r="I48" s="64"/>
      <c r="J48" s="66"/>
    </row>
    <row r="49" spans="1:10" ht="15.6" customHeight="1" x14ac:dyDescent="0.2">
      <c r="A49" s="819" t="s">
        <v>513</v>
      </c>
      <c r="B49" s="820"/>
      <c r="C49" s="820"/>
      <c r="D49" s="64"/>
      <c r="E49" s="64"/>
      <c r="F49" s="64"/>
      <c r="G49" s="862"/>
      <c r="H49" s="862"/>
      <c r="I49" s="64"/>
      <c r="J49" s="66"/>
    </row>
    <row r="50" spans="1:10" ht="15.6" customHeight="1" x14ac:dyDescent="0.2">
      <c r="A50" s="819" t="s">
        <v>514</v>
      </c>
      <c r="B50" s="820"/>
      <c r="C50" s="820"/>
      <c r="D50" s="64"/>
      <c r="E50" s="64"/>
      <c r="F50" s="64"/>
      <c r="G50" s="862"/>
      <c r="H50" s="862"/>
      <c r="I50" s="64"/>
      <c r="J50" s="66"/>
    </row>
    <row r="51" spans="1:10" ht="15.6" customHeight="1" x14ac:dyDescent="0.2">
      <c r="A51" s="819" t="s">
        <v>559</v>
      </c>
      <c r="B51" s="820"/>
      <c r="C51" s="820"/>
      <c r="D51" s="64"/>
      <c r="E51" s="64"/>
      <c r="F51" s="64"/>
      <c r="G51" s="862"/>
      <c r="H51" s="862"/>
      <c r="I51" s="64"/>
      <c r="J51" s="66"/>
    </row>
    <row r="52" spans="1:10" ht="15.6" customHeight="1" x14ac:dyDescent="0.2">
      <c r="A52" s="819" t="s">
        <v>167</v>
      </c>
      <c r="B52" s="820"/>
      <c r="C52" s="820"/>
      <c r="D52" s="63"/>
      <c r="E52" s="63"/>
      <c r="F52" s="63"/>
      <c r="G52" s="817"/>
      <c r="H52" s="818"/>
      <c r="I52" s="63"/>
      <c r="J52" s="67"/>
    </row>
    <row r="53" spans="1:10" ht="15.6" customHeight="1" x14ac:dyDescent="0.2">
      <c r="A53" s="863" t="s">
        <v>515</v>
      </c>
      <c r="B53" s="864"/>
      <c r="C53" s="864"/>
      <c r="D53" s="864"/>
      <c r="E53" s="864"/>
      <c r="F53" s="864"/>
      <c r="G53" s="864"/>
      <c r="H53" s="864"/>
      <c r="I53" s="864"/>
      <c r="J53" s="865"/>
    </row>
    <row r="54" spans="1:10" ht="15.6" customHeight="1" x14ac:dyDescent="0.2">
      <c r="A54" s="858" t="s">
        <v>516</v>
      </c>
      <c r="B54" s="859"/>
      <c r="C54" s="859" t="s">
        <v>517</v>
      </c>
      <c r="D54" s="859"/>
      <c r="E54" s="859" t="s">
        <v>518</v>
      </c>
      <c r="F54" s="859"/>
      <c r="G54" s="860"/>
      <c r="H54" s="860"/>
      <c r="I54" s="860"/>
      <c r="J54" s="861"/>
    </row>
    <row r="55" spans="1:10" ht="15.6" customHeight="1" x14ac:dyDescent="0.2">
      <c r="A55" s="853"/>
      <c r="B55" s="854"/>
      <c r="C55" s="855"/>
      <c r="D55" s="855"/>
      <c r="E55" s="823"/>
      <c r="F55" s="823"/>
      <c r="G55" s="856"/>
      <c r="H55" s="856"/>
      <c r="I55" s="856"/>
      <c r="J55" s="857"/>
    </row>
    <row r="56" spans="1:10" ht="15.6" customHeight="1" x14ac:dyDescent="0.2">
      <c r="A56" s="853"/>
      <c r="B56" s="854"/>
      <c r="C56" s="855"/>
      <c r="D56" s="855"/>
      <c r="E56" s="823"/>
      <c r="F56" s="823"/>
      <c r="G56" s="856"/>
      <c r="H56" s="856"/>
      <c r="I56" s="856"/>
      <c r="J56" s="857"/>
    </row>
    <row r="57" spans="1:10" ht="15.6" customHeight="1" x14ac:dyDescent="0.2">
      <c r="A57" s="853"/>
      <c r="B57" s="854"/>
      <c r="C57" s="855"/>
      <c r="D57" s="855"/>
      <c r="E57" s="823"/>
      <c r="F57" s="823"/>
      <c r="G57" s="856"/>
      <c r="H57" s="856"/>
      <c r="I57" s="856"/>
      <c r="J57" s="857"/>
    </row>
    <row r="58" spans="1:10" ht="15.6" customHeight="1" x14ac:dyDescent="0.2">
      <c r="A58" s="853"/>
      <c r="B58" s="854"/>
      <c r="C58" s="855"/>
      <c r="D58" s="855"/>
      <c r="E58" s="823"/>
      <c r="F58" s="823"/>
      <c r="G58" s="856"/>
      <c r="H58" s="856"/>
      <c r="I58" s="856"/>
      <c r="J58" s="857"/>
    </row>
    <row r="59" spans="1:10" ht="15.6" customHeight="1" x14ac:dyDescent="0.2">
      <c r="A59" s="853"/>
      <c r="B59" s="854"/>
      <c r="C59" s="855"/>
      <c r="D59" s="855"/>
      <c r="E59" s="823"/>
      <c r="F59" s="823"/>
      <c r="G59" s="856"/>
      <c r="H59" s="856"/>
      <c r="I59" s="856"/>
      <c r="J59" s="857"/>
    </row>
    <row r="60" spans="1:10" ht="15.6" customHeight="1" x14ac:dyDescent="0.2">
      <c r="A60" s="853"/>
      <c r="B60" s="854"/>
      <c r="C60" s="855"/>
      <c r="D60" s="855"/>
      <c r="E60" s="823"/>
      <c r="F60" s="823"/>
      <c r="G60" s="856"/>
      <c r="H60" s="856"/>
      <c r="I60" s="856"/>
      <c r="J60" s="857"/>
    </row>
    <row r="61" spans="1:10" ht="15.6" customHeight="1" x14ac:dyDescent="0.2">
      <c r="A61" s="853"/>
      <c r="B61" s="854"/>
      <c r="C61" s="855"/>
      <c r="D61" s="855"/>
      <c r="E61" s="823"/>
      <c r="F61" s="823"/>
      <c r="G61" s="856"/>
      <c r="H61" s="856"/>
      <c r="I61" s="856"/>
      <c r="J61" s="857"/>
    </row>
    <row r="62" spans="1:10" ht="15.6" customHeight="1" x14ac:dyDescent="0.2">
      <c r="A62" s="853"/>
      <c r="B62" s="854"/>
      <c r="C62" s="855"/>
      <c r="D62" s="855"/>
      <c r="E62" s="823"/>
      <c r="F62" s="823"/>
      <c r="G62" s="856"/>
      <c r="H62" s="856"/>
      <c r="I62" s="856"/>
      <c r="J62" s="857"/>
    </row>
    <row r="63" spans="1:10" ht="15.6" customHeight="1" x14ac:dyDescent="0.2">
      <c r="A63" s="853"/>
      <c r="B63" s="854"/>
      <c r="C63" s="855"/>
      <c r="D63" s="855"/>
      <c r="E63" s="823"/>
      <c r="F63" s="823"/>
      <c r="G63" s="856"/>
      <c r="H63" s="856"/>
      <c r="I63" s="856"/>
      <c r="J63" s="857"/>
    </row>
    <row r="64" spans="1:10" ht="15.6" customHeight="1" x14ac:dyDescent="0.2">
      <c r="A64" s="853"/>
      <c r="B64" s="854"/>
      <c r="C64" s="855"/>
      <c r="D64" s="855"/>
      <c r="E64" s="823"/>
      <c r="F64" s="823"/>
      <c r="G64" s="856"/>
      <c r="H64" s="856"/>
      <c r="I64" s="856"/>
      <c r="J64" s="857"/>
    </row>
    <row r="65" spans="1:10" ht="15.6" customHeight="1" x14ac:dyDescent="0.2">
      <c r="A65" s="853"/>
      <c r="B65" s="854"/>
      <c r="C65" s="855"/>
      <c r="D65" s="855"/>
      <c r="E65" s="823"/>
      <c r="F65" s="823"/>
      <c r="G65" s="856"/>
      <c r="H65" s="856"/>
      <c r="I65" s="856"/>
      <c r="J65" s="857"/>
    </row>
    <row r="66" spans="1:10" ht="15.6" customHeight="1" x14ac:dyDescent="0.2">
      <c r="A66" s="825" t="s">
        <v>519</v>
      </c>
      <c r="B66" s="826"/>
      <c r="C66" s="826"/>
      <c r="D66" s="826"/>
      <c r="E66" s="826"/>
      <c r="F66" s="826"/>
      <c r="G66" s="826"/>
      <c r="H66" s="826"/>
      <c r="I66" s="826"/>
      <c r="J66" s="827"/>
    </row>
    <row r="67" spans="1:10" ht="15.6" customHeight="1" x14ac:dyDescent="0.2">
      <c r="A67" s="833" t="s">
        <v>520</v>
      </c>
      <c r="B67" s="834"/>
      <c r="C67" s="834"/>
      <c r="D67" s="834"/>
      <c r="E67" s="834"/>
      <c r="F67" s="834"/>
      <c r="G67" s="834"/>
      <c r="H67" s="836"/>
      <c r="I67" s="836"/>
      <c r="J67" s="837"/>
    </row>
    <row r="68" spans="1:10" ht="15.6" customHeight="1" x14ac:dyDescent="0.2">
      <c r="A68" s="822"/>
      <c r="B68" s="823"/>
      <c r="C68" s="823"/>
      <c r="D68" s="823"/>
      <c r="E68" s="823"/>
      <c r="F68" s="823"/>
      <c r="G68" s="823"/>
      <c r="H68" s="823"/>
      <c r="I68" s="823"/>
      <c r="J68" s="824"/>
    </row>
    <row r="69" spans="1:10" ht="31.15" customHeight="1" x14ac:dyDescent="0.2">
      <c r="A69" s="833" t="s">
        <v>521</v>
      </c>
      <c r="B69" s="834"/>
      <c r="C69" s="834"/>
      <c r="D69" s="834"/>
      <c r="E69" s="834"/>
      <c r="F69" s="834"/>
      <c r="G69" s="834"/>
      <c r="H69" s="848"/>
      <c r="I69" s="849"/>
      <c r="J69" s="850"/>
    </row>
    <row r="70" spans="1:10" ht="15.6" customHeight="1" x14ac:dyDescent="0.2">
      <c r="A70" s="822"/>
      <c r="B70" s="823"/>
      <c r="C70" s="823"/>
      <c r="D70" s="823"/>
      <c r="E70" s="823"/>
      <c r="F70" s="823"/>
      <c r="G70" s="823"/>
      <c r="H70" s="823"/>
      <c r="I70" s="823"/>
      <c r="J70" s="824"/>
    </row>
    <row r="71" spans="1:10" ht="31.15" customHeight="1" x14ac:dyDescent="0.2">
      <c r="A71" s="833" t="s">
        <v>522</v>
      </c>
      <c r="B71" s="834"/>
      <c r="C71" s="834"/>
      <c r="D71" s="834"/>
      <c r="E71" s="834"/>
      <c r="F71" s="834"/>
      <c r="G71" s="834"/>
      <c r="H71" s="848"/>
      <c r="I71" s="849"/>
      <c r="J71" s="850"/>
    </row>
    <row r="72" spans="1:10" ht="15.6" customHeight="1" x14ac:dyDescent="0.2">
      <c r="A72" s="822"/>
      <c r="B72" s="823"/>
      <c r="C72" s="823"/>
      <c r="D72" s="823"/>
      <c r="E72" s="823"/>
      <c r="F72" s="823"/>
      <c r="G72" s="823"/>
      <c r="H72" s="823"/>
      <c r="I72" s="823"/>
      <c r="J72" s="824"/>
    </row>
    <row r="73" spans="1:10" ht="15.6" customHeight="1" x14ac:dyDescent="0.2">
      <c r="A73" s="833" t="s">
        <v>523</v>
      </c>
      <c r="B73" s="834"/>
      <c r="C73" s="834"/>
      <c r="D73" s="834"/>
      <c r="E73" s="834"/>
      <c r="F73" s="834"/>
      <c r="G73" s="834"/>
      <c r="H73" s="842"/>
      <c r="I73" s="842"/>
      <c r="J73" s="843"/>
    </row>
    <row r="74" spans="1:10" ht="31.15" customHeight="1" x14ac:dyDescent="0.2">
      <c r="A74" s="851" t="s">
        <v>695</v>
      </c>
      <c r="B74" s="431"/>
      <c r="C74" s="431"/>
      <c r="D74" s="431"/>
      <c r="E74" s="852"/>
      <c r="F74" s="841"/>
      <c r="G74" s="841"/>
      <c r="H74" s="841"/>
      <c r="I74" s="841"/>
      <c r="J74" s="844"/>
    </row>
    <row r="75" spans="1:10" ht="15.6" customHeight="1" x14ac:dyDescent="0.2">
      <c r="A75" s="822"/>
      <c r="B75" s="823"/>
      <c r="C75" s="823"/>
      <c r="D75" s="823"/>
      <c r="E75" s="823"/>
      <c r="F75" s="823"/>
      <c r="G75" s="823"/>
      <c r="H75" s="823"/>
      <c r="I75" s="823"/>
      <c r="J75" s="824"/>
    </row>
    <row r="76" spans="1:10" ht="15.6" customHeight="1" x14ac:dyDescent="0.2">
      <c r="A76" s="833" t="s">
        <v>524</v>
      </c>
      <c r="B76" s="834"/>
      <c r="C76" s="834"/>
      <c r="D76" s="834"/>
      <c r="E76" s="834"/>
      <c r="F76" s="834"/>
      <c r="G76" s="834"/>
      <c r="H76" s="842"/>
      <c r="I76" s="842"/>
      <c r="J76" s="843"/>
    </row>
    <row r="77" spans="1:10" x14ac:dyDescent="0.2">
      <c r="A77" s="825" t="s">
        <v>525</v>
      </c>
      <c r="B77" s="826"/>
      <c r="C77" s="826"/>
      <c r="D77" s="826"/>
      <c r="E77" s="826"/>
      <c r="F77" s="826"/>
      <c r="G77" s="826"/>
      <c r="H77" s="826"/>
      <c r="I77" s="826"/>
      <c r="J77" s="827"/>
    </row>
    <row r="78" spans="1:10" ht="15.6" customHeight="1" x14ac:dyDescent="0.2">
      <c r="A78" s="833" t="s">
        <v>526</v>
      </c>
      <c r="B78" s="834"/>
      <c r="C78" s="834"/>
      <c r="D78" s="834"/>
      <c r="E78" s="834"/>
      <c r="F78" s="834"/>
      <c r="G78" s="834"/>
      <c r="H78" s="836"/>
      <c r="I78" s="836"/>
      <c r="J78" s="837"/>
    </row>
    <row r="79" spans="1:10" ht="15.6" customHeight="1" x14ac:dyDescent="0.2">
      <c r="A79" s="822"/>
      <c r="B79" s="823"/>
      <c r="C79" s="823"/>
      <c r="D79" s="823"/>
      <c r="E79" s="823"/>
      <c r="F79" s="823"/>
      <c r="G79" s="823"/>
      <c r="H79" s="823"/>
      <c r="I79" s="823"/>
      <c r="J79" s="824"/>
    </row>
    <row r="80" spans="1:10" ht="15.6" customHeight="1" x14ac:dyDescent="0.2">
      <c r="A80" s="833" t="s">
        <v>527</v>
      </c>
      <c r="B80" s="834"/>
      <c r="C80" s="834"/>
      <c r="D80" s="834"/>
      <c r="E80" s="834"/>
      <c r="F80" s="834"/>
      <c r="G80" s="834"/>
      <c r="H80" s="836"/>
      <c r="I80" s="836"/>
      <c r="J80" s="837"/>
    </row>
    <row r="81" spans="1:10" ht="15.6" customHeight="1" x14ac:dyDescent="0.2">
      <c r="A81" s="822"/>
      <c r="B81" s="823"/>
      <c r="C81" s="823"/>
      <c r="D81" s="823"/>
      <c r="E81" s="823"/>
      <c r="F81" s="823"/>
      <c r="G81" s="823"/>
      <c r="H81" s="823"/>
      <c r="I81" s="823"/>
      <c r="J81" s="824"/>
    </row>
    <row r="82" spans="1:10" ht="15.6" customHeight="1" x14ac:dyDescent="0.2">
      <c r="A82" s="833" t="s">
        <v>528</v>
      </c>
      <c r="B82" s="834"/>
      <c r="C82" s="834"/>
      <c r="D82" s="834"/>
      <c r="E82" s="834"/>
      <c r="F82" s="834"/>
      <c r="G82" s="834"/>
      <c r="H82" s="836"/>
      <c r="I82" s="836"/>
      <c r="J82" s="837"/>
    </row>
    <row r="83" spans="1:10" ht="15.6" customHeight="1" x14ac:dyDescent="0.2">
      <c r="A83" s="822"/>
      <c r="B83" s="823"/>
      <c r="C83" s="823"/>
      <c r="D83" s="823"/>
      <c r="E83" s="823"/>
      <c r="F83" s="823"/>
      <c r="G83" s="823"/>
      <c r="H83" s="823"/>
      <c r="I83" s="823"/>
      <c r="J83" s="824"/>
    </row>
    <row r="84" spans="1:10" ht="15.6" customHeight="1" x14ac:dyDescent="0.2">
      <c r="A84" s="833" t="s">
        <v>529</v>
      </c>
      <c r="B84" s="834"/>
      <c r="C84" s="834"/>
      <c r="D84" s="834"/>
      <c r="E84" s="834"/>
      <c r="F84" s="834"/>
      <c r="G84" s="841"/>
      <c r="H84" s="841"/>
      <c r="I84" s="841"/>
      <c r="J84" s="844"/>
    </row>
    <row r="85" spans="1:10" ht="15.6" customHeight="1" x14ac:dyDescent="0.2">
      <c r="A85" s="822"/>
      <c r="B85" s="823"/>
      <c r="C85" s="823"/>
      <c r="D85" s="823"/>
      <c r="E85" s="823"/>
      <c r="F85" s="823"/>
      <c r="G85" s="823"/>
      <c r="H85" s="823"/>
      <c r="I85" s="823"/>
      <c r="J85" s="824"/>
    </row>
    <row r="86" spans="1:10" ht="15.6" customHeight="1" x14ac:dyDescent="0.2">
      <c r="A86" s="845" t="s">
        <v>700</v>
      </c>
      <c r="B86" s="846"/>
      <c r="C86" s="846"/>
      <c r="D86" s="846"/>
      <c r="E86" s="846"/>
      <c r="F86" s="846"/>
      <c r="G86" s="846"/>
      <c r="H86" s="846"/>
      <c r="I86" s="846"/>
      <c r="J86" s="847"/>
    </row>
    <row r="87" spans="1:10" ht="15.6" customHeight="1" x14ac:dyDescent="0.2">
      <c r="A87" s="825" t="s">
        <v>530</v>
      </c>
      <c r="B87" s="826"/>
      <c r="C87" s="826"/>
      <c r="D87" s="826"/>
      <c r="E87" s="826"/>
      <c r="F87" s="826"/>
      <c r="G87" s="826"/>
      <c r="H87" s="826"/>
      <c r="I87" s="826"/>
      <c r="J87" s="827"/>
    </row>
    <row r="88" spans="1:10" x14ac:dyDescent="0.2">
      <c r="A88" s="851" t="s">
        <v>531</v>
      </c>
      <c r="B88" s="666"/>
      <c r="C88" s="948"/>
      <c r="D88" s="949"/>
      <c r="E88" s="947" t="s">
        <v>532</v>
      </c>
      <c r="F88" s="632"/>
      <c r="G88" s="632"/>
      <c r="H88" s="666"/>
      <c r="I88" s="948"/>
      <c r="J88" s="950"/>
    </row>
    <row r="89" spans="1:10" ht="15.6" customHeight="1" x14ac:dyDescent="0.2">
      <c r="A89" s="833" t="s">
        <v>533</v>
      </c>
      <c r="B89" s="834"/>
      <c r="C89" s="834"/>
      <c r="D89" s="834"/>
      <c r="E89" s="834"/>
      <c r="F89" s="834"/>
      <c r="G89" s="834"/>
      <c r="H89" s="836"/>
      <c r="I89" s="836"/>
      <c r="J89" s="837"/>
    </row>
    <row r="90" spans="1:10" ht="15.6" customHeight="1" x14ac:dyDescent="0.2">
      <c r="A90" s="822"/>
      <c r="B90" s="823"/>
      <c r="C90" s="823"/>
      <c r="D90" s="823"/>
      <c r="E90" s="823"/>
      <c r="F90" s="823"/>
      <c r="G90" s="823"/>
      <c r="H90" s="823"/>
      <c r="I90" s="823"/>
      <c r="J90" s="824"/>
    </row>
    <row r="91" spans="1:10" ht="15.6" customHeight="1" x14ac:dyDescent="0.2">
      <c r="A91" s="833" t="s">
        <v>534</v>
      </c>
      <c r="B91" s="834"/>
      <c r="C91" s="834"/>
      <c r="D91" s="834"/>
      <c r="E91" s="834"/>
      <c r="F91" s="841"/>
      <c r="G91" s="841"/>
      <c r="H91" s="841"/>
      <c r="I91" s="841"/>
      <c r="J91" s="844"/>
    </row>
    <row r="92" spans="1:10" ht="15.6" customHeight="1" x14ac:dyDescent="0.2">
      <c r="A92" s="833" t="s">
        <v>535</v>
      </c>
      <c r="B92" s="834"/>
      <c r="C92" s="834"/>
      <c r="D92" s="834"/>
      <c r="E92" s="834"/>
      <c r="F92" s="834"/>
      <c r="G92" s="834"/>
      <c r="H92" s="836"/>
      <c r="I92" s="836"/>
      <c r="J92" s="837"/>
    </row>
    <row r="93" spans="1:10" ht="15.6" customHeight="1" x14ac:dyDescent="0.2">
      <c r="A93" s="838" t="s">
        <v>536</v>
      </c>
      <c r="B93" s="839"/>
      <c r="C93" s="839"/>
      <c r="D93" s="839"/>
      <c r="E93" s="839"/>
      <c r="F93" s="839"/>
      <c r="G93" s="839"/>
      <c r="H93" s="839"/>
      <c r="I93" s="839"/>
      <c r="J93" s="840"/>
    </row>
    <row r="94" spans="1:10" ht="15.6" customHeight="1" x14ac:dyDescent="0.2">
      <c r="A94" s="825" t="s">
        <v>537</v>
      </c>
      <c r="B94" s="826"/>
      <c r="C94" s="826"/>
      <c r="D94" s="826"/>
      <c r="E94" s="826"/>
      <c r="F94" s="826"/>
      <c r="G94" s="826"/>
      <c r="H94" s="826"/>
      <c r="I94" s="826"/>
      <c r="J94" s="827"/>
    </row>
    <row r="95" spans="1:10" ht="15.6" customHeight="1" x14ac:dyDescent="0.2">
      <c r="A95" s="833" t="s">
        <v>538</v>
      </c>
      <c r="B95" s="834"/>
      <c r="C95" s="834"/>
      <c r="D95" s="841"/>
      <c r="E95" s="841"/>
      <c r="F95" s="519" t="s">
        <v>539</v>
      </c>
      <c r="G95" s="519"/>
      <c r="H95" s="519"/>
      <c r="I95" s="842"/>
      <c r="J95" s="843"/>
    </row>
    <row r="96" spans="1:10" ht="15.6" customHeight="1" x14ac:dyDescent="0.2">
      <c r="A96" s="822"/>
      <c r="B96" s="823"/>
      <c r="C96" s="823"/>
      <c r="D96" s="823"/>
      <c r="E96" s="823"/>
      <c r="F96" s="823"/>
      <c r="G96" s="823"/>
      <c r="H96" s="823"/>
      <c r="I96" s="823"/>
      <c r="J96" s="824"/>
    </row>
    <row r="97" spans="1:10" ht="15.6" customHeight="1" x14ac:dyDescent="0.2">
      <c r="A97" s="825" t="s">
        <v>540</v>
      </c>
      <c r="B97" s="826"/>
      <c r="C97" s="826"/>
      <c r="D97" s="826"/>
      <c r="E97" s="826"/>
      <c r="F97" s="826"/>
      <c r="G97" s="826"/>
      <c r="H97" s="826"/>
      <c r="I97" s="826"/>
      <c r="J97" s="827"/>
    </row>
    <row r="98" spans="1:10" ht="15.6" customHeight="1" x14ac:dyDescent="0.2">
      <c r="A98" s="833" t="s">
        <v>541</v>
      </c>
      <c r="B98" s="834"/>
      <c r="C98" s="834"/>
      <c r="D98" s="834"/>
      <c r="E98" s="834"/>
      <c r="F98" s="834"/>
      <c r="G98" s="834"/>
      <c r="H98" s="836"/>
      <c r="I98" s="836"/>
      <c r="J98" s="837"/>
    </row>
    <row r="99" spans="1:10" ht="15.6" customHeight="1" x14ac:dyDescent="0.2">
      <c r="A99" s="822"/>
      <c r="B99" s="823"/>
      <c r="C99" s="823"/>
      <c r="D99" s="823"/>
      <c r="E99" s="823"/>
      <c r="F99" s="823"/>
      <c r="G99" s="823"/>
      <c r="H99" s="823"/>
      <c r="I99" s="823"/>
      <c r="J99" s="824"/>
    </row>
    <row r="100" spans="1:10" ht="31.15" customHeight="1" x14ac:dyDescent="0.2">
      <c r="A100" s="833" t="s">
        <v>542</v>
      </c>
      <c r="B100" s="834"/>
      <c r="C100" s="834"/>
      <c r="D100" s="834"/>
      <c r="E100" s="834"/>
      <c r="F100" s="834"/>
      <c r="G100" s="834"/>
      <c r="H100" s="836"/>
      <c r="I100" s="836"/>
      <c r="J100" s="837"/>
    </row>
    <row r="101" spans="1:10" ht="15.6" customHeight="1" x14ac:dyDescent="0.2">
      <c r="A101" s="822"/>
      <c r="B101" s="823"/>
      <c r="C101" s="823"/>
      <c r="D101" s="823"/>
      <c r="E101" s="823"/>
      <c r="F101" s="823"/>
      <c r="G101" s="823"/>
      <c r="H101" s="823"/>
      <c r="I101" s="823"/>
      <c r="J101" s="824"/>
    </row>
    <row r="102" spans="1:10" ht="15.6" customHeight="1" x14ac:dyDescent="0.2">
      <c r="A102" s="833" t="s">
        <v>543</v>
      </c>
      <c r="B102" s="834"/>
      <c r="C102" s="834"/>
      <c r="D102" s="834"/>
      <c r="E102" s="834"/>
      <c r="F102" s="834"/>
      <c r="G102" s="834"/>
      <c r="H102" s="836"/>
      <c r="I102" s="836"/>
      <c r="J102" s="837"/>
    </row>
    <row r="103" spans="1:10" ht="15.6" customHeight="1" x14ac:dyDescent="0.2">
      <c r="A103" s="822"/>
      <c r="B103" s="823"/>
      <c r="C103" s="823"/>
      <c r="D103" s="823"/>
      <c r="E103" s="823"/>
      <c r="F103" s="823"/>
      <c r="G103" s="823"/>
      <c r="H103" s="823"/>
      <c r="I103" s="823"/>
      <c r="J103" s="824"/>
    </row>
    <row r="104" spans="1:10" ht="15.6" customHeight="1" x14ac:dyDescent="0.2">
      <c r="A104" s="833" t="s">
        <v>544</v>
      </c>
      <c r="B104" s="834"/>
      <c r="C104" s="834"/>
      <c r="D104" s="834"/>
      <c r="E104" s="834"/>
      <c r="F104" s="834"/>
      <c r="G104" s="834"/>
      <c r="H104" s="836"/>
      <c r="I104" s="836"/>
      <c r="J104" s="837"/>
    </row>
    <row r="105" spans="1:10" ht="15.6" customHeight="1" x14ac:dyDescent="0.2">
      <c r="A105" s="822"/>
      <c r="B105" s="823"/>
      <c r="C105" s="823"/>
      <c r="D105" s="823"/>
      <c r="E105" s="823"/>
      <c r="F105" s="823"/>
      <c r="G105" s="823"/>
      <c r="H105" s="823"/>
      <c r="I105" s="823"/>
      <c r="J105" s="824"/>
    </row>
    <row r="106" spans="1:10" ht="15.6" customHeight="1" x14ac:dyDescent="0.2">
      <c r="A106" s="825" t="s">
        <v>545</v>
      </c>
      <c r="B106" s="826"/>
      <c r="C106" s="826"/>
      <c r="D106" s="826"/>
      <c r="E106" s="826"/>
      <c r="F106" s="826"/>
      <c r="G106" s="826"/>
      <c r="H106" s="826"/>
      <c r="I106" s="826"/>
      <c r="J106" s="827"/>
    </row>
    <row r="107" spans="1:10" ht="15.6" customHeight="1" x14ac:dyDescent="0.2">
      <c r="A107" s="833" t="s">
        <v>546</v>
      </c>
      <c r="B107" s="834"/>
      <c r="C107" s="834"/>
      <c r="D107" s="834"/>
      <c r="E107" s="834"/>
      <c r="F107" s="834"/>
      <c r="G107" s="834"/>
      <c r="H107" s="836"/>
      <c r="I107" s="836"/>
      <c r="J107" s="837"/>
    </row>
    <row r="108" spans="1:10" ht="15.6" customHeight="1" x14ac:dyDescent="0.2">
      <c r="A108" s="822"/>
      <c r="B108" s="823"/>
      <c r="C108" s="823"/>
      <c r="D108" s="823"/>
      <c r="E108" s="823"/>
      <c r="F108" s="823"/>
      <c r="G108" s="823"/>
      <c r="H108" s="823"/>
      <c r="I108" s="823"/>
      <c r="J108" s="824"/>
    </row>
    <row r="109" spans="1:10" ht="15.6" customHeight="1" x14ac:dyDescent="0.2">
      <c r="A109" s="833" t="s">
        <v>547</v>
      </c>
      <c r="B109" s="834"/>
      <c r="C109" s="834"/>
      <c r="D109" s="834"/>
      <c r="E109" s="834"/>
      <c r="F109" s="834"/>
      <c r="G109" s="834"/>
      <c r="H109" s="834"/>
      <c r="I109" s="834"/>
      <c r="J109" s="835"/>
    </row>
    <row r="110" spans="1:10" ht="15.6" customHeight="1" x14ac:dyDescent="0.2">
      <c r="A110" s="822"/>
      <c r="B110" s="823"/>
      <c r="C110" s="823"/>
      <c r="D110" s="823"/>
      <c r="E110" s="823"/>
      <c r="F110" s="823"/>
      <c r="G110" s="823"/>
      <c r="H110" s="823"/>
      <c r="I110" s="823"/>
      <c r="J110" s="824"/>
    </row>
    <row r="111" spans="1:10" ht="15.6" customHeight="1" x14ac:dyDescent="0.2">
      <c r="A111" s="833" t="s">
        <v>548</v>
      </c>
      <c r="B111" s="834"/>
      <c r="C111" s="834"/>
      <c r="D111" s="834"/>
      <c r="E111" s="834"/>
      <c r="F111" s="834"/>
      <c r="G111" s="834"/>
      <c r="H111" s="834"/>
      <c r="I111" s="834"/>
      <c r="J111" s="835"/>
    </row>
    <row r="112" spans="1:10" ht="15.6" customHeight="1" x14ac:dyDescent="0.2">
      <c r="A112" s="822"/>
      <c r="B112" s="823"/>
      <c r="C112" s="823"/>
      <c r="D112" s="823"/>
      <c r="E112" s="823"/>
      <c r="F112" s="823"/>
      <c r="G112" s="823"/>
      <c r="H112" s="823"/>
      <c r="I112" s="823"/>
      <c r="J112" s="824"/>
    </row>
    <row r="113" spans="1:10" ht="15.6" customHeight="1" x14ac:dyDescent="0.2">
      <c r="A113" s="833" t="s">
        <v>549</v>
      </c>
      <c r="B113" s="834"/>
      <c r="C113" s="834"/>
      <c r="D113" s="834"/>
      <c r="E113" s="834"/>
      <c r="F113" s="834"/>
      <c r="G113" s="834"/>
      <c r="H113" s="834"/>
      <c r="I113" s="834"/>
      <c r="J113" s="835"/>
    </row>
    <row r="114" spans="1:10" ht="15.6" customHeight="1" x14ac:dyDescent="0.2">
      <c r="A114" s="822"/>
      <c r="B114" s="823"/>
      <c r="C114" s="823"/>
      <c r="D114" s="823"/>
      <c r="E114" s="823"/>
      <c r="F114" s="823"/>
      <c r="G114" s="823"/>
      <c r="H114" s="823"/>
      <c r="I114" s="823"/>
      <c r="J114" s="824"/>
    </row>
    <row r="115" spans="1:10" ht="15.6" customHeight="1" x14ac:dyDescent="0.2">
      <c r="A115" s="833" t="s">
        <v>550</v>
      </c>
      <c r="B115" s="834"/>
      <c r="C115" s="834"/>
      <c r="D115" s="834"/>
      <c r="E115" s="834"/>
      <c r="F115" s="834"/>
      <c r="G115" s="834"/>
      <c r="H115" s="836"/>
      <c r="I115" s="836"/>
      <c r="J115" s="837"/>
    </row>
    <row r="116" spans="1:10" ht="15.6" customHeight="1" x14ac:dyDescent="0.2">
      <c r="A116" s="822"/>
      <c r="B116" s="823"/>
      <c r="C116" s="823"/>
      <c r="D116" s="823"/>
      <c r="E116" s="823"/>
      <c r="F116" s="823"/>
      <c r="G116" s="823"/>
      <c r="H116" s="823"/>
      <c r="I116" s="823"/>
      <c r="J116" s="824"/>
    </row>
    <row r="117" spans="1:10" ht="15.6" customHeight="1" x14ac:dyDescent="0.2">
      <c r="A117" s="825" t="s">
        <v>551</v>
      </c>
      <c r="B117" s="826"/>
      <c r="C117" s="826"/>
      <c r="D117" s="826"/>
      <c r="E117" s="826"/>
      <c r="F117" s="826"/>
      <c r="G117" s="826"/>
      <c r="H117" s="826"/>
      <c r="I117" s="826"/>
      <c r="J117" s="827"/>
    </row>
    <row r="118" spans="1:10" ht="15.6" customHeight="1" x14ac:dyDescent="0.2">
      <c r="A118" s="934" t="s">
        <v>701</v>
      </c>
      <c r="B118" s="632"/>
      <c r="C118" s="632"/>
      <c r="D118" s="632"/>
      <c r="E118" s="632"/>
      <c r="F118" s="666"/>
      <c r="G118" s="935"/>
      <c r="H118" s="936"/>
      <c r="I118" s="936"/>
      <c r="J118" s="937"/>
    </row>
    <row r="119" spans="1:10" ht="15.75" x14ac:dyDescent="0.25">
      <c r="A119" s="213" t="s">
        <v>553</v>
      </c>
      <c r="B119" s="216"/>
      <c r="C119" s="828" t="s">
        <v>554</v>
      </c>
      <c r="D119" s="828"/>
      <c r="E119" s="829"/>
      <c r="F119" s="829"/>
      <c r="G119" s="829"/>
      <c r="H119" s="829"/>
      <c r="I119" s="829"/>
      <c r="J119" s="830"/>
    </row>
    <row r="120" spans="1:10" ht="15.75" x14ac:dyDescent="0.25">
      <c r="A120" s="214" t="s">
        <v>556</v>
      </c>
      <c r="B120" s="216"/>
      <c r="C120" s="828" t="s">
        <v>703</v>
      </c>
      <c r="D120" s="828"/>
      <c r="E120" s="831"/>
      <c r="F120" s="831"/>
      <c r="G120" s="831"/>
      <c r="H120" s="831"/>
      <c r="I120" s="831"/>
      <c r="J120" s="832"/>
    </row>
    <row r="121" spans="1:10" ht="16.5" thickBot="1" x14ac:dyDescent="0.25">
      <c r="A121" s="218" t="s">
        <v>560</v>
      </c>
      <c r="B121" s="925"/>
      <c r="C121" s="926"/>
      <c r="D121" s="926"/>
      <c r="E121" s="926"/>
      <c r="F121" s="926"/>
      <c r="G121" s="926"/>
      <c r="H121" s="926"/>
      <c r="I121" s="926"/>
      <c r="J121" s="927"/>
    </row>
    <row r="122" spans="1:10" ht="15.75" thickBot="1" x14ac:dyDescent="0.25">
      <c r="A122" s="928" t="s">
        <v>704</v>
      </c>
      <c r="B122" s="929"/>
      <c r="C122" s="929"/>
      <c r="D122" s="929"/>
      <c r="E122" s="929"/>
      <c r="F122" s="929"/>
      <c r="G122" s="929"/>
      <c r="H122" s="929"/>
      <c r="I122" s="929"/>
      <c r="J122" s="930"/>
    </row>
    <row r="123" spans="1:10" ht="31.5" x14ac:dyDescent="0.2">
      <c r="A123" s="219" t="s">
        <v>552</v>
      </c>
      <c r="B123" s="217"/>
      <c r="C123" s="821" t="s">
        <v>706</v>
      </c>
      <c r="D123" s="821"/>
      <c r="E123" s="815"/>
      <c r="F123" s="815"/>
      <c r="G123" s="815"/>
      <c r="H123" s="815"/>
      <c r="I123" s="815"/>
      <c r="J123" s="816"/>
    </row>
    <row r="124" spans="1:10" ht="96" customHeight="1" thickBot="1" x14ac:dyDescent="0.25">
      <c r="A124" s="931" t="s">
        <v>705</v>
      </c>
      <c r="B124" s="932"/>
      <c r="C124" s="932"/>
      <c r="D124" s="932"/>
      <c r="E124" s="932"/>
      <c r="F124" s="932"/>
      <c r="G124" s="932"/>
      <c r="H124" s="932"/>
      <c r="I124" s="932"/>
      <c r="J124" s="933"/>
    </row>
    <row r="125" spans="1:10" x14ac:dyDescent="0.2">
      <c r="A125" s="124"/>
      <c r="B125" s="124"/>
    </row>
    <row r="126" spans="1:10" ht="15.75" x14ac:dyDescent="0.2">
      <c r="A126" s="220"/>
      <c r="B126" s="221"/>
    </row>
    <row r="127" spans="1:10" ht="15.75" x14ac:dyDescent="0.25">
      <c r="A127" s="222"/>
      <c r="B127" s="221"/>
    </row>
    <row r="128" spans="1:10" ht="15.75" hidden="1" x14ac:dyDescent="0.2">
      <c r="A128" s="223" t="s">
        <v>555</v>
      </c>
      <c r="B128" s="223"/>
    </row>
    <row r="132" x14ac:dyDescent="0.2"/>
    <row r="157" x14ac:dyDescent="0.2"/>
  </sheetData>
  <sheetProtection algorithmName="SHA-512" hashValue="8cHoufKtb8ZX9YNtTd6Mn+fHGBo8lsYrFKu2NrjKj9nfY9DJkYOP3bLQ2PM8HV58XWi1sceabwcUGl3dwSMxaA==" saltValue="0YxmFPYpiK5Eu3vDZ+3eqg==" spinCount="100000" sheet="1" objects="1" scenarios="1"/>
  <mergeCells count="213">
    <mergeCell ref="B121:J121"/>
    <mergeCell ref="A122:J122"/>
    <mergeCell ref="A124:J124"/>
    <mergeCell ref="A118:F118"/>
    <mergeCell ref="G118:J118"/>
    <mergeCell ref="B27:J27"/>
    <mergeCell ref="C28:D28"/>
    <mergeCell ref="E28:G28"/>
    <mergeCell ref="E29:G29"/>
    <mergeCell ref="A88:B88"/>
    <mergeCell ref="E88:H88"/>
    <mergeCell ref="C88:D88"/>
    <mergeCell ref="I88:J88"/>
    <mergeCell ref="A41:C42"/>
    <mergeCell ref="D41:F41"/>
    <mergeCell ref="G41:H42"/>
    <mergeCell ref="I41:I42"/>
    <mergeCell ref="J41:J42"/>
    <mergeCell ref="A43:C43"/>
    <mergeCell ref="G43:H43"/>
    <mergeCell ref="A38:C38"/>
    <mergeCell ref="D38:J38"/>
    <mergeCell ref="A39:C39"/>
    <mergeCell ref="D39:J39"/>
    <mergeCell ref="A5:J5"/>
    <mergeCell ref="A6:J6"/>
    <mergeCell ref="A7:B7"/>
    <mergeCell ref="F7:J7"/>
    <mergeCell ref="A1:J1"/>
    <mergeCell ref="B2:E2"/>
    <mergeCell ref="C4:J4"/>
    <mergeCell ref="A11:B11"/>
    <mergeCell ref="F11:J11"/>
    <mergeCell ref="B3:E3"/>
    <mergeCell ref="F3:J3"/>
    <mergeCell ref="F2:I2"/>
    <mergeCell ref="A12:B12"/>
    <mergeCell ref="F12:J12"/>
    <mergeCell ref="A13:B13"/>
    <mergeCell ref="F13:J13"/>
    <mergeCell ref="A8:B8"/>
    <mergeCell ref="F8:J8"/>
    <mergeCell ref="A9:B9"/>
    <mergeCell ref="F9:J9"/>
    <mergeCell ref="A10:B10"/>
    <mergeCell ref="F10:J10"/>
    <mergeCell ref="A19:J19"/>
    <mergeCell ref="A20:J20"/>
    <mergeCell ref="A21:J21"/>
    <mergeCell ref="A22:J22"/>
    <mergeCell ref="A23:J23"/>
    <mergeCell ref="A24:J24"/>
    <mergeCell ref="A17:J17"/>
    <mergeCell ref="A18:J18"/>
    <mergeCell ref="A14:B14"/>
    <mergeCell ref="F14:J14"/>
    <mergeCell ref="A15:B15"/>
    <mergeCell ref="F15:J15"/>
    <mergeCell ref="A16:B16"/>
    <mergeCell ref="F16:J16"/>
    <mergeCell ref="A25:J25"/>
    <mergeCell ref="A26:J26"/>
    <mergeCell ref="I29:J29"/>
    <mergeCell ref="B33:C33"/>
    <mergeCell ref="D33:E33"/>
    <mergeCell ref="A34:J34"/>
    <mergeCell ref="A35:J35"/>
    <mergeCell ref="A36:J36"/>
    <mergeCell ref="A37:J37"/>
    <mergeCell ref="B30:D30"/>
    <mergeCell ref="E30:F30"/>
    <mergeCell ref="G30:J30"/>
    <mergeCell ref="B31:F31"/>
    <mergeCell ref="H31:J31"/>
    <mergeCell ref="B32:C32"/>
    <mergeCell ref="D32:E32"/>
    <mergeCell ref="F32:J32"/>
    <mergeCell ref="A50:C50"/>
    <mergeCell ref="G50:H50"/>
    <mergeCell ref="A51:C51"/>
    <mergeCell ref="G51:H51"/>
    <mergeCell ref="A53:J53"/>
    <mergeCell ref="A40:C40"/>
    <mergeCell ref="D40:J40"/>
    <mergeCell ref="A47:C47"/>
    <mergeCell ref="G47:H47"/>
    <mergeCell ref="A48:C48"/>
    <mergeCell ref="G48:H48"/>
    <mergeCell ref="A49:C49"/>
    <mergeCell ref="G49:H49"/>
    <mergeCell ref="A44:C44"/>
    <mergeCell ref="G44:H44"/>
    <mergeCell ref="A45:C45"/>
    <mergeCell ref="G45:H45"/>
    <mergeCell ref="A46:C46"/>
    <mergeCell ref="G46:H46"/>
    <mergeCell ref="A56:B56"/>
    <mergeCell ref="C56:D56"/>
    <mergeCell ref="E56:J56"/>
    <mergeCell ref="A57:B57"/>
    <mergeCell ref="C57:D57"/>
    <mergeCell ref="E57:J57"/>
    <mergeCell ref="A54:B54"/>
    <mergeCell ref="C54:D54"/>
    <mergeCell ref="E54:J54"/>
    <mergeCell ref="A55:B55"/>
    <mergeCell ref="C55:D55"/>
    <mergeCell ref="E55:J55"/>
    <mergeCell ref="A60:B60"/>
    <mergeCell ref="C60:D60"/>
    <mergeCell ref="E60:J60"/>
    <mergeCell ref="A61:B61"/>
    <mergeCell ref="C61:D61"/>
    <mergeCell ref="E61:J61"/>
    <mergeCell ref="A58:B58"/>
    <mergeCell ref="C58:D58"/>
    <mergeCell ref="E58:J58"/>
    <mergeCell ref="A59:B59"/>
    <mergeCell ref="C59:D59"/>
    <mergeCell ref="E59:J59"/>
    <mergeCell ref="A64:B64"/>
    <mergeCell ref="C64:D64"/>
    <mergeCell ref="E64:J64"/>
    <mergeCell ref="A65:B65"/>
    <mergeCell ref="C65:D65"/>
    <mergeCell ref="E65:J65"/>
    <mergeCell ref="A62:B62"/>
    <mergeCell ref="C62:D62"/>
    <mergeCell ref="E62:J62"/>
    <mergeCell ref="A63:B63"/>
    <mergeCell ref="C63:D63"/>
    <mergeCell ref="E63:J63"/>
    <mergeCell ref="A70:J70"/>
    <mergeCell ref="A71:G71"/>
    <mergeCell ref="H71:J71"/>
    <mergeCell ref="A72:J72"/>
    <mergeCell ref="A73:G73"/>
    <mergeCell ref="H73:J73"/>
    <mergeCell ref="A74:E74"/>
    <mergeCell ref="A66:J66"/>
    <mergeCell ref="A67:G67"/>
    <mergeCell ref="H67:J67"/>
    <mergeCell ref="A68:J68"/>
    <mergeCell ref="A69:G69"/>
    <mergeCell ref="H69:J69"/>
    <mergeCell ref="A77:J77"/>
    <mergeCell ref="A78:G78"/>
    <mergeCell ref="H78:J78"/>
    <mergeCell ref="A79:J79"/>
    <mergeCell ref="A80:G80"/>
    <mergeCell ref="H80:J80"/>
    <mergeCell ref="F74:J74"/>
    <mergeCell ref="A75:J75"/>
    <mergeCell ref="A76:G76"/>
    <mergeCell ref="H76:J76"/>
    <mergeCell ref="A85:J85"/>
    <mergeCell ref="A86:J86"/>
    <mergeCell ref="A87:J87"/>
    <mergeCell ref="A81:J81"/>
    <mergeCell ref="A82:G82"/>
    <mergeCell ref="H82:J82"/>
    <mergeCell ref="A83:J83"/>
    <mergeCell ref="A84:F84"/>
    <mergeCell ref="G84:J84"/>
    <mergeCell ref="A93:J93"/>
    <mergeCell ref="A94:J94"/>
    <mergeCell ref="A95:C95"/>
    <mergeCell ref="D95:E95"/>
    <mergeCell ref="F95:H95"/>
    <mergeCell ref="I95:J95"/>
    <mergeCell ref="A89:G89"/>
    <mergeCell ref="H89:J89"/>
    <mergeCell ref="A90:J90"/>
    <mergeCell ref="A91:E91"/>
    <mergeCell ref="F91:J91"/>
    <mergeCell ref="A92:G92"/>
    <mergeCell ref="H92:J92"/>
    <mergeCell ref="A102:G102"/>
    <mergeCell ref="H102:J102"/>
    <mergeCell ref="A103:J103"/>
    <mergeCell ref="A104:G104"/>
    <mergeCell ref="H104:J104"/>
    <mergeCell ref="A96:J96"/>
    <mergeCell ref="A97:J97"/>
    <mergeCell ref="A98:G98"/>
    <mergeCell ref="H98:J98"/>
    <mergeCell ref="A99:J99"/>
    <mergeCell ref="A100:G100"/>
    <mergeCell ref="H100:J100"/>
    <mergeCell ref="E123:J123"/>
    <mergeCell ref="G52:H52"/>
    <mergeCell ref="A52:C52"/>
    <mergeCell ref="C123:D123"/>
    <mergeCell ref="A116:J116"/>
    <mergeCell ref="A117:J117"/>
    <mergeCell ref="C119:D119"/>
    <mergeCell ref="E119:J119"/>
    <mergeCell ref="C120:D120"/>
    <mergeCell ref="E120:J120"/>
    <mergeCell ref="A110:J110"/>
    <mergeCell ref="A111:J111"/>
    <mergeCell ref="A112:J112"/>
    <mergeCell ref="A113:J113"/>
    <mergeCell ref="A114:J114"/>
    <mergeCell ref="A115:G115"/>
    <mergeCell ref="H115:J115"/>
    <mergeCell ref="A105:J105"/>
    <mergeCell ref="A106:J106"/>
    <mergeCell ref="A107:G107"/>
    <mergeCell ref="H107:J107"/>
    <mergeCell ref="A108:J108"/>
    <mergeCell ref="A109:J109"/>
    <mergeCell ref="A101:J101"/>
  </mergeCells>
  <dataValidations count="8">
    <dataValidation type="list" allowBlank="1" showInputMessage="1" showErrorMessage="1" sqref="B4" xr:uid="{45664E53-AE0E-4D85-AFFF-CFABD6C5DFFB}">
      <formula1>"Rehabilitation, Acquisition, New Construction"</formula1>
    </dataValidation>
    <dataValidation type="list" allowBlank="1" showInputMessage="1" showErrorMessage="1" sqref="H69:J69 H71:J71 F74:J74 H107:J107 H115:J115" xr:uid="{FBE5C71F-3073-4825-86DB-91F146D3F642}">
      <formula1>"yes, no (explain why not below)"</formula1>
    </dataValidation>
    <dataValidation type="list" allowBlank="1" showInputMessage="1" showErrorMessage="1" sqref="H67:J67" xr:uid="{4934763E-BD78-41E5-BA3D-8F5313B2E99C}">
      <formula1>"yes, no, n/a - no rental office"</formula1>
    </dataValidation>
    <dataValidation type="list" allowBlank="1" showInputMessage="1" showErrorMessage="1" sqref="H78:J78 H80:J80 H82:J82 H104:J104 H102:J102 H89:J89 H92:J92 H98:J98 H100:J100 D95:E95 C88" xr:uid="{8963BBD7-BD98-49E1-B34F-D7D9B155C893}">
      <formula1>"yes, no"</formula1>
    </dataValidation>
    <dataValidation type="list" allowBlank="1" showInputMessage="1" showErrorMessage="1" sqref="G84:J84" xr:uid="{92A68A4A-953D-4622-BB16-E27059CE048D}">
      <formula1>"yes (describe preferences below), no"</formula1>
    </dataValidation>
    <dataValidation type="list" allowBlank="1" showInputMessage="1" showErrorMessage="1" sqref="F91:J91" xr:uid="{1140E2A8-E7BD-48D5-B9B2-019B080C270F}">
      <formula1>"yes, no (explain why not below), n/a - no brochures"</formula1>
    </dataValidation>
    <dataValidation type="list" allowBlank="1" showInputMessage="1" showErrorMessage="1" sqref="I88" xr:uid="{5EA28A2F-87A5-478D-98E7-4BF41CBF74C9}">
      <formula1>"yes, no, n/a"</formula1>
    </dataValidation>
    <dataValidation type="list" allowBlank="1" showInputMessage="1" showErrorMessage="1" sqref="G118:J118" xr:uid="{8299A23F-6E4C-447F-9856-D09673F0BBAB}">
      <formula1>"yes"</formula1>
    </dataValidation>
  </dataValidations>
  <hyperlinks>
    <hyperlink ref="F12" r:id="rId1" xr:uid="{F8C401E0-B822-4BA3-970D-98E6FE071B63}"/>
    <hyperlink ref="F9" r:id="rId2" display="https://www.epa.gov/lead/protect-your-family-lead-your-home-english _x000a_" xr:uid="{C8B6C794-8343-4C42-B920-1A8A5538CB11}"/>
    <hyperlink ref="A37:J37" r:id="rId3" display="https://data.census.gov/" xr:uid="{C3E0506B-7EF8-4C13-89B0-AF4B015D88BF}"/>
  </hyperlinks>
  <pageMargins left="0.7" right="0.7" top="0.75" bottom="0.75" header="0.3" footer="0.3"/>
  <pageSetup orientation="portrait" horizontalDpi="1200" verticalDpi="1200" r:id="rId4"/>
  <drawing r:id="rId5"/>
  <legacyDrawing r:id="rId6"/>
  <mc:AlternateContent xmlns:mc="http://schemas.openxmlformats.org/markup-compatibility/2006">
    <mc:Choice Requires="x14">
      <controls>
        <mc:AlternateContent xmlns:mc="http://schemas.openxmlformats.org/markup-compatibility/2006">
          <mc:Choice Requires="x14">
            <control shapeId="69754" r:id="rId7" name="Group Box 122">
              <controlPr defaultSize="0" autoFill="0" autoPict="0">
                <anchor moveWithCells="1">
                  <from>
                    <xdr:col>1</xdr:col>
                    <xdr:colOff>28575</xdr:colOff>
                    <xdr:row>29</xdr:row>
                    <xdr:rowOff>9525</xdr:rowOff>
                  </from>
                  <to>
                    <xdr:col>1</xdr:col>
                    <xdr:colOff>2514600</xdr:colOff>
                    <xdr:row>30</xdr:row>
                    <xdr:rowOff>57150</xdr:rowOff>
                  </to>
                </anchor>
              </controlPr>
            </control>
          </mc:Choice>
        </mc:AlternateContent>
        <mc:AlternateContent xmlns:mc="http://schemas.openxmlformats.org/markup-compatibility/2006">
          <mc:Choice Requires="x14">
            <control shapeId="69755" r:id="rId8" name="Group Box 123">
              <controlPr defaultSize="0" autoFill="0" autoPict="0">
                <anchor moveWithCells="1">
                  <from>
                    <xdr:col>7</xdr:col>
                    <xdr:colOff>0</xdr:colOff>
                    <xdr:row>66</xdr:row>
                    <xdr:rowOff>19050</xdr:rowOff>
                  </from>
                  <to>
                    <xdr:col>8</xdr:col>
                    <xdr:colOff>1076325</xdr:colOff>
                    <xdr:row>67</xdr:row>
                    <xdr:rowOff>171450</xdr:rowOff>
                  </to>
                </anchor>
              </controlPr>
            </control>
          </mc:Choice>
        </mc:AlternateContent>
        <mc:AlternateContent xmlns:mc="http://schemas.openxmlformats.org/markup-compatibility/2006">
          <mc:Choice Requires="x14">
            <control shapeId="69756" r:id="rId9" name="Group Box 124">
              <controlPr defaultSize="0" autoFill="0" autoPict="0">
                <anchor moveWithCells="1">
                  <from>
                    <xdr:col>7</xdr:col>
                    <xdr:colOff>28575</xdr:colOff>
                    <xdr:row>68</xdr:row>
                    <xdr:rowOff>28575</xdr:rowOff>
                  </from>
                  <to>
                    <xdr:col>8</xdr:col>
                    <xdr:colOff>923925</xdr:colOff>
                    <xdr:row>68</xdr:row>
                    <xdr:rowOff>361950</xdr:rowOff>
                  </to>
                </anchor>
              </controlPr>
            </control>
          </mc:Choice>
        </mc:AlternateContent>
        <mc:AlternateContent xmlns:mc="http://schemas.openxmlformats.org/markup-compatibility/2006">
          <mc:Choice Requires="x14">
            <control shapeId="69757" r:id="rId10" name="Group Box 125">
              <controlPr defaultSize="0" autoFill="0" autoPict="0">
                <anchor moveWithCells="1">
                  <from>
                    <xdr:col>7</xdr:col>
                    <xdr:colOff>38100</xdr:colOff>
                    <xdr:row>70</xdr:row>
                    <xdr:rowOff>28575</xdr:rowOff>
                  </from>
                  <to>
                    <xdr:col>8</xdr:col>
                    <xdr:colOff>942975</xdr:colOff>
                    <xdr:row>71</xdr:row>
                    <xdr:rowOff>38100</xdr:rowOff>
                  </to>
                </anchor>
              </controlPr>
            </control>
          </mc:Choice>
        </mc:AlternateContent>
        <mc:AlternateContent xmlns:mc="http://schemas.openxmlformats.org/markup-compatibility/2006">
          <mc:Choice Requires="x14">
            <control shapeId="69758" r:id="rId11" name="Group Box 126">
              <controlPr defaultSize="0" autoFill="0" autoPict="0">
                <anchor moveWithCells="1">
                  <from>
                    <xdr:col>5</xdr:col>
                    <xdr:colOff>19050</xdr:colOff>
                    <xdr:row>72</xdr:row>
                    <xdr:rowOff>219075</xdr:rowOff>
                  </from>
                  <to>
                    <xdr:col>8</xdr:col>
                    <xdr:colOff>66675</xdr:colOff>
                    <xdr:row>75</xdr:row>
                    <xdr:rowOff>57150</xdr:rowOff>
                  </to>
                </anchor>
              </controlPr>
            </control>
          </mc:Choice>
        </mc:AlternateContent>
        <mc:AlternateContent xmlns:mc="http://schemas.openxmlformats.org/markup-compatibility/2006">
          <mc:Choice Requires="x14">
            <control shapeId="69759" r:id="rId12" name="Group Box 127">
              <controlPr defaultSize="0" autoFill="0" autoPict="0">
                <anchor moveWithCells="1">
                  <from>
                    <xdr:col>7</xdr:col>
                    <xdr:colOff>38100</xdr:colOff>
                    <xdr:row>77</xdr:row>
                    <xdr:rowOff>0</xdr:rowOff>
                  </from>
                  <to>
                    <xdr:col>8</xdr:col>
                    <xdr:colOff>962025</xdr:colOff>
                    <xdr:row>78</xdr:row>
                    <xdr:rowOff>190500</xdr:rowOff>
                  </to>
                </anchor>
              </controlPr>
            </control>
          </mc:Choice>
        </mc:AlternateContent>
        <mc:AlternateContent xmlns:mc="http://schemas.openxmlformats.org/markup-compatibility/2006">
          <mc:Choice Requires="x14">
            <control shapeId="69760" r:id="rId13" name="Group Box 128">
              <controlPr defaultSize="0" autoFill="0" autoPict="0">
                <anchor moveWithCells="1">
                  <from>
                    <xdr:col>7</xdr:col>
                    <xdr:colOff>38100</xdr:colOff>
                    <xdr:row>79</xdr:row>
                    <xdr:rowOff>19050</xdr:rowOff>
                  </from>
                  <to>
                    <xdr:col>8</xdr:col>
                    <xdr:colOff>933450</xdr:colOff>
                    <xdr:row>80</xdr:row>
                    <xdr:rowOff>171450</xdr:rowOff>
                  </to>
                </anchor>
              </controlPr>
            </control>
          </mc:Choice>
        </mc:AlternateContent>
        <mc:AlternateContent xmlns:mc="http://schemas.openxmlformats.org/markup-compatibility/2006">
          <mc:Choice Requires="x14">
            <control shapeId="69761" r:id="rId14" name="Group Box 129">
              <controlPr defaultSize="0" autoFill="0" autoPict="0">
                <anchor moveWithCells="1">
                  <from>
                    <xdr:col>7</xdr:col>
                    <xdr:colOff>38100</xdr:colOff>
                    <xdr:row>81</xdr:row>
                    <xdr:rowOff>38100</xdr:rowOff>
                  </from>
                  <to>
                    <xdr:col>8</xdr:col>
                    <xdr:colOff>952500</xdr:colOff>
                    <xdr:row>82</xdr:row>
                    <xdr:rowOff>142875</xdr:rowOff>
                  </to>
                </anchor>
              </controlPr>
            </control>
          </mc:Choice>
        </mc:AlternateContent>
        <mc:AlternateContent xmlns:mc="http://schemas.openxmlformats.org/markup-compatibility/2006">
          <mc:Choice Requires="x14">
            <control shapeId="69762" r:id="rId15" name="Group Box 130">
              <controlPr defaultSize="0" autoFill="0" autoPict="0">
                <anchor moveWithCells="1">
                  <from>
                    <xdr:col>6</xdr:col>
                    <xdr:colOff>19050</xdr:colOff>
                    <xdr:row>83</xdr:row>
                    <xdr:rowOff>19050</xdr:rowOff>
                  </from>
                  <to>
                    <xdr:col>8</xdr:col>
                    <xdr:colOff>276225</xdr:colOff>
                    <xdr:row>84</xdr:row>
                    <xdr:rowOff>66675</xdr:rowOff>
                  </to>
                </anchor>
              </controlPr>
            </control>
          </mc:Choice>
        </mc:AlternateContent>
        <mc:AlternateContent xmlns:mc="http://schemas.openxmlformats.org/markup-compatibility/2006">
          <mc:Choice Requires="x14">
            <control shapeId="69763" r:id="rId16" name="Group Box 131">
              <controlPr defaultSize="0" autoFill="0" autoPict="0">
                <anchor moveWithCells="1">
                  <from>
                    <xdr:col>2</xdr:col>
                    <xdr:colOff>142875</xdr:colOff>
                    <xdr:row>87</xdr:row>
                    <xdr:rowOff>28575</xdr:rowOff>
                  </from>
                  <to>
                    <xdr:col>4</xdr:col>
                    <xdr:colOff>142875</xdr:colOff>
                    <xdr:row>89</xdr:row>
                    <xdr:rowOff>104775</xdr:rowOff>
                  </to>
                </anchor>
              </controlPr>
            </control>
          </mc:Choice>
        </mc:AlternateContent>
        <mc:AlternateContent xmlns:mc="http://schemas.openxmlformats.org/markup-compatibility/2006">
          <mc:Choice Requires="x14">
            <control shapeId="69764" r:id="rId17" name="Group Box 132">
              <controlPr defaultSize="0" autoFill="0" autoPict="0">
                <anchor moveWithCells="1">
                  <from>
                    <xdr:col>8</xdr:col>
                    <xdr:colOff>38100</xdr:colOff>
                    <xdr:row>87</xdr:row>
                    <xdr:rowOff>38100</xdr:rowOff>
                  </from>
                  <to>
                    <xdr:col>8</xdr:col>
                    <xdr:colOff>1457325</xdr:colOff>
                    <xdr:row>89</xdr:row>
                    <xdr:rowOff>104775</xdr:rowOff>
                  </to>
                </anchor>
              </controlPr>
            </control>
          </mc:Choice>
        </mc:AlternateContent>
        <mc:AlternateContent xmlns:mc="http://schemas.openxmlformats.org/markup-compatibility/2006">
          <mc:Choice Requires="x14">
            <control shapeId="69765" r:id="rId18" name="Group Box 133">
              <controlPr defaultSize="0" autoFill="0" autoPict="0">
                <anchor moveWithCells="1">
                  <from>
                    <xdr:col>7</xdr:col>
                    <xdr:colOff>0</xdr:colOff>
                    <xdr:row>88</xdr:row>
                    <xdr:rowOff>0</xdr:rowOff>
                  </from>
                  <to>
                    <xdr:col>8</xdr:col>
                    <xdr:colOff>981075</xdr:colOff>
                    <xdr:row>90</xdr:row>
                    <xdr:rowOff>9525</xdr:rowOff>
                  </to>
                </anchor>
              </controlPr>
            </control>
          </mc:Choice>
        </mc:AlternateContent>
        <mc:AlternateContent xmlns:mc="http://schemas.openxmlformats.org/markup-compatibility/2006">
          <mc:Choice Requires="x14">
            <control shapeId="69766" r:id="rId19" name="Group Box 134">
              <controlPr defaultSize="0" autoFill="0" autoPict="0">
                <anchor moveWithCells="1">
                  <from>
                    <xdr:col>4</xdr:col>
                    <xdr:colOff>400050</xdr:colOff>
                    <xdr:row>89</xdr:row>
                    <xdr:rowOff>238125</xdr:rowOff>
                  </from>
                  <to>
                    <xdr:col>8</xdr:col>
                    <xdr:colOff>0</xdr:colOff>
                    <xdr:row>92</xdr:row>
                    <xdr:rowOff>57150</xdr:rowOff>
                  </to>
                </anchor>
              </controlPr>
            </control>
          </mc:Choice>
        </mc:AlternateContent>
        <mc:AlternateContent xmlns:mc="http://schemas.openxmlformats.org/markup-compatibility/2006">
          <mc:Choice Requires="x14">
            <control shapeId="69767" r:id="rId20" name="Group Box 135">
              <controlPr defaultSize="0" autoFill="0" autoPict="0">
                <anchor moveWithCells="1">
                  <from>
                    <xdr:col>7</xdr:col>
                    <xdr:colOff>38100</xdr:colOff>
                    <xdr:row>91</xdr:row>
                    <xdr:rowOff>38100</xdr:rowOff>
                  </from>
                  <to>
                    <xdr:col>8</xdr:col>
                    <xdr:colOff>733425</xdr:colOff>
                    <xdr:row>92</xdr:row>
                    <xdr:rowOff>95250</xdr:rowOff>
                  </to>
                </anchor>
              </controlPr>
            </control>
          </mc:Choice>
        </mc:AlternateContent>
        <mc:AlternateContent xmlns:mc="http://schemas.openxmlformats.org/markup-compatibility/2006">
          <mc:Choice Requires="x14">
            <control shapeId="69768" r:id="rId21" name="Group Box 136">
              <controlPr defaultSize="0" autoFill="0" autoPict="0">
                <anchor moveWithCells="1">
                  <from>
                    <xdr:col>3</xdr:col>
                    <xdr:colOff>66675</xdr:colOff>
                    <xdr:row>94</xdr:row>
                    <xdr:rowOff>38100</xdr:rowOff>
                  </from>
                  <to>
                    <xdr:col>4</xdr:col>
                    <xdr:colOff>352425</xdr:colOff>
                    <xdr:row>96</xdr:row>
                    <xdr:rowOff>133350</xdr:rowOff>
                  </to>
                </anchor>
              </controlPr>
            </control>
          </mc:Choice>
        </mc:AlternateContent>
        <mc:AlternateContent xmlns:mc="http://schemas.openxmlformats.org/markup-compatibility/2006">
          <mc:Choice Requires="x14">
            <control shapeId="69769" r:id="rId22" name="Group Box 137">
              <controlPr defaultSize="0" autoFill="0" autoPict="0">
                <anchor moveWithCells="1">
                  <from>
                    <xdr:col>7</xdr:col>
                    <xdr:colOff>47625</xdr:colOff>
                    <xdr:row>97</xdr:row>
                    <xdr:rowOff>38100</xdr:rowOff>
                  </from>
                  <to>
                    <xdr:col>8</xdr:col>
                    <xdr:colOff>1019175</xdr:colOff>
                    <xdr:row>98</xdr:row>
                    <xdr:rowOff>95250</xdr:rowOff>
                  </to>
                </anchor>
              </controlPr>
            </control>
          </mc:Choice>
        </mc:AlternateContent>
        <mc:AlternateContent xmlns:mc="http://schemas.openxmlformats.org/markup-compatibility/2006">
          <mc:Choice Requires="x14">
            <control shapeId="69770" r:id="rId23" name="Group Box 138">
              <controlPr defaultSize="0" autoFill="0" autoPict="0">
                <anchor moveWithCells="1">
                  <from>
                    <xdr:col>6</xdr:col>
                    <xdr:colOff>542925</xdr:colOff>
                    <xdr:row>98</xdr:row>
                    <xdr:rowOff>314325</xdr:rowOff>
                  </from>
                  <to>
                    <xdr:col>8</xdr:col>
                    <xdr:colOff>66675</xdr:colOff>
                    <xdr:row>100</xdr:row>
                    <xdr:rowOff>28575</xdr:rowOff>
                  </to>
                </anchor>
              </controlPr>
            </control>
          </mc:Choice>
        </mc:AlternateContent>
        <mc:AlternateContent xmlns:mc="http://schemas.openxmlformats.org/markup-compatibility/2006">
          <mc:Choice Requires="x14">
            <control shapeId="69771" r:id="rId24" name="Group Box 139">
              <controlPr defaultSize="0" autoFill="0" autoPict="0">
                <anchor moveWithCells="1">
                  <from>
                    <xdr:col>6</xdr:col>
                    <xdr:colOff>466725</xdr:colOff>
                    <xdr:row>101</xdr:row>
                    <xdr:rowOff>38100</xdr:rowOff>
                  </from>
                  <to>
                    <xdr:col>8</xdr:col>
                    <xdr:colOff>0</xdr:colOff>
                    <xdr:row>103</xdr:row>
                    <xdr:rowOff>9525</xdr:rowOff>
                  </to>
                </anchor>
              </controlPr>
            </control>
          </mc:Choice>
        </mc:AlternateContent>
        <mc:AlternateContent xmlns:mc="http://schemas.openxmlformats.org/markup-compatibility/2006">
          <mc:Choice Requires="x14">
            <control shapeId="69772" r:id="rId25" name="Group Box 140">
              <controlPr defaultSize="0" autoFill="0" autoPict="0">
                <anchor moveWithCells="1">
                  <from>
                    <xdr:col>6</xdr:col>
                    <xdr:colOff>561975</xdr:colOff>
                    <xdr:row>103</xdr:row>
                    <xdr:rowOff>19050</xdr:rowOff>
                  </from>
                  <to>
                    <xdr:col>8</xdr:col>
                    <xdr:colOff>28575</xdr:colOff>
                    <xdr:row>104</xdr:row>
                    <xdr:rowOff>66675</xdr:rowOff>
                  </to>
                </anchor>
              </controlPr>
            </control>
          </mc:Choice>
        </mc:AlternateContent>
        <mc:AlternateContent xmlns:mc="http://schemas.openxmlformats.org/markup-compatibility/2006">
          <mc:Choice Requires="x14">
            <control shapeId="69773" r:id="rId26" name="Group Box 141">
              <controlPr defaultSize="0" autoFill="0" autoPict="0">
                <anchor moveWithCells="1">
                  <from>
                    <xdr:col>7</xdr:col>
                    <xdr:colOff>28575</xdr:colOff>
                    <xdr:row>106</xdr:row>
                    <xdr:rowOff>38100</xdr:rowOff>
                  </from>
                  <to>
                    <xdr:col>8</xdr:col>
                    <xdr:colOff>742950</xdr:colOff>
                    <xdr:row>107</xdr:row>
                    <xdr:rowOff>171450</xdr:rowOff>
                  </to>
                </anchor>
              </controlPr>
            </control>
          </mc:Choice>
        </mc:AlternateContent>
        <mc:AlternateContent xmlns:mc="http://schemas.openxmlformats.org/markup-compatibility/2006">
          <mc:Choice Requires="x14">
            <control shapeId="69774" r:id="rId27" name="Group Box 142">
              <controlPr defaultSize="0" autoFill="0" autoPict="0">
                <anchor moveWithCells="1">
                  <from>
                    <xdr:col>7</xdr:col>
                    <xdr:colOff>66675</xdr:colOff>
                    <xdr:row>114</xdr:row>
                    <xdr:rowOff>28575</xdr:rowOff>
                  </from>
                  <to>
                    <xdr:col>8</xdr:col>
                    <xdr:colOff>914400</xdr:colOff>
                    <xdr:row>115</xdr:row>
                    <xdr:rowOff>76200</xdr:rowOff>
                  </to>
                </anchor>
              </controlPr>
            </control>
          </mc:Choice>
        </mc:AlternateContent>
        <mc:AlternateContent xmlns:mc="http://schemas.openxmlformats.org/markup-compatibility/2006">
          <mc:Choice Requires="x14">
            <control shapeId="69786" r:id="rId28" name="Group Box 154">
              <controlPr defaultSize="0" autoFill="0" autoPict="0">
                <anchor moveWithCells="1">
                  <from>
                    <xdr:col>7</xdr:col>
                    <xdr:colOff>28575</xdr:colOff>
                    <xdr:row>70</xdr:row>
                    <xdr:rowOff>28575</xdr:rowOff>
                  </from>
                  <to>
                    <xdr:col>8</xdr:col>
                    <xdr:colOff>933450</xdr:colOff>
                    <xdr:row>70</xdr:row>
                    <xdr:rowOff>361950</xdr:rowOff>
                  </to>
                </anchor>
              </controlPr>
            </control>
          </mc:Choice>
        </mc:AlternateContent>
      </controls>
    </mc:Choice>
  </mc:AlternateConten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5A798A3-5054-45EF-A3D4-2A2900CD5270}">
  <sheetPr codeName="Sheet12"/>
  <dimension ref="A1:N37"/>
  <sheetViews>
    <sheetView topLeftCell="D1" workbookViewId="0">
      <selection activeCell="I17" sqref="I17"/>
    </sheetView>
  </sheetViews>
  <sheetFormatPr defaultColWidth="8.85546875" defaultRowHeight="12.75" x14ac:dyDescent="0.2"/>
  <cols>
    <col min="1" max="1" width="35" bestFit="1" customWidth="1"/>
    <col min="2" max="2" width="28.7109375" bestFit="1" customWidth="1"/>
    <col min="3" max="3" width="75.28515625" bestFit="1" customWidth="1"/>
    <col min="4" max="4" width="21.85546875" bestFit="1" customWidth="1"/>
    <col min="5" max="5" width="40.42578125" bestFit="1" customWidth="1"/>
    <col min="6" max="6" width="18.140625" bestFit="1" customWidth="1"/>
    <col min="7" max="7" width="44.28515625" bestFit="1" customWidth="1"/>
    <col min="8" max="8" width="41.42578125" bestFit="1" customWidth="1"/>
    <col min="9" max="9" width="79.140625" bestFit="1" customWidth="1"/>
    <col min="10" max="10" width="79.140625" customWidth="1"/>
    <col min="11" max="11" width="40.28515625" bestFit="1" customWidth="1"/>
    <col min="12" max="12" width="36.85546875" bestFit="1" customWidth="1"/>
    <col min="13" max="13" width="44.42578125" customWidth="1"/>
    <col min="14" max="14" width="38.28515625" bestFit="1" customWidth="1"/>
  </cols>
  <sheetData>
    <row r="1" spans="1:14" x14ac:dyDescent="0.2">
      <c r="A1" s="23" t="s">
        <v>275</v>
      </c>
      <c r="B1" s="23" t="s">
        <v>147</v>
      </c>
      <c r="C1" s="23" t="s">
        <v>145</v>
      </c>
      <c r="D1" s="23" t="s">
        <v>277</v>
      </c>
      <c r="E1" s="23" t="s">
        <v>278</v>
      </c>
      <c r="F1" s="23" t="s">
        <v>279</v>
      </c>
      <c r="G1" s="23" t="s">
        <v>280</v>
      </c>
      <c r="H1" s="23" t="s">
        <v>281</v>
      </c>
      <c r="I1" s="23" t="s">
        <v>282</v>
      </c>
      <c r="J1" s="23" t="s">
        <v>146</v>
      </c>
      <c r="K1" s="22" t="s">
        <v>256</v>
      </c>
      <c r="L1" s="22" t="s">
        <v>257</v>
      </c>
      <c r="M1" s="22" t="s">
        <v>262</v>
      </c>
      <c r="N1" s="22" t="s">
        <v>253</v>
      </c>
    </row>
    <row r="2" spans="1:14" x14ac:dyDescent="0.2">
      <c r="A2" s="6" t="s">
        <v>283</v>
      </c>
      <c r="B2" s="8" t="s">
        <v>347</v>
      </c>
      <c r="C2" s="8" t="s">
        <v>169</v>
      </c>
      <c r="D2" s="8" t="s">
        <v>284</v>
      </c>
      <c r="E2" s="8" t="s">
        <v>285</v>
      </c>
      <c r="F2" s="8" t="s">
        <v>286</v>
      </c>
      <c r="G2" s="8" t="s">
        <v>287</v>
      </c>
      <c r="H2" s="8" t="s">
        <v>288</v>
      </c>
      <c r="I2" t="s">
        <v>170</v>
      </c>
      <c r="J2" s="8" t="s">
        <v>171</v>
      </c>
      <c r="K2" s="8" t="s">
        <v>255</v>
      </c>
      <c r="L2" s="8" t="s">
        <v>258</v>
      </c>
      <c r="M2" s="8" t="s">
        <v>263</v>
      </c>
      <c r="N2" s="8" t="s">
        <v>289</v>
      </c>
    </row>
    <row r="3" spans="1:14" x14ac:dyDescent="0.2">
      <c r="A3" s="6" t="s">
        <v>290</v>
      </c>
      <c r="B3" s="8" t="s">
        <v>324</v>
      </c>
      <c r="C3" s="8" t="s">
        <v>172</v>
      </c>
      <c r="D3" s="8" t="s">
        <v>291</v>
      </c>
      <c r="E3" s="8" t="s">
        <v>292</v>
      </c>
      <c r="F3" s="8" t="s">
        <v>293</v>
      </c>
      <c r="G3" s="8" t="s">
        <v>294</v>
      </c>
      <c r="H3" s="8" t="s">
        <v>295</v>
      </c>
      <c r="I3" s="3" t="s">
        <v>173</v>
      </c>
      <c r="J3" s="24" t="s">
        <v>174</v>
      </c>
      <c r="K3" s="8" t="s">
        <v>296</v>
      </c>
      <c r="L3" s="8" t="s">
        <v>259</v>
      </c>
      <c r="M3" s="8" t="s">
        <v>264</v>
      </c>
      <c r="N3" s="8" t="s">
        <v>297</v>
      </c>
    </row>
    <row r="4" spans="1:14" x14ac:dyDescent="0.2">
      <c r="A4" s="6" t="s">
        <v>298</v>
      </c>
      <c r="B4" s="8" t="s">
        <v>206</v>
      </c>
      <c r="C4" s="8" t="s">
        <v>175</v>
      </c>
      <c r="D4" s="8" t="s">
        <v>299</v>
      </c>
      <c r="E4" s="8" t="s">
        <v>300</v>
      </c>
      <c r="F4" s="8" t="s">
        <v>301</v>
      </c>
      <c r="G4" s="8" t="s">
        <v>302</v>
      </c>
      <c r="H4" s="8" t="s">
        <v>303</v>
      </c>
      <c r="I4" s="3" t="s">
        <v>176</v>
      </c>
      <c r="J4" s="8" t="s">
        <v>177</v>
      </c>
      <c r="K4" s="8" t="s">
        <v>304</v>
      </c>
      <c r="L4" s="8" t="s">
        <v>259</v>
      </c>
      <c r="M4" s="8" t="s">
        <v>305</v>
      </c>
      <c r="N4" s="8" t="s">
        <v>306</v>
      </c>
    </row>
    <row r="5" spans="1:14" x14ac:dyDescent="0.2">
      <c r="A5" s="6" t="s">
        <v>307</v>
      </c>
      <c r="B5" s="8" t="s">
        <v>209</v>
      </c>
      <c r="C5" s="8" t="s">
        <v>178</v>
      </c>
      <c r="D5" s="8" t="s">
        <v>308</v>
      </c>
      <c r="E5" s="8" t="s">
        <v>309</v>
      </c>
      <c r="F5" s="8" t="s">
        <v>310</v>
      </c>
      <c r="G5" s="8" t="s">
        <v>311</v>
      </c>
      <c r="H5" s="8" t="s">
        <v>312</v>
      </c>
      <c r="I5" t="s">
        <v>179</v>
      </c>
      <c r="J5" s="8" t="s">
        <v>180</v>
      </c>
      <c r="K5" s="8" t="s">
        <v>212</v>
      </c>
      <c r="L5" s="8" t="s">
        <v>254</v>
      </c>
      <c r="M5" s="8" t="s">
        <v>313</v>
      </c>
      <c r="N5" s="8" t="s">
        <v>314</v>
      </c>
    </row>
    <row r="6" spans="1:14" ht="15" x14ac:dyDescent="0.2">
      <c r="A6" s="6" t="s">
        <v>315</v>
      </c>
      <c r="B6" s="8" t="s">
        <v>212</v>
      </c>
      <c r="C6" s="8" t="s">
        <v>181</v>
      </c>
      <c r="D6" s="8" t="s">
        <v>316</v>
      </c>
      <c r="E6" s="8" t="s">
        <v>317</v>
      </c>
      <c r="F6" s="8" t="s">
        <v>318</v>
      </c>
      <c r="G6" s="8" t="s">
        <v>319</v>
      </c>
      <c r="H6" s="8" t="s">
        <v>320</v>
      </c>
      <c r="I6" t="s">
        <v>182</v>
      </c>
      <c r="J6" s="8" t="s">
        <v>183</v>
      </c>
      <c r="K6" s="5"/>
      <c r="L6" s="8" t="s">
        <v>260</v>
      </c>
      <c r="M6" s="8" t="s">
        <v>321</v>
      </c>
      <c r="N6" s="8" t="s">
        <v>322</v>
      </c>
    </row>
    <row r="7" spans="1:14" x14ac:dyDescent="0.2">
      <c r="A7" s="6" t="s">
        <v>323</v>
      </c>
      <c r="C7" s="8" t="s">
        <v>184</v>
      </c>
      <c r="D7" s="8" t="s">
        <v>325</v>
      </c>
      <c r="E7" s="8" t="s">
        <v>206</v>
      </c>
      <c r="F7" s="8" t="s">
        <v>348</v>
      </c>
      <c r="G7" s="8" t="s">
        <v>326</v>
      </c>
      <c r="H7" s="8" t="s">
        <v>327</v>
      </c>
      <c r="I7" t="s">
        <v>185</v>
      </c>
      <c r="J7" s="6" t="s">
        <v>186</v>
      </c>
      <c r="L7" s="8" t="s">
        <v>296</v>
      </c>
      <c r="M7" s="8" t="s">
        <v>296</v>
      </c>
      <c r="N7" s="8" t="s">
        <v>328</v>
      </c>
    </row>
    <row r="8" spans="1:14" x14ac:dyDescent="0.2">
      <c r="A8" s="6" t="s">
        <v>329</v>
      </c>
      <c r="C8" s="8" t="s">
        <v>187</v>
      </c>
      <c r="D8" s="8" t="s">
        <v>206</v>
      </c>
      <c r="E8" s="8" t="s">
        <v>209</v>
      </c>
      <c r="F8" s="8" t="s">
        <v>349</v>
      </c>
      <c r="G8" s="8" t="s">
        <v>330</v>
      </c>
      <c r="H8" s="8" t="s">
        <v>331</v>
      </c>
      <c r="I8" t="s">
        <v>188</v>
      </c>
      <c r="J8" s="6" t="s">
        <v>189</v>
      </c>
      <c r="L8" s="8" t="s">
        <v>304</v>
      </c>
      <c r="M8" s="8" t="s">
        <v>304</v>
      </c>
      <c r="N8" s="8" t="s">
        <v>296</v>
      </c>
    </row>
    <row r="9" spans="1:14" x14ac:dyDescent="0.2">
      <c r="A9" s="6" t="s">
        <v>332</v>
      </c>
      <c r="B9" s="8"/>
      <c r="C9" s="8" t="s">
        <v>190</v>
      </c>
      <c r="D9" s="8" t="s">
        <v>209</v>
      </c>
      <c r="F9" s="8" t="s">
        <v>206</v>
      </c>
      <c r="G9" s="8" t="s">
        <v>206</v>
      </c>
      <c r="H9" s="8" t="s">
        <v>350</v>
      </c>
      <c r="I9" t="s">
        <v>191</v>
      </c>
      <c r="J9" s="6" t="s">
        <v>192</v>
      </c>
      <c r="L9" s="8" t="s">
        <v>212</v>
      </c>
      <c r="M9" s="8" t="s">
        <v>212</v>
      </c>
      <c r="N9" s="8" t="s">
        <v>304</v>
      </c>
    </row>
    <row r="10" spans="1:14" ht="15" x14ac:dyDescent="0.2">
      <c r="A10" s="6" t="s">
        <v>333</v>
      </c>
      <c r="C10" s="8" t="s">
        <v>193</v>
      </c>
      <c r="F10" s="8" t="s">
        <v>209</v>
      </c>
      <c r="G10" s="8" t="s">
        <v>209</v>
      </c>
      <c r="H10" s="8"/>
      <c r="I10" t="s">
        <v>194</v>
      </c>
      <c r="J10" s="6" t="s">
        <v>195</v>
      </c>
      <c r="M10" s="5"/>
      <c r="N10" s="8" t="s">
        <v>212</v>
      </c>
    </row>
    <row r="11" spans="1:14" ht="15" x14ac:dyDescent="0.2">
      <c r="A11" s="6" t="s">
        <v>334</v>
      </c>
      <c r="C11" s="8" t="s">
        <v>196</v>
      </c>
      <c r="H11" s="8"/>
      <c r="I11" t="s">
        <v>197</v>
      </c>
      <c r="J11" s="6" t="s">
        <v>198</v>
      </c>
      <c r="L11" s="8"/>
      <c r="N11" s="2"/>
    </row>
    <row r="12" spans="1:14" ht="15" x14ac:dyDescent="0.2">
      <c r="A12" s="6" t="s">
        <v>335</v>
      </c>
      <c r="C12" s="8" t="s">
        <v>199</v>
      </c>
      <c r="H12" s="8"/>
      <c r="I12" t="s">
        <v>200</v>
      </c>
      <c r="J12" s="6" t="s">
        <v>201</v>
      </c>
      <c r="L12" s="5"/>
      <c r="N12" s="2"/>
    </row>
    <row r="13" spans="1:14" ht="15" x14ac:dyDescent="0.2">
      <c r="A13" s="6" t="s">
        <v>336</v>
      </c>
      <c r="C13" s="8" t="s">
        <v>202</v>
      </c>
      <c r="H13" s="8"/>
      <c r="I13" t="s">
        <v>203</v>
      </c>
      <c r="J13" s="6" t="s">
        <v>204</v>
      </c>
      <c r="N13" s="2"/>
    </row>
    <row r="14" spans="1:14" ht="15" x14ac:dyDescent="0.2">
      <c r="A14" s="6" t="s">
        <v>337</v>
      </c>
      <c r="C14" s="8" t="s">
        <v>205</v>
      </c>
      <c r="H14" s="8"/>
      <c r="I14" t="s">
        <v>206</v>
      </c>
      <c r="J14" s="6" t="s">
        <v>207</v>
      </c>
      <c r="N14" s="2"/>
    </row>
    <row r="15" spans="1:14" ht="15" x14ac:dyDescent="0.2">
      <c r="A15" s="8" t="s">
        <v>206</v>
      </c>
      <c r="C15" s="8" t="s">
        <v>208</v>
      </c>
      <c r="H15" s="8"/>
      <c r="I15" t="s">
        <v>209</v>
      </c>
      <c r="J15" s="6" t="s">
        <v>210</v>
      </c>
      <c r="N15" s="2"/>
    </row>
    <row r="16" spans="1:14" ht="15" x14ac:dyDescent="0.2">
      <c r="A16" s="8" t="s">
        <v>209</v>
      </c>
      <c r="C16" s="8" t="s">
        <v>211</v>
      </c>
      <c r="I16" t="s">
        <v>212</v>
      </c>
      <c r="J16" s="6" t="s">
        <v>213</v>
      </c>
      <c r="K16" s="5"/>
      <c r="N16" s="2"/>
    </row>
    <row r="17" spans="3:14" ht="15" x14ac:dyDescent="0.2">
      <c r="C17" s="8" t="s">
        <v>214</v>
      </c>
      <c r="J17" s="8" t="s">
        <v>206</v>
      </c>
      <c r="N17" s="2"/>
    </row>
    <row r="18" spans="3:14" ht="15" x14ac:dyDescent="0.2">
      <c r="C18" s="8" t="s">
        <v>215</v>
      </c>
      <c r="J18" s="8" t="s">
        <v>209</v>
      </c>
      <c r="N18" s="2"/>
    </row>
    <row r="19" spans="3:14" ht="15" x14ac:dyDescent="0.2">
      <c r="C19" s="8" t="s">
        <v>216</v>
      </c>
      <c r="J19" s="8" t="s">
        <v>212</v>
      </c>
      <c r="N19" s="2"/>
    </row>
    <row r="20" spans="3:14" ht="15" x14ac:dyDescent="0.2">
      <c r="C20" s="8" t="s">
        <v>217</v>
      </c>
      <c r="J20" s="6"/>
      <c r="N20" s="2"/>
    </row>
    <row r="21" spans="3:14" ht="15" x14ac:dyDescent="0.2">
      <c r="C21" s="8" t="s">
        <v>218</v>
      </c>
      <c r="M21" s="5"/>
      <c r="N21" s="2"/>
    </row>
    <row r="22" spans="3:14" ht="15" x14ac:dyDescent="0.2">
      <c r="C22" s="8" t="s">
        <v>219</v>
      </c>
      <c r="M22" s="5"/>
      <c r="N22" s="2"/>
    </row>
    <row r="23" spans="3:14" ht="15" x14ac:dyDescent="0.2">
      <c r="C23" s="8" t="s">
        <v>220</v>
      </c>
      <c r="N23" s="2"/>
    </row>
    <row r="24" spans="3:14" ht="15" x14ac:dyDescent="0.2">
      <c r="C24" s="8" t="s">
        <v>209</v>
      </c>
      <c r="N24" s="2"/>
    </row>
    <row r="25" spans="3:14" ht="15" x14ac:dyDescent="0.2">
      <c r="C25" s="8" t="s">
        <v>212</v>
      </c>
      <c r="K25" s="8"/>
      <c r="N25" s="2"/>
    </row>
    <row r="26" spans="3:14" ht="15" x14ac:dyDescent="0.2">
      <c r="C26" s="4"/>
      <c r="N26" s="2"/>
    </row>
    <row r="27" spans="3:14" ht="15" x14ac:dyDescent="0.2">
      <c r="C27" s="4"/>
      <c r="N27" s="2"/>
    </row>
    <row r="28" spans="3:14" ht="15" x14ac:dyDescent="0.2">
      <c r="C28" s="4"/>
      <c r="N28" s="2"/>
    </row>
    <row r="29" spans="3:14" ht="15" x14ac:dyDescent="0.2">
      <c r="C29" s="4"/>
      <c r="L29" s="18"/>
      <c r="N29" s="2"/>
    </row>
    <row r="30" spans="3:14" ht="15" x14ac:dyDescent="0.2">
      <c r="C30" s="4"/>
      <c r="L30" s="18"/>
      <c r="N30" s="2"/>
    </row>
    <row r="31" spans="3:14" ht="15" x14ac:dyDescent="0.2">
      <c r="C31" s="4"/>
      <c r="L31" s="18"/>
      <c r="N31" s="2"/>
    </row>
    <row r="32" spans="3:14" ht="15" x14ac:dyDescent="0.2">
      <c r="C32" s="4"/>
      <c r="L32" s="18"/>
      <c r="M32" s="5"/>
      <c r="N32" s="2"/>
    </row>
    <row r="33" spans="3:14" ht="15" x14ac:dyDescent="0.2">
      <c r="C33" s="4"/>
      <c r="L33" s="5"/>
      <c r="M33" s="5"/>
      <c r="N33" s="2"/>
    </row>
    <row r="34" spans="3:14" ht="15" x14ac:dyDescent="0.2">
      <c r="C34" s="4"/>
      <c r="L34" s="5"/>
      <c r="M34" s="5"/>
      <c r="N34" s="2"/>
    </row>
    <row r="35" spans="3:14" ht="15" x14ac:dyDescent="0.2">
      <c r="C35" s="4"/>
      <c r="L35" s="7"/>
      <c r="M35" s="5"/>
      <c r="N35" s="2"/>
    </row>
    <row r="36" spans="3:14" ht="15" x14ac:dyDescent="0.2">
      <c r="C36" s="4"/>
      <c r="M36" s="2"/>
      <c r="N36" s="2"/>
    </row>
    <row r="37" spans="3:14" ht="15" x14ac:dyDescent="0.2">
      <c r="C37" s="2"/>
      <c r="J37" s="2"/>
    </row>
  </sheetData>
  <sortState xmlns:xlrd2="http://schemas.microsoft.com/office/spreadsheetml/2017/richdata2" ref="B2:B5">
    <sortCondition ref="B2:B5"/>
  </sortState>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_ip_UnifiedCompliancePolicyProperties xmlns="http://schemas.microsoft.com/sharepoint/v3" xsi:nil="true"/>
    <TaxCatchAll xmlns="b81d817a-1478-46c7-a8b0-e0874bfd524c" xsi:nil="true"/>
    <lcf76f155ced4ddcb4097134ff3c332f xmlns="97e82f99-c7b6-43d9-9449-535ca50cd448">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3B77A93AC2DCE841B68D8DF8B7F6BCF5" ma:contentTypeVersion="19" ma:contentTypeDescription="Create a new document." ma:contentTypeScope="" ma:versionID="6005710da996743c7f8897de5b4b2613">
  <xsd:schema xmlns:xsd="http://www.w3.org/2001/XMLSchema" xmlns:xs="http://www.w3.org/2001/XMLSchema" xmlns:p="http://schemas.microsoft.com/office/2006/metadata/properties" xmlns:ns1="http://schemas.microsoft.com/sharepoint/v3" xmlns:ns2="97e82f99-c7b6-43d9-9449-535ca50cd448" xmlns:ns3="b81d817a-1478-46c7-a8b0-e0874bfd524c" targetNamespace="http://schemas.microsoft.com/office/2006/metadata/properties" ma:root="true" ma:fieldsID="d7f52cc7d6bfac27f36d4b6686178834" ns1:_="" ns2:_="" ns3:_="">
    <xsd:import namespace="http://schemas.microsoft.com/sharepoint/v3"/>
    <xsd:import namespace="97e82f99-c7b6-43d9-9449-535ca50cd448"/>
    <xsd:import namespace="b81d817a-1478-46c7-a8b0-e0874bfd524c"/>
    <xsd:element name="properties">
      <xsd:complexType>
        <xsd:sequence>
          <xsd:element name="documentManagement">
            <xsd:complexType>
              <xsd:all>
                <xsd:element ref="ns2:MediaServiceMetadata" minOccurs="0"/>
                <xsd:element ref="ns2:MediaServiceFastMetadata"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1:_ip_UnifiedCompliancePolicyProperties" minOccurs="0"/>
                <xsd:element ref="ns1:_ip_UnifiedCompliancePolicyUIAction" minOccurs="0"/>
                <xsd:element ref="ns3:SharedWithUsers" minOccurs="0"/>
                <xsd:element ref="ns3:SharedWithDetails" minOccurs="0"/>
                <xsd:element ref="ns2:MediaServiceLocation"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9" nillable="true" ma:displayName="Unified Compliance Policy Properties" ma:hidden="true" ma:internalName="_ip_UnifiedCompliancePolicyProperties">
      <xsd:simpleType>
        <xsd:restriction base="dms:Note"/>
      </xsd:simpleType>
    </xsd:element>
    <xsd:element name="_ip_UnifiedCompliancePolicyUIAction" ma:index="20"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7e82f99-c7b6-43d9-9449-535ca50cd44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lcf76f155ced4ddcb4097134ff3c332f" ma:index="16" nillable="true" ma:taxonomy="true" ma:internalName="lcf76f155ced4ddcb4097134ff3c332f" ma:taxonomyFieldName="MediaServiceImageTags" ma:displayName="Image Tags" ma:readOnly="false" ma:fieldId="{5cf76f15-5ced-4ddc-b409-7134ff3c332f}" ma:taxonomyMulti="true" ma:sspId="1f3bbd73-d9da-4b59-89ef-5a1da660cdfb" ma:termSetId="09814cd3-568e-fe90-9814-8d621ff8fb84" ma:anchorId="fba54fb3-c3e1-fe81-a776-ca4b69148c4d" ma:open="true" ma:isKeyword="false">
      <xsd:complexType>
        <xsd:sequence>
          <xsd:element ref="pc:Terms" minOccurs="0" maxOccurs="1"/>
        </xsd:sequence>
      </xsd:complexType>
    </xsd:element>
    <xsd:element name="MediaServiceOCR" ma:index="18" nillable="true" ma:displayName="Extracted Text" ma:internalName="MediaServiceOCR" ma:readOnly="true">
      <xsd:simpleType>
        <xsd:restriction base="dms:Note">
          <xsd:maxLength value="255"/>
        </xsd:restriction>
      </xsd:simpleType>
    </xsd:element>
    <xsd:element name="MediaServiceLocation" ma:index="23" nillable="true" ma:displayName="Location" ma:description="" ma:indexed="true" ma:internalName="MediaServiceLocation" ma:readOnly="true">
      <xsd:simpleType>
        <xsd:restriction base="dms:Text"/>
      </xsd:simpleType>
    </xsd:element>
    <xsd:element name="MediaServiceSearchProperties" ma:index="24" nillable="true" ma:displayName="MediaServiceSearchProperties" ma:hidden="true" ma:internalName="MediaServiceSearchProperties" ma:readOnly="true">
      <xsd:simpleType>
        <xsd:restriction base="dms:Note"/>
      </xsd:simpleType>
    </xsd:element>
    <xsd:element name="MediaServiceBillingMetadata" ma:index="25"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b81d817a-1478-46c7-a8b0-e0874bfd524c" elementFormDefault="qualified">
    <xsd:import namespace="http://schemas.microsoft.com/office/2006/documentManagement/types"/>
    <xsd:import namespace="http://schemas.microsoft.com/office/infopath/2007/PartnerControls"/>
    <xsd:element name="TaxCatchAll" ma:index="17" nillable="true" ma:displayName="Taxonomy Catch All Column" ma:hidden="true" ma:list="{f748684e-ac9a-493b-8296-316a972f0062}" ma:internalName="TaxCatchAll" ma:showField="CatchAllData" ma:web="b81d817a-1478-46c7-a8b0-e0874bfd524c">
      <xsd:complexType>
        <xsd:complexContent>
          <xsd:extension base="dms:MultiChoiceLookup">
            <xsd:sequence>
              <xsd:element name="Value" type="dms:Lookup" maxOccurs="unbounded" minOccurs="0" nillable="true"/>
            </xsd:sequence>
          </xsd:extension>
        </xsd:complexContent>
      </xsd:complexType>
    </xsd:element>
    <xsd:element name="SharedWithUsers" ma:index="21"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2"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133555DA-9DB4-4ECF-8944-FAD6C7D9449B}">
  <ds:schemaRefs>
    <ds:schemaRef ds:uri="b81d817a-1478-46c7-a8b0-e0874bfd524c"/>
    <ds:schemaRef ds:uri="http://schemas.microsoft.com/office/2006/metadata/properties"/>
    <ds:schemaRef ds:uri="http://www.w3.org/XML/1998/namespace"/>
    <ds:schemaRef ds:uri="http://purl.org/dc/elements/1.1/"/>
    <ds:schemaRef ds:uri="97e82f99-c7b6-43d9-9449-535ca50cd448"/>
    <ds:schemaRef ds:uri="http://schemas.microsoft.com/office/2006/documentManagement/types"/>
    <ds:schemaRef ds:uri="http://purl.org/dc/terms/"/>
    <ds:schemaRef ds:uri="http://schemas.microsoft.com/office/infopath/2007/PartnerControls"/>
    <ds:schemaRef ds:uri="http://schemas.openxmlformats.org/package/2006/metadata/core-properties"/>
    <ds:schemaRef ds:uri="http://schemas.microsoft.com/sharepoint/v3"/>
    <ds:schemaRef ds:uri="http://purl.org/dc/dcmitype/"/>
  </ds:schemaRefs>
</ds:datastoreItem>
</file>

<file path=customXml/itemProps2.xml><?xml version="1.0" encoding="utf-8"?>
<ds:datastoreItem xmlns:ds="http://schemas.openxmlformats.org/officeDocument/2006/customXml" ds:itemID="{BAA117AC-6217-47E6-B38F-E6566807FF9C}">
  <ds:schemaRefs>
    <ds:schemaRef ds:uri="http://schemas.microsoft.com/sharepoint/v3/contenttype/forms"/>
  </ds:schemaRefs>
</ds:datastoreItem>
</file>

<file path=customXml/itemProps3.xml><?xml version="1.0" encoding="utf-8"?>
<ds:datastoreItem xmlns:ds="http://schemas.openxmlformats.org/officeDocument/2006/customXml" ds:itemID="{977B0960-453D-408A-93FC-451F50C8648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97e82f99-c7b6-43d9-9449-535ca50cd448"/>
    <ds:schemaRef ds:uri="b81d817a-1478-46c7-a8b0-e0874bfd524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b828646-b037-4fe7-8415-e935cd34cf96}" enabled="0" method="" siteId="{2b828646-b037-4fe7-8415-e935cd34cf96}"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10</vt:i4>
      </vt:variant>
      <vt:variant>
        <vt:lpstr>Named Ranges</vt:lpstr>
      </vt:variant>
      <vt:variant>
        <vt:i4>3</vt:i4>
      </vt:variant>
    </vt:vector>
  </HeadingPairs>
  <TitlesOfParts>
    <vt:vector size="13" baseType="lpstr">
      <vt:lpstr>Instructions</vt:lpstr>
      <vt:lpstr>1. Project Info &amp; Certifica</vt:lpstr>
      <vt:lpstr>Dropdowns</vt:lpstr>
      <vt:lpstr>2. Occupancy Report</vt:lpstr>
      <vt:lpstr>3. Supportive Services Report</vt:lpstr>
      <vt:lpstr>4. Measurable Outcomes Report</vt:lpstr>
      <vt:lpstr>5. NPLH Occupancy Report</vt:lpstr>
      <vt:lpstr>6. VHHP Occupancy Report</vt:lpstr>
      <vt:lpstr>7. HOME-CHDO AAMAR</vt:lpstr>
      <vt:lpstr>Veterans Dropdowns</vt:lpstr>
      <vt:lpstr>'2. Occupancy Report'!Print_Area</vt:lpstr>
      <vt:lpstr>Instructions!Print_Area</vt:lpstr>
      <vt:lpstr>'2. Occupancy Report'!Print_Titles</vt:lpstr>
    </vt:vector>
  </TitlesOfParts>
  <Manager/>
  <Company>State of California</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California Department of Housing and Community Development</dc:creator>
  <cp:keywords/>
  <dc:description/>
  <cp:lastModifiedBy>Alvarez, Nikki@HCD</cp:lastModifiedBy>
  <cp:revision/>
  <cp:lastPrinted>2022-06-01T21:29:35Z</cp:lastPrinted>
  <dcterms:created xsi:type="dcterms:W3CDTF">2008-04-14T15:41:03Z</dcterms:created>
  <dcterms:modified xsi:type="dcterms:W3CDTF">2026-07-03T17:38:51Z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0x0101003B77A93AC2DCE841B68D8DF8B7F6BCF5</vt:lpwstr>
  </property>
  <property fmtid="{D5CDD505-2E9C-101B-9397-08002B2CF9AE}" pid="3" name="MediaServiceImageTags">
    <vt:lpwstr/>
  </property>
</Properties>
</file>