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Gullalai\Downloads\HCDC\Final resources\"/>
    </mc:Choice>
  </mc:AlternateContent>
  <xr:revisionPtr revIDLastSave="0" documentId="13_ncr:1_{B0EA2490-DBAD-4824-9DD8-C849A0E4B0FD}" xr6:coauthVersionLast="47" xr6:coauthVersionMax="47" xr10:uidLastSave="{00000000-0000-0000-0000-000000000000}"/>
  <bookViews>
    <workbookView xWindow="28680" yWindow="-15" windowWidth="29040" windowHeight="15720" xr2:uid="{00000000-000D-0000-FFFF-FFFF00000000}"/>
  </bookViews>
  <sheets>
    <sheet name="ERF Report MM.YYYY"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5" l="1"/>
  <c r="C39" i="5"/>
  <c r="D39" i="5"/>
  <c r="C23" i="5"/>
  <c r="E39" i="5"/>
  <c r="D43" i="5" l="1"/>
  <c r="C43" i="5"/>
  <c r="D44" i="5" l="1"/>
  <c r="C44" i="5" l="1"/>
</calcChain>
</file>

<file path=xl/sharedStrings.xml><?xml version="1.0" encoding="utf-8"?>
<sst xmlns="http://schemas.openxmlformats.org/spreadsheetml/2006/main" count="62" uniqueCount="62">
  <si>
    <t xml:space="preserve">DEPARTMENT OF HOUSING AND COMMUNITY DEVELOPMENT
HOMELESSNESS PROGRAMS AND ACCOUNTABILITY
651 Bannon Street, Suite 400
Sacramento, CA 95811
HPDHomelessnessGrants@hcd.ca.gov
</t>
  </si>
  <si>
    <t>ERF Contract Report</t>
  </si>
  <si>
    <r>
      <rPr>
        <sz val="11"/>
        <color rgb="FF000000"/>
        <rFont val="Calibri"/>
        <scheme val="minor"/>
      </rPr>
      <t xml:space="preserve">Encampment Resolution Funding (ERF) grantees are required to submit quarterly reports on cumulative fiscal and program performance information. Reports allow HCD to assess outcomes and help substantiate statutory fiscal deadlines and program outcomes. Users are responsible for entering Obligated and Expended amounts for each eligible use category in accordance with ERF reporting rules. The instructions below explains how to navigate the contract report, completing required fields and meeting all business rules.
</t>
    </r>
    <r>
      <rPr>
        <b/>
        <sz val="11"/>
        <color rgb="FF000000"/>
        <rFont val="Calibri"/>
        <scheme val="minor"/>
      </rPr>
      <t>Reminder</t>
    </r>
    <r>
      <rPr>
        <sz val="11"/>
        <color rgb="FF000000"/>
        <rFont val="Calibri"/>
        <scheme val="minor"/>
      </rPr>
      <t xml:space="preserve">: Before beginning an ERF contract report in One Door please remember that all reports must be completed in one sitting, as the draft report cannot be saved the One Door once you begin entering information. To support jurisdictions in preparing a complete and accurate report, HCD provides this reporting template, as a tool for Grantees to gather data, secure approvals, and finalize all reporting for submission. Using the templates ensures that the submission is ready for entry, avoiding delays and resubmissions caused by incomplete reports.  
</t>
    </r>
    <r>
      <rPr>
        <b/>
        <sz val="11"/>
        <color rgb="FF000000"/>
        <rFont val="Calibri"/>
        <scheme val="minor"/>
      </rPr>
      <t xml:space="preserve">Instructions: </t>
    </r>
    <r>
      <rPr>
        <sz val="11"/>
        <color rgb="FF000000"/>
        <rFont val="Calibri"/>
        <scheme val="minor"/>
      </rPr>
      <t xml:space="preserve">Jurisdictions must complete all yellow-highlighted cells in the template. At the bottom of the Section B: Quarterly Contract Report  is an embedded compliance tool, which operates exclusively in Excel and automatically evaluates whether the data entered above meets the applicable ERF round requirements.
Below are the Reporting Rules, which will assist jurisdictions in completing the table in Section C: Budget Change Request Form where the obligated  and expended amounts for each eligible use will be updated. Be sure to report the cumulative obligated and expended for the contract selected through the end of the most recent month for the eligible use records applicable to the contract.
</t>
    </r>
    <r>
      <rPr>
        <b/>
        <sz val="11"/>
        <color rgb="FF000000"/>
        <rFont val="Calibri"/>
        <scheme val="minor"/>
      </rPr>
      <t>Reporting Rules:</t>
    </r>
  </si>
  <si>
    <r>
      <rPr>
        <b/>
        <sz val="11"/>
        <color theme="1"/>
        <rFont val="Calibri"/>
        <family val="2"/>
        <scheme val="minor"/>
      </rPr>
      <t>Definition of "Budgeted":</t>
    </r>
    <r>
      <rPr>
        <sz val="11"/>
        <color theme="1"/>
        <rFont val="Calibri"/>
        <family val="2"/>
        <scheme val="minor"/>
      </rPr>
      <t> The amount of funds allocated to each eligible use category as approved in the grantee's applications and most recent budget modification.</t>
    </r>
  </si>
  <si>
    <t>The Obligated Amount must be less than or equal to any requested budget change amount for the eligible use.</t>
  </si>
  <si>
    <t xml:space="preserve">The Obligated Amount must be less than or equal to the Budgeted Amount.
</t>
  </si>
  <si>
    <r>
      <rPr>
        <b/>
        <sz val="11"/>
        <color theme="1"/>
        <rFont val="Calibri"/>
        <family val="2"/>
        <scheme val="minor"/>
      </rPr>
      <t xml:space="preserve">   Definition of "Obligated":</t>
    </r>
    <r>
      <rPr>
        <sz val="11"/>
        <color theme="1"/>
        <rFont val="Calibri"/>
        <family val="2"/>
        <scheme val="minor"/>
      </rPr>
      <t xml:space="preserve"> The amount of this round of ERF funding for which the grantee has placed orders, awarded contracts, received services, or entered into similar transactions that require payment. </t>
    </r>
  </si>
  <si>
    <t>The Expended Amount must be less than or equal to the Obligated Amount.</t>
  </si>
  <si>
    <r>
      <rPr>
        <b/>
        <sz val="11"/>
        <color theme="1"/>
        <rFont val="Calibri"/>
        <family val="2"/>
        <scheme val="minor"/>
      </rPr>
      <t xml:space="preserve">   Definition of "Expended"</t>
    </r>
    <r>
      <rPr>
        <sz val="11"/>
        <color theme="1"/>
        <rFont val="Calibri"/>
        <family val="2"/>
        <scheme val="minor"/>
      </rPr>
      <t>: The amount of funding for this round of ERF for which the grantee has obligated grant dollars under contract or subcontract that have been fully paid and no invoices remain outstanding.</t>
    </r>
  </si>
  <si>
    <t>Identifying Information</t>
  </si>
  <si>
    <t xml:space="preserve">Jurisdiction name (Reporting Entity) </t>
  </si>
  <si>
    <t>ERF Round (Select One from Dropdown)</t>
  </si>
  <si>
    <t>ERF 4L Window 3</t>
  </si>
  <si>
    <t>Project Name</t>
  </si>
  <si>
    <t>ERF Contract #</t>
  </si>
  <si>
    <t>df</t>
  </si>
  <si>
    <t>Monitoring Record on One Door (ex: MON-1234)</t>
  </si>
  <si>
    <t>Total Awarded Amount</t>
  </si>
  <si>
    <t xml:space="preserve">100% Obligation Deadline </t>
  </si>
  <si>
    <t>Please reference the "ERF Rounds 1-3 (4L) Awards" on the HCD public website for information regarding your specific award window.</t>
  </si>
  <si>
    <t>100% Expenditure Deadline</t>
  </si>
  <si>
    <t>Reports on Activity Through (Select One from Dropdown)</t>
  </si>
  <si>
    <t>Monitoring Period Year</t>
  </si>
  <si>
    <t>Report Prepared By</t>
  </si>
  <si>
    <t>Quarterly Contract Report Form</t>
  </si>
  <si>
    <t>Eligible Use</t>
  </si>
  <si>
    <r>
      <rPr>
        <b/>
        <sz val="11"/>
        <color rgb="FFFFFFFF"/>
        <rFont val="Calibri"/>
        <scheme val="minor"/>
      </rPr>
      <t xml:space="preserve">Budgeted
</t>
    </r>
    <r>
      <rPr>
        <i/>
        <sz val="11"/>
        <color rgb="FFFFFFFF"/>
        <rFont val="Calibri"/>
        <scheme val="minor"/>
      </rPr>
      <t>Please ensure this column matches what is on One Door as it will automatically display the jurisdiction’s current approved budget</t>
    </r>
  </si>
  <si>
    <r>
      <rPr>
        <b/>
        <sz val="11"/>
        <color rgb="FFFFFFFF"/>
        <rFont val="Calibri"/>
        <scheme val="minor"/>
      </rPr>
      <t xml:space="preserve">Obligated
</t>
    </r>
    <r>
      <rPr>
        <i/>
        <sz val="10"/>
        <color rgb="FFFFFFFF"/>
        <rFont val="Calibri"/>
        <scheme val="minor"/>
      </rPr>
      <t>Total Obligated must be less than or equal to Budgeted Amount
(Red indicates errors)</t>
    </r>
  </si>
  <si>
    <r>
      <rPr>
        <b/>
        <sz val="11"/>
        <color rgb="FFFFFFFF"/>
        <rFont val="Calibri"/>
        <scheme val="minor"/>
      </rPr>
      <t xml:space="preserve">Expended
</t>
    </r>
    <r>
      <rPr>
        <i/>
        <sz val="10"/>
        <color rgb="FFFFFFFF"/>
        <rFont val="Calibri"/>
        <scheme val="minor"/>
      </rPr>
      <t>Total Expended must be less than or equal to Total Obligated
(Red indicates errors)</t>
    </r>
  </si>
  <si>
    <t>Delivery of Permanent Housing</t>
  </si>
  <si>
    <t xml:space="preserve">Rapid Rehousing </t>
  </si>
  <si>
    <t>Operating Subsidies</t>
  </si>
  <si>
    <t xml:space="preserve">Prevention and  Shelter Diversion  </t>
  </si>
  <si>
    <t>Interim Sheltering</t>
  </si>
  <si>
    <t>Improvements to Existing Emergency Shelters</t>
  </si>
  <si>
    <t xml:space="preserve">Street Outreach  </t>
  </si>
  <si>
    <t xml:space="preserve">Services  Coordination  </t>
  </si>
  <si>
    <t xml:space="preserve">Systems Support  </t>
  </si>
  <si>
    <t>Administrative Costs</t>
  </si>
  <si>
    <t>Total</t>
  </si>
  <si>
    <t>Contract Report Compliance Tool</t>
  </si>
  <si>
    <t>This section is informational only; jurisdictions cannot make selections or enter data. The embedded compliance tool, which operates exclusively in Excel, automatically evaluates whether the entries in the table above meet the appliable HHAP round requirements.
A red highlight indicates an error, while a green highlight indicates that no errors were detected for the requirement.</t>
  </si>
  <si>
    <t xml:space="preserve"> Maximum Allowed Administrative Cost (7% Cap)</t>
  </si>
  <si>
    <t>Total Budgeted Amount Must Equal Total Award Amount</t>
  </si>
  <si>
    <t>Encampment Data and Status</t>
  </si>
  <si>
    <t>Provide information on the encampment(s) addressed by the award, and updates to the status of the encampment(s). Encampment data should be cumulative, even if an award is addressing multiple encampments.</t>
  </si>
  <si>
    <t>Total Number of Individuals Provided with Services Only:</t>
  </si>
  <si>
    <t>Total Number of Individuals Housed in Interim Housing:</t>
  </si>
  <si>
    <t>Total Number of Individuals Housed in Permanent Housing:</t>
  </si>
  <si>
    <t>Cumulative Total Unduplicated Number of Individuals provided with Services, Interim Housing, or Permanent Housing:</t>
  </si>
  <si>
    <t>Please make updates to previously reported site(s) below. If the site status is "Resolved" or "Partially Resolved" you must populate if its been restored to the intended public use. If the site status if "Not Resolved" or "Other," you must answer the question on progress and the question on funding plans (last two columns).</t>
  </si>
  <si>
    <t>Refer  to the definitions below for reporting on encampment status:</t>
  </si>
  <si>
    <r>
      <t xml:space="preserve">  </t>
    </r>
    <r>
      <rPr>
        <b/>
        <sz val="11"/>
        <color rgb="FF000000"/>
        <rFont val="Calibri"/>
        <family val="2"/>
        <scheme val="minor"/>
      </rPr>
      <t xml:space="preserve">  Resolved:</t>
    </r>
    <r>
      <rPr>
        <sz val="11"/>
        <color rgb="FF000000"/>
        <rFont val="Calibri"/>
        <family val="2"/>
        <scheme val="minor"/>
      </rPr>
      <t xml:space="preserve"> People no longer reside at the site (fully moved into shelter/interim/perm, OR connected to housing solutions and no longer reside there and it's been fully restored to its intended public use.</t>
    </r>
  </si>
  <si>
    <r>
      <t xml:space="preserve">  </t>
    </r>
    <r>
      <rPr>
        <b/>
        <sz val="11"/>
        <color rgb="FF000000"/>
        <rFont val="Calibri"/>
        <family val="2"/>
        <scheme val="minor"/>
      </rPr>
      <t xml:space="preserve">  Partially Resolved: </t>
    </r>
    <r>
      <rPr>
        <sz val="11"/>
        <color rgb="FF000000"/>
        <rFont val="Calibri"/>
        <family val="2"/>
        <scheme val="minor"/>
      </rPr>
      <t>People no longer reside at the site (fully moved into shelter/interim/perm, OR connected to housing solutions and no longer reside there), but it has not been fully restored to its intended public use.</t>
    </r>
  </si>
  <si>
    <r>
      <rPr>
        <b/>
        <sz val="11"/>
        <color rgb="FF000000"/>
        <rFont val="Calibri"/>
        <family val="2"/>
        <scheme val="minor"/>
      </rPr>
      <t xml:space="preserve">    Not Resolved:</t>
    </r>
    <r>
      <rPr>
        <sz val="11"/>
        <color rgb="FF000000"/>
        <rFont val="Calibri"/>
        <family val="2"/>
        <scheme val="minor"/>
      </rPr>
      <t xml:space="preserve"> People still reside at the site. Please explain.</t>
    </r>
  </si>
  <si>
    <r>
      <t xml:space="preserve">   </t>
    </r>
    <r>
      <rPr>
        <b/>
        <sz val="11"/>
        <color rgb="FF000000"/>
        <rFont val="Calibri"/>
        <family val="2"/>
        <scheme val="minor"/>
      </rPr>
      <t xml:space="preserve"> Other: </t>
    </r>
    <r>
      <rPr>
        <sz val="11"/>
        <color rgb="FF000000"/>
        <rFont val="Calibri"/>
        <family val="2"/>
        <scheme val="minor"/>
      </rPr>
      <t>Please explain.</t>
    </r>
  </si>
  <si>
    <t>Encampment Name (Add as many rows as applicable)</t>
  </si>
  <si>
    <r>
      <t xml:space="preserve">Encampment Status 
</t>
    </r>
    <r>
      <rPr>
        <i/>
        <sz val="9"/>
        <color theme="0"/>
        <rFont val="Calibri"/>
        <family val="2"/>
        <scheme val="minor"/>
      </rPr>
      <t>(select from Dropdown)</t>
    </r>
  </si>
  <si>
    <t>Has the site been fully restored to the intended public use?</t>
  </si>
  <si>
    <t>Total Size of Encampment at End of Quarter</t>
  </si>
  <si>
    <t>Explain why the encampment is not fully resolved at this time and what progress has been made.</t>
  </si>
  <si>
    <t>Describe what funding plans are in place or are pending that will keep the project on track to become resolved.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</si>
</sst>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m/d/yyyy;@"/>
    <numFmt numFmtId="166" formatCode="[$-409]d\-mmm;@"/>
  </numFmts>
  <fonts count="22" x14ac:knownFonts="1">
    <font>
      <sz val="11"/>
      <color theme="1"/>
      <name val="Calibri"/>
      <family val="2"/>
      <scheme val="minor"/>
    </font>
    <font>
      <b/>
      <sz val="11"/>
      <color theme="1"/>
      <name val="Calibri"/>
      <family val="2"/>
      <scheme val="minor"/>
    </font>
    <font>
      <sz val="8"/>
      <name val="Calibri"/>
      <family val="2"/>
      <scheme val="minor"/>
    </font>
    <font>
      <b/>
      <sz val="11"/>
      <color theme="0"/>
      <name val="Calibri"/>
      <family val="2"/>
      <scheme val="minor"/>
    </font>
    <font>
      <sz val="14"/>
      <color theme="1"/>
      <name val="Calibri"/>
      <family val="2"/>
      <scheme val="minor"/>
    </font>
    <font>
      <b/>
      <sz val="11"/>
      <name val="Calibri"/>
      <family val="2"/>
      <scheme val="minor"/>
    </font>
    <font>
      <b/>
      <sz val="11"/>
      <color rgb="FF000000"/>
      <name val="Calibri"/>
      <family val="2"/>
      <scheme val="minor"/>
    </font>
    <font>
      <sz val="11"/>
      <name val="Calibri"/>
      <family val="2"/>
      <scheme val="minor"/>
    </font>
    <font>
      <u/>
      <sz val="11"/>
      <color theme="10"/>
      <name val="Calibri"/>
      <family val="2"/>
      <scheme val="minor"/>
    </font>
    <font>
      <b/>
      <sz val="20"/>
      <color theme="1"/>
      <name val="Calibri"/>
      <family val="2"/>
      <scheme val="minor"/>
    </font>
    <font>
      <sz val="11"/>
      <color rgb="FF000000"/>
      <name val="Calibri"/>
      <family val="2"/>
      <scheme val="minor"/>
    </font>
    <font>
      <b/>
      <sz val="14"/>
      <name val="Calibri"/>
      <family val="2"/>
      <scheme val="minor"/>
    </font>
    <font>
      <b/>
      <sz val="14"/>
      <color theme="1"/>
      <name val="Calibri"/>
      <family val="2"/>
      <scheme val="minor"/>
    </font>
    <font>
      <sz val="11"/>
      <color theme="0"/>
      <name val="Calibri"/>
      <family val="2"/>
      <scheme val="minor"/>
    </font>
    <font>
      <i/>
      <sz val="9"/>
      <color theme="0"/>
      <name val="Calibri"/>
      <family val="2"/>
      <scheme val="minor"/>
    </font>
    <font>
      <i/>
      <sz val="11"/>
      <color rgb="FFFF0000"/>
      <name val="Calibri"/>
      <family val="2"/>
      <scheme val="minor"/>
    </font>
    <font>
      <i/>
      <sz val="11"/>
      <color rgb="FF000000"/>
      <name val="Calibri"/>
      <family val="2"/>
      <scheme val="minor"/>
    </font>
    <font>
      <sz val="11"/>
      <color rgb="FF000000"/>
      <name val="Calibri"/>
      <scheme val="minor"/>
    </font>
    <font>
      <b/>
      <sz val="11"/>
      <color rgb="FF000000"/>
      <name val="Calibri"/>
      <scheme val="minor"/>
    </font>
    <font>
      <b/>
      <sz val="11"/>
      <color rgb="FFFFFFFF"/>
      <name val="Calibri"/>
      <scheme val="minor"/>
    </font>
    <font>
      <i/>
      <sz val="10"/>
      <color rgb="FFFFFFFF"/>
      <name val="Calibri"/>
      <scheme val="minor"/>
    </font>
    <font>
      <i/>
      <sz val="11"/>
      <color rgb="FFFFFFFF"/>
      <name val="Calibri"/>
      <scheme val="minor"/>
    </font>
  </fonts>
  <fills count="8">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4"/>
        <bgColor indexed="64"/>
      </patternFill>
    </fill>
    <fill>
      <patternFill patternType="solid">
        <fgColor theme="2" tint="-9.9978637043366805E-2"/>
        <bgColor indexed="64"/>
      </patternFill>
    </fill>
    <fill>
      <patternFill patternType="solid">
        <fgColor rgb="FFFFF2C9"/>
        <bgColor indexed="64"/>
      </patternFill>
    </fill>
    <fill>
      <patternFill patternType="solid">
        <fgColor theme="0" tint="-0.249977111117893"/>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rgb="FF000000"/>
      </right>
      <top style="thin">
        <color rgb="FF000000"/>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medium">
        <color rgb="FF000000"/>
      </right>
      <top/>
      <bottom/>
      <diagonal/>
    </border>
    <border>
      <left/>
      <right style="medium">
        <color rgb="FF000000"/>
      </right>
      <top style="thin">
        <color indexed="64"/>
      </top>
      <bottom style="thin">
        <color indexed="64"/>
      </bottom>
      <diagonal/>
    </border>
    <border>
      <left/>
      <right style="medium">
        <color rgb="FF000000"/>
      </right>
      <top/>
      <bottom style="thin">
        <color indexed="64"/>
      </bottom>
      <diagonal/>
    </border>
  </borders>
  <cellStyleXfs count="2">
    <xf numFmtId="0" fontId="0" fillId="0" borderId="0"/>
    <xf numFmtId="0" fontId="8" fillId="0" borderId="0" applyNumberFormat="0" applyFill="0" applyBorder="0" applyAlignment="0" applyProtection="0"/>
  </cellStyleXfs>
  <cellXfs count="120">
    <xf numFmtId="0" fontId="0" fillId="0" borderId="0" xfId="0"/>
    <xf numFmtId="0" fontId="1" fillId="0" borderId="0" xfId="0" applyFont="1"/>
    <xf numFmtId="0" fontId="1" fillId="0" borderId="0" xfId="0" applyFont="1" applyAlignment="1">
      <alignment horizontal="right"/>
    </xf>
    <xf numFmtId="0" fontId="4" fillId="0" borderId="0" xfId="0" applyFont="1"/>
    <xf numFmtId="0" fontId="5" fillId="0" borderId="0" xfId="0" applyFont="1" applyAlignment="1">
      <alignment horizontal="left" vertical="center" wrapText="1"/>
    </xf>
    <xf numFmtId="0" fontId="3" fillId="4" borderId="14" xfId="0" applyFont="1" applyFill="1" applyBorder="1" applyAlignment="1">
      <alignment horizontal="center"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top" wrapText="1"/>
    </xf>
    <xf numFmtId="0" fontId="1" fillId="0" borderId="0" xfId="0" applyFont="1" applyAlignment="1">
      <alignment horizontal="left" vertical="top" wrapText="1"/>
    </xf>
    <xf numFmtId="0" fontId="12" fillId="0" borderId="0" xfId="0" applyFont="1" applyAlignment="1">
      <alignment horizontal="left" vertical="top" wrapText="1"/>
    </xf>
    <xf numFmtId="0" fontId="9" fillId="0" borderId="0" xfId="0" applyFont="1" applyAlignment="1">
      <alignment vertical="top"/>
    </xf>
    <xf numFmtId="0" fontId="9" fillId="0" borderId="4" xfId="0" applyFont="1" applyBorder="1" applyAlignment="1">
      <alignment vertical="top"/>
    </xf>
    <xf numFmtId="0" fontId="12" fillId="2" borderId="5" xfId="0" applyFont="1" applyFill="1" applyBorder="1" applyAlignment="1">
      <alignment horizontal="left" vertical="center"/>
    </xf>
    <xf numFmtId="0" fontId="12" fillId="2" borderId="19" xfId="0" applyFont="1" applyFill="1" applyBorder="1" applyAlignment="1">
      <alignment horizontal="left" vertical="top" wrapText="1"/>
    </xf>
    <xf numFmtId="0" fontId="12" fillId="0" borderId="0" xfId="0" applyFont="1" applyAlignment="1">
      <alignment horizontal="left" vertical="center"/>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12" fillId="5" borderId="11" xfId="0" applyFont="1" applyFill="1" applyBorder="1" applyAlignment="1">
      <alignment horizontal="right"/>
    </xf>
    <xf numFmtId="0" fontId="1" fillId="0" borderId="0" xfId="0" applyFont="1" applyAlignment="1">
      <alignment horizontal="left" vertical="top"/>
    </xf>
    <xf numFmtId="0" fontId="1" fillId="5" borderId="7" xfId="0" applyFont="1" applyFill="1" applyBorder="1" applyAlignment="1">
      <alignment horizontal="right" vertical="center"/>
    </xf>
    <xf numFmtId="0" fontId="10" fillId="5" borderId="6" xfId="0" applyFont="1" applyFill="1" applyBorder="1" applyAlignment="1">
      <alignment horizontal="left" vertical="center" wrapText="1"/>
    </xf>
    <xf numFmtId="164" fontId="0" fillId="5" borderId="6" xfId="0" applyNumberFormat="1" applyFill="1" applyBorder="1" applyAlignment="1">
      <alignment horizontal="center"/>
    </xf>
    <xf numFmtId="164" fontId="0" fillId="0" borderId="8" xfId="0" applyNumberFormat="1" applyBorder="1" applyAlignment="1">
      <alignment horizontal="center"/>
    </xf>
    <xf numFmtId="0" fontId="0" fillId="5" borderId="9" xfId="0" applyFill="1" applyBorder="1" applyAlignment="1">
      <alignment wrapText="1"/>
    </xf>
    <xf numFmtId="164" fontId="0" fillId="5" borderId="9" xfId="0" applyNumberFormat="1" applyFill="1" applyBorder="1" applyAlignment="1">
      <alignment horizontal="center"/>
    </xf>
    <xf numFmtId="0" fontId="0" fillId="0" borderId="10" xfId="0" applyBorder="1" applyAlignment="1">
      <alignment horizontal="center"/>
    </xf>
    <xf numFmtId="0" fontId="12" fillId="0" borderId="0" xfId="0" applyFont="1" applyAlignment="1">
      <alignment horizontal="left" vertical="top"/>
    </xf>
    <xf numFmtId="0" fontId="0" fillId="0" borderId="0" xfId="0" applyAlignment="1">
      <alignment horizontal="right"/>
    </xf>
    <xf numFmtId="0" fontId="13" fillId="4" borderId="24" xfId="0" applyFont="1" applyFill="1" applyBorder="1" applyAlignment="1">
      <alignment horizontal="left" vertical="center" wrapText="1"/>
    </xf>
    <xf numFmtId="0" fontId="10" fillId="0" borderId="0" xfId="0" applyFont="1"/>
    <xf numFmtId="0" fontId="0" fillId="0" borderId="1" xfId="0" applyBorder="1" applyAlignment="1">
      <alignment wrapText="1"/>
    </xf>
    <xf numFmtId="0" fontId="10" fillId="0" borderId="1" xfId="0" applyFont="1" applyBorder="1" applyAlignment="1">
      <alignment wrapText="1"/>
    </xf>
    <xf numFmtId="0" fontId="13" fillId="4" borderId="20" xfId="0" applyFont="1" applyFill="1" applyBorder="1" applyAlignment="1">
      <alignment horizontal="left" vertical="center" wrapText="1"/>
    </xf>
    <xf numFmtId="0" fontId="13" fillId="4" borderId="22" xfId="0" applyFont="1" applyFill="1" applyBorder="1" applyAlignment="1">
      <alignment horizontal="left" vertical="center" wrapText="1"/>
    </xf>
    <xf numFmtId="0" fontId="6" fillId="0" borderId="0" xfId="0" applyFont="1" applyAlignment="1">
      <alignment wrapText="1"/>
    </xf>
    <xf numFmtId="0" fontId="12" fillId="2" borderId="26" xfId="0" applyFont="1" applyFill="1" applyBorder="1" applyAlignment="1">
      <alignment horizontal="right"/>
    </xf>
    <xf numFmtId="0" fontId="12" fillId="2" borderId="27" xfId="0" applyFont="1" applyFill="1" applyBorder="1" applyAlignment="1">
      <alignment horizontal="left" vertical="top"/>
    </xf>
    <xf numFmtId="0" fontId="12" fillId="2" borderId="28" xfId="0" applyFont="1" applyFill="1" applyBorder="1" applyAlignment="1">
      <alignment horizontal="left" vertical="top"/>
    </xf>
    <xf numFmtId="0" fontId="1" fillId="0" borderId="29" xfId="0" applyFont="1" applyBorder="1" applyAlignment="1">
      <alignment horizontal="right"/>
    </xf>
    <xf numFmtId="0" fontId="6" fillId="0" borderId="0" xfId="0" applyFont="1" applyAlignment="1">
      <alignment horizontal="left"/>
    </xf>
    <xf numFmtId="0" fontId="16" fillId="0" borderId="0" xfId="0" applyFont="1" applyAlignment="1">
      <alignment horizontal="left"/>
    </xf>
    <xf numFmtId="0" fontId="0" fillId="0" borderId="30" xfId="0" applyBorder="1" applyAlignment="1">
      <alignment horizontal="left"/>
    </xf>
    <xf numFmtId="0" fontId="0" fillId="0" borderId="29" xfId="0" applyBorder="1" applyAlignment="1">
      <alignment horizontal="right"/>
    </xf>
    <xf numFmtId="0" fontId="0" fillId="0" borderId="30" xfId="0" applyBorder="1"/>
    <xf numFmtId="0" fontId="0" fillId="0" borderId="0" xfId="0" applyAlignment="1">
      <alignment wrapText="1"/>
    </xf>
    <xf numFmtId="0" fontId="0" fillId="0" borderId="30" xfId="0" applyBorder="1" applyAlignment="1">
      <alignment wrapText="1"/>
    </xf>
    <xf numFmtId="0" fontId="1" fillId="0" borderId="29" xfId="0" applyFont="1" applyBorder="1" applyAlignment="1">
      <alignment horizontal="right" vertical="center"/>
    </xf>
    <xf numFmtId="0" fontId="10" fillId="0" borderId="0" xfId="0" applyFont="1" applyAlignment="1">
      <alignment horizontal="left"/>
    </xf>
    <xf numFmtId="0" fontId="3" fillId="4" borderId="23" xfId="0" applyFont="1" applyFill="1" applyBorder="1" applyAlignment="1">
      <alignment horizontal="center" vertical="center" wrapText="1"/>
    </xf>
    <xf numFmtId="0" fontId="1" fillId="0" borderId="31" xfId="0" applyFont="1" applyBorder="1" applyAlignment="1">
      <alignment horizontal="right" vertical="center"/>
    </xf>
    <xf numFmtId="0" fontId="5" fillId="0" borderId="30" xfId="0" applyFont="1" applyBorder="1" applyAlignment="1">
      <alignment horizontal="left" vertical="center" wrapText="1"/>
    </xf>
    <xf numFmtId="164" fontId="0" fillId="0" borderId="0" xfId="0" applyNumberFormat="1" applyAlignment="1">
      <alignment horizontal="left"/>
    </xf>
    <xf numFmtId="0" fontId="12" fillId="2" borderId="29" xfId="0" applyFont="1" applyFill="1" applyBorder="1" applyAlignment="1">
      <alignment horizontal="right" vertical="top" wrapText="1"/>
    </xf>
    <xf numFmtId="0" fontId="1" fillId="4" borderId="29" xfId="0" applyFont="1" applyFill="1" applyBorder="1" applyAlignment="1">
      <alignment horizontal="right"/>
    </xf>
    <xf numFmtId="0" fontId="1" fillId="0" borderId="0" xfId="0" applyFont="1" applyAlignment="1">
      <alignment horizontal="center" vertical="center"/>
    </xf>
    <xf numFmtId="0" fontId="1" fillId="0" borderId="22" xfId="0" applyFont="1" applyBorder="1" applyAlignment="1">
      <alignment horizontal="right"/>
    </xf>
    <xf numFmtId="0" fontId="1" fillId="5" borderId="33" xfId="0" applyFont="1" applyFill="1" applyBorder="1" applyAlignment="1">
      <alignment horizontal="right" vertical="center"/>
    </xf>
    <xf numFmtId="0" fontId="0" fillId="0" borderId="34" xfId="0" applyBorder="1"/>
    <xf numFmtId="0" fontId="0" fillId="0" borderId="35" xfId="0" applyBorder="1"/>
    <xf numFmtId="0" fontId="1" fillId="0" borderId="24" xfId="0" applyFont="1" applyBorder="1" applyAlignment="1">
      <alignment horizontal="right"/>
    </xf>
    <xf numFmtId="0" fontId="1" fillId="5" borderId="32" xfId="0" applyFont="1" applyFill="1" applyBorder="1"/>
    <xf numFmtId="164" fontId="1" fillId="5" borderId="32" xfId="0" applyNumberFormat="1" applyFont="1" applyFill="1" applyBorder="1" applyAlignment="1">
      <alignment horizontal="center"/>
    </xf>
    <xf numFmtId="0" fontId="19" fillId="4" borderId="14" xfId="0" applyFont="1" applyFill="1" applyBorder="1" applyAlignment="1">
      <alignment horizontal="center" vertical="center" wrapText="1"/>
    </xf>
    <xf numFmtId="0" fontId="5" fillId="0" borderId="6" xfId="0" applyFont="1" applyBorder="1" applyAlignment="1">
      <alignment horizontal="right" vertical="center" wrapText="1"/>
    </xf>
    <xf numFmtId="0" fontId="11" fillId="2" borderId="29" xfId="0" applyFont="1" applyFill="1" applyBorder="1" applyAlignment="1">
      <alignment horizontal="right" vertical="center" wrapText="1"/>
    </xf>
    <xf numFmtId="0" fontId="12" fillId="2" borderId="36" xfId="0" applyFont="1" applyFill="1" applyBorder="1" applyAlignment="1">
      <alignment horizontal="left" vertical="center"/>
    </xf>
    <xf numFmtId="0" fontId="12" fillId="2" borderId="0" xfId="0" applyFont="1" applyFill="1" applyAlignment="1">
      <alignment horizontal="left" vertical="center"/>
    </xf>
    <xf numFmtId="0" fontId="12" fillId="2" borderId="18" xfId="0" applyFont="1" applyFill="1" applyBorder="1" applyAlignment="1">
      <alignment horizontal="left" vertical="top" wrapText="1"/>
    </xf>
    <xf numFmtId="0" fontId="12" fillId="2" borderId="5" xfId="0" applyFont="1" applyFill="1" applyBorder="1" applyAlignment="1">
      <alignment horizontal="left" vertical="top" wrapText="1"/>
    </xf>
    <xf numFmtId="164" fontId="0" fillId="0" borderId="37" xfId="0" applyNumberFormat="1" applyBorder="1" applyAlignment="1">
      <alignment horizontal="left"/>
    </xf>
    <xf numFmtId="0" fontId="12" fillId="2" borderId="38" xfId="0" applyFont="1" applyFill="1" applyBorder="1" applyAlignment="1">
      <alignment horizontal="left" vertical="top" wrapText="1"/>
    </xf>
    <xf numFmtId="0" fontId="12" fillId="2" borderId="39" xfId="0" applyFont="1" applyFill="1" applyBorder="1" applyAlignment="1">
      <alignment horizontal="left" vertical="center"/>
    </xf>
    <xf numFmtId="0" fontId="8" fillId="0" borderId="0" xfId="1" applyAlignment="1">
      <alignment horizontal="left"/>
    </xf>
    <xf numFmtId="0" fontId="6" fillId="0" borderId="6" xfId="0" applyFont="1" applyBorder="1" applyAlignment="1">
      <alignment horizontal="left" vertical="center"/>
    </xf>
    <xf numFmtId="0" fontId="1" fillId="0" borderId="6" xfId="0" applyFont="1" applyBorder="1" applyAlignment="1">
      <alignment horizontal="left" vertical="center"/>
    </xf>
    <xf numFmtId="0" fontId="1" fillId="0" borderId="6" xfId="0" applyFont="1" applyBorder="1" applyAlignment="1">
      <alignment horizontal="left" vertical="center" wrapText="1"/>
    </xf>
    <xf numFmtId="0" fontId="6" fillId="0" borderId="6" xfId="0" applyFont="1" applyBorder="1" applyAlignment="1">
      <alignment horizontal="left" vertical="center" wrapText="1"/>
    </xf>
    <xf numFmtId="164" fontId="0" fillId="3" borderId="1" xfId="0" applyNumberFormat="1" applyFill="1" applyBorder="1" applyAlignment="1" applyProtection="1">
      <alignment horizontal="center"/>
      <protection locked="0"/>
    </xf>
    <xf numFmtId="0" fontId="0" fillId="6" borderId="21" xfId="0" applyFill="1" applyBorder="1" applyAlignment="1" applyProtection="1">
      <alignment horizontal="right"/>
      <protection locked="0"/>
    </xf>
    <xf numFmtId="0" fontId="0" fillId="6" borderId="23" xfId="0" applyFill="1" applyBorder="1" applyAlignment="1" applyProtection="1">
      <alignment horizontal="right"/>
      <protection locked="0"/>
    </xf>
    <xf numFmtId="0" fontId="0" fillId="6" borderId="25" xfId="0" applyFill="1" applyBorder="1" applyAlignment="1" applyProtection="1">
      <alignment horizontal="right" wrapText="1"/>
      <protection locked="0"/>
    </xf>
    <xf numFmtId="0" fontId="6" fillId="3" borderId="1" xfId="0" applyFont="1" applyFill="1" applyBorder="1" applyAlignment="1" applyProtection="1">
      <alignment horizontal="center" vertical="center"/>
      <protection locked="0"/>
    </xf>
    <xf numFmtId="0" fontId="6" fillId="3" borderId="1" xfId="0" applyFont="1" applyFill="1" applyBorder="1" applyAlignment="1" applyProtection="1">
      <alignment horizontal="left" wrapText="1"/>
      <protection locked="0"/>
    </xf>
    <xf numFmtId="0" fontId="6" fillId="3" borderId="23" xfId="0" applyFont="1" applyFill="1" applyBorder="1" applyAlignment="1" applyProtection="1">
      <alignment horizontal="left" wrapText="1"/>
      <protection locked="0"/>
    </xf>
    <xf numFmtId="0" fontId="6" fillId="3" borderId="1" xfId="0" applyFont="1" applyFill="1" applyBorder="1" applyAlignment="1" applyProtection="1">
      <alignment horizontal="center" vertical="center" wrapText="1"/>
      <protection locked="0"/>
    </xf>
    <xf numFmtId="0" fontId="6" fillId="3" borderId="32" xfId="0" applyFont="1" applyFill="1" applyBorder="1" applyAlignment="1" applyProtection="1">
      <alignment horizontal="center" vertical="center" wrapText="1"/>
      <protection locked="0"/>
    </xf>
    <xf numFmtId="0" fontId="10" fillId="3" borderId="32" xfId="0" applyFont="1" applyFill="1" applyBorder="1" applyProtection="1">
      <protection locked="0"/>
    </xf>
    <xf numFmtId="0" fontId="0" fillId="3" borderId="32" xfId="0" applyFill="1" applyBorder="1" applyProtection="1">
      <protection locked="0"/>
    </xf>
    <xf numFmtId="0" fontId="0" fillId="3" borderId="25" xfId="0" applyFill="1" applyBorder="1" applyProtection="1">
      <protection locked="0"/>
    </xf>
    <xf numFmtId="0" fontId="0" fillId="0" borderId="0" xfId="0" applyAlignment="1">
      <alignment horizontal="left"/>
    </xf>
    <xf numFmtId="0" fontId="6" fillId="0" borderId="0" xfId="0" applyFont="1" applyAlignment="1">
      <alignment horizontal="left" wrapText="1"/>
    </xf>
    <xf numFmtId="0" fontId="6" fillId="0" borderId="30" xfId="0" applyFont="1" applyBorder="1" applyAlignment="1">
      <alignment horizontal="left" wrapText="1"/>
    </xf>
    <xf numFmtId="0" fontId="6" fillId="0" borderId="0" xfId="0" applyFont="1" applyAlignment="1">
      <alignment horizontal="left" wrapText="1"/>
    </xf>
    <xf numFmtId="0" fontId="6" fillId="0" borderId="30" xfId="0" applyFont="1" applyBorder="1" applyAlignment="1">
      <alignment horizontal="left" wrapText="1"/>
    </xf>
    <xf numFmtId="0" fontId="0" fillId="3" borderId="6" xfId="0" applyFill="1" applyBorder="1" applyAlignment="1" applyProtection="1">
      <alignment horizontal="left"/>
      <protection locked="0"/>
    </xf>
    <xf numFmtId="164" fontId="0" fillId="3" borderId="6" xfId="0" applyNumberFormat="1" applyFill="1" applyBorder="1" applyAlignment="1" applyProtection="1">
      <alignment horizontal="left"/>
      <protection locked="0"/>
    </xf>
    <xf numFmtId="0" fontId="12" fillId="5" borderId="12" xfId="0" applyFont="1" applyFill="1" applyBorder="1" applyAlignment="1">
      <alignment horizontal="center" vertical="top"/>
    </xf>
    <xf numFmtId="0" fontId="12" fillId="5" borderId="13" xfId="0" applyFont="1" applyFill="1" applyBorder="1" applyAlignment="1">
      <alignment horizontal="center" vertical="top"/>
    </xf>
    <xf numFmtId="0" fontId="15" fillId="5" borderId="15" xfId="0" applyFont="1" applyFill="1" applyBorder="1" applyAlignment="1">
      <alignment horizontal="center" vertical="top" wrapText="1"/>
    </xf>
    <xf numFmtId="0" fontId="15" fillId="5" borderId="16" xfId="0" applyFont="1" applyFill="1" applyBorder="1" applyAlignment="1">
      <alignment horizontal="center" vertical="top" wrapText="1"/>
    </xf>
    <xf numFmtId="0" fontId="15" fillId="5" borderId="17" xfId="0" applyFont="1" applyFill="1" applyBorder="1" applyAlignment="1">
      <alignment horizontal="center" vertical="top" wrapText="1"/>
    </xf>
    <xf numFmtId="166" fontId="0" fillId="3" borderId="6" xfId="0" applyNumberFormat="1" applyFill="1" applyBorder="1" applyAlignment="1" applyProtection="1">
      <alignment horizontal="left"/>
      <protection locked="0"/>
    </xf>
    <xf numFmtId="164" fontId="0" fillId="7" borderId="6" xfId="0" applyNumberFormat="1" applyFill="1" applyBorder="1" applyAlignment="1">
      <alignment horizontal="center"/>
    </xf>
    <xf numFmtId="165" fontId="8" fillId="5" borderId="6" xfId="1" applyNumberFormat="1" applyFill="1" applyBorder="1" applyAlignment="1" applyProtection="1">
      <alignment horizontal="center" vertical="center" wrapText="1"/>
    </xf>
    <xf numFmtId="0" fontId="5" fillId="3" borderId="6" xfId="0" applyFont="1" applyFill="1" applyBorder="1" applyAlignment="1" applyProtection="1">
      <alignment horizontal="left" vertical="center" wrapText="1"/>
      <protection locked="0"/>
    </xf>
    <xf numFmtId="0" fontId="1" fillId="2" borderId="26" xfId="0" applyFont="1" applyFill="1" applyBorder="1" applyAlignment="1">
      <alignment horizontal="left" vertical="top" wrapText="1"/>
    </xf>
    <xf numFmtId="0" fontId="1" fillId="2" borderId="27" xfId="0" applyFont="1" applyFill="1" applyBorder="1" applyAlignment="1">
      <alignment horizontal="left" vertical="top" wrapText="1"/>
    </xf>
    <xf numFmtId="0" fontId="1" fillId="2" borderId="28" xfId="0" applyFont="1" applyFill="1" applyBorder="1" applyAlignment="1">
      <alignment horizontal="left" vertical="top" wrapText="1"/>
    </xf>
    <xf numFmtId="0" fontId="1" fillId="2" borderId="29" xfId="0" applyFont="1" applyFill="1" applyBorder="1" applyAlignment="1">
      <alignment horizontal="left" vertical="top" wrapText="1"/>
    </xf>
    <xf numFmtId="0" fontId="1" fillId="2" borderId="0" xfId="0" applyFont="1" applyFill="1" applyAlignment="1">
      <alignment horizontal="left" vertical="top" wrapText="1"/>
    </xf>
    <xf numFmtId="0" fontId="1" fillId="2" borderId="30" xfId="0" applyFont="1" applyFill="1" applyBorder="1" applyAlignment="1">
      <alignment horizontal="left" vertical="top" wrapText="1"/>
    </xf>
    <xf numFmtId="0" fontId="9" fillId="2" borderId="29" xfId="0" applyFont="1" applyFill="1" applyBorder="1" applyAlignment="1">
      <alignment horizontal="center" vertical="top"/>
    </xf>
    <xf numFmtId="0" fontId="9" fillId="2" borderId="0" xfId="0" applyFont="1" applyFill="1" applyAlignment="1">
      <alignment horizontal="center" vertical="top"/>
    </xf>
    <xf numFmtId="0" fontId="9" fillId="2" borderId="30" xfId="0" applyFont="1" applyFill="1" applyBorder="1" applyAlignment="1">
      <alignment horizontal="center" vertical="top"/>
    </xf>
    <xf numFmtId="0" fontId="17" fillId="0" borderId="29" xfId="0" applyFont="1" applyBorder="1" applyAlignment="1">
      <alignment horizontal="left" vertical="center" wrapText="1"/>
    </xf>
    <xf numFmtId="0" fontId="7" fillId="0" borderId="0" xfId="0" applyFont="1" applyAlignment="1">
      <alignment horizontal="left" vertical="center" wrapText="1"/>
    </xf>
    <xf numFmtId="0" fontId="7" fillId="0" borderId="30" xfId="0" applyFont="1" applyBorder="1" applyAlignment="1">
      <alignment horizontal="left" vertical="center" wrapText="1"/>
    </xf>
    <xf numFmtId="0" fontId="0" fillId="0" borderId="0" xfId="0" applyAlignment="1">
      <alignment horizontal="left"/>
    </xf>
    <xf numFmtId="0" fontId="0" fillId="0" borderId="0" xfId="0" applyAlignment="1">
      <alignment horizontal="left" vertical="top" wrapText="1"/>
    </xf>
  </cellXfs>
  <cellStyles count="2">
    <cellStyle name="Hyperlink" xfId="1" builtinId="8"/>
    <cellStyle name="Normal" xfId="0" builtinId="0"/>
  </cellStyles>
  <dxfs count="8">
    <dxf>
      <font>
        <strike val="0"/>
      </font>
      <fill>
        <patternFill>
          <bgColor rgb="FFFF9999"/>
        </patternFill>
      </fill>
    </dxf>
    <dxf>
      <font>
        <strike val="0"/>
      </font>
      <fill>
        <patternFill>
          <bgColor rgb="FFFF9999"/>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strike val="0"/>
      </font>
      <fill>
        <patternFill>
          <bgColor rgb="FFFF9999"/>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Medium9"/>
  <colors>
    <mruColors>
      <color rgb="FFFFF2C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1408233</xdr:colOff>
      <xdr:row>0</xdr:row>
      <xdr:rowOff>65356</xdr:rowOff>
    </xdr:from>
    <xdr:to>
      <xdr:col>6</xdr:col>
      <xdr:colOff>2345765</xdr:colOff>
      <xdr:row>4</xdr:row>
      <xdr:rowOff>279846</xdr:rowOff>
    </xdr:to>
    <xdr:pic>
      <xdr:nvPicPr>
        <xdr:cNvPr id="4" name="Picture 3">
          <a:extLst>
            <a:ext uri="{FF2B5EF4-FFF2-40B4-BE49-F238E27FC236}">
              <a16:creationId xmlns:a16="http://schemas.microsoft.com/office/drawing/2014/main" id="{E2C6BD46-A970-5BA9-9462-33B89E3AD6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581308" y="65356"/>
          <a:ext cx="937532" cy="966965"/>
        </a:xfrm>
        <a:prstGeom prst="rect">
          <a:avLst/>
        </a:prstGeom>
      </xdr:spPr>
    </xdr:pic>
    <xdr:clientData/>
  </xdr:twoCellAnchor>
  <xdr:twoCellAnchor editAs="oneCell">
    <xdr:from>
      <xdr:col>5</xdr:col>
      <xdr:colOff>2095339</xdr:colOff>
      <xdr:row>0</xdr:row>
      <xdr:rowOff>80744</xdr:rowOff>
    </xdr:from>
    <xdr:to>
      <xdr:col>5</xdr:col>
      <xdr:colOff>3787454</xdr:colOff>
      <xdr:row>4</xdr:row>
      <xdr:rowOff>219663</xdr:rowOff>
    </xdr:to>
    <xdr:pic>
      <xdr:nvPicPr>
        <xdr:cNvPr id="6" name="Picture 5">
          <a:extLst>
            <a:ext uri="{FF2B5EF4-FFF2-40B4-BE49-F238E27FC236}">
              <a16:creationId xmlns:a16="http://schemas.microsoft.com/office/drawing/2014/main" id="{60623398-0821-32FC-8688-6CA8DAD6F82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534739" y="80744"/>
          <a:ext cx="1692115" cy="89139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73DE8-EB98-465D-ABE6-A34D1F507DDB}">
  <dimension ref="A1:K66"/>
  <sheetViews>
    <sheetView tabSelected="1" topLeftCell="A24" zoomScale="90" zoomScaleNormal="100" workbookViewId="0">
      <selection activeCell="C29" sqref="C29:E38"/>
    </sheetView>
  </sheetViews>
  <sheetFormatPr defaultRowHeight="15" customHeight="1" x14ac:dyDescent="0.25"/>
  <cols>
    <col min="1" max="1" width="6.42578125" style="2" customWidth="1"/>
    <col min="2" max="2" width="55" customWidth="1"/>
    <col min="3" max="3" width="34.85546875" customWidth="1"/>
    <col min="4" max="4" width="32.140625" customWidth="1"/>
    <col min="5" max="5" width="28.140625" customWidth="1"/>
    <col min="6" max="7" width="64" customWidth="1"/>
    <col min="8" max="10" width="25.42578125" customWidth="1"/>
    <col min="11" max="11" width="12.28515625" customWidth="1"/>
  </cols>
  <sheetData>
    <row r="1" spans="1:10" ht="14.45" customHeight="1" x14ac:dyDescent="0.25">
      <c r="A1" s="106" t="s">
        <v>0</v>
      </c>
      <c r="B1" s="107"/>
      <c r="C1" s="107"/>
      <c r="D1" s="107"/>
      <c r="E1" s="107"/>
      <c r="F1" s="107"/>
      <c r="G1" s="108"/>
      <c r="H1" s="8"/>
      <c r="I1" s="8"/>
      <c r="J1" s="6"/>
    </row>
    <row r="2" spans="1:10" x14ac:dyDescent="0.25">
      <c r="A2" s="109"/>
      <c r="B2" s="110"/>
      <c r="C2" s="110"/>
      <c r="D2" s="110"/>
      <c r="E2" s="110"/>
      <c r="F2" s="110"/>
      <c r="G2" s="111"/>
      <c r="H2" s="9"/>
      <c r="I2" s="9"/>
      <c r="J2" s="7"/>
    </row>
    <row r="3" spans="1:10" x14ac:dyDescent="0.25">
      <c r="A3" s="109"/>
      <c r="B3" s="110"/>
      <c r="C3" s="110"/>
      <c r="D3" s="110"/>
      <c r="E3" s="110"/>
      <c r="F3" s="110"/>
      <c r="G3" s="111"/>
      <c r="H3" s="9"/>
      <c r="I3" s="9"/>
      <c r="J3" s="7"/>
    </row>
    <row r="4" spans="1:10" x14ac:dyDescent="0.25">
      <c r="A4" s="109"/>
      <c r="B4" s="110"/>
      <c r="C4" s="110"/>
      <c r="D4" s="110"/>
      <c r="E4" s="110"/>
      <c r="F4" s="110"/>
      <c r="G4" s="111"/>
      <c r="H4" s="9"/>
      <c r="I4" s="9"/>
      <c r="J4" s="7"/>
    </row>
    <row r="5" spans="1:10" ht="24" customHeight="1" x14ac:dyDescent="0.25">
      <c r="A5" s="109"/>
      <c r="B5" s="110"/>
      <c r="C5" s="110"/>
      <c r="D5" s="110"/>
      <c r="E5" s="110"/>
      <c r="F5" s="110"/>
      <c r="G5" s="111"/>
      <c r="H5" s="9"/>
      <c r="I5" s="9"/>
      <c r="J5" s="7"/>
    </row>
    <row r="6" spans="1:10" ht="14.45" customHeight="1" x14ac:dyDescent="0.25">
      <c r="A6" s="112" t="s">
        <v>1</v>
      </c>
      <c r="B6" s="113"/>
      <c r="C6" s="113"/>
      <c r="D6" s="113"/>
      <c r="E6" s="113"/>
      <c r="F6" s="113"/>
      <c r="G6" s="114"/>
      <c r="H6" s="11"/>
      <c r="I6" s="11"/>
      <c r="J6" s="12"/>
    </row>
    <row r="7" spans="1:10" ht="14.45" customHeight="1" x14ac:dyDescent="0.25">
      <c r="A7" s="112"/>
      <c r="B7" s="113"/>
      <c r="C7" s="113"/>
      <c r="D7" s="113"/>
      <c r="E7" s="113"/>
      <c r="F7" s="113"/>
      <c r="G7" s="114"/>
      <c r="H7" s="11"/>
      <c r="I7" s="11"/>
      <c r="J7" s="12"/>
    </row>
    <row r="8" spans="1:10" ht="207.75" customHeight="1" x14ac:dyDescent="0.25">
      <c r="A8" s="115" t="s">
        <v>2</v>
      </c>
      <c r="B8" s="116"/>
      <c r="C8" s="116"/>
      <c r="D8" s="116"/>
      <c r="E8" s="116"/>
      <c r="F8" s="116"/>
      <c r="G8" s="117"/>
      <c r="H8" s="4"/>
      <c r="I8" s="4"/>
      <c r="J8" s="4"/>
    </row>
    <row r="9" spans="1:10" ht="15.6" customHeight="1" x14ac:dyDescent="0.25">
      <c r="A9" s="39">
        <v>1</v>
      </c>
      <c r="B9" t="s">
        <v>3</v>
      </c>
      <c r="C9" s="90"/>
      <c r="G9" s="44"/>
    </row>
    <row r="10" spans="1:10" ht="15.6" customHeight="1" x14ac:dyDescent="0.25">
      <c r="A10" s="39">
        <v>2</v>
      </c>
      <c r="B10" s="118" t="s">
        <v>4</v>
      </c>
      <c r="C10" s="118"/>
      <c r="D10" s="118"/>
      <c r="E10" s="118"/>
      <c r="G10" s="44"/>
    </row>
    <row r="11" spans="1:10" ht="15.6" customHeight="1" x14ac:dyDescent="0.25">
      <c r="A11" s="39">
        <v>3</v>
      </c>
      <c r="B11" s="119" t="s">
        <v>5</v>
      </c>
      <c r="C11" s="119"/>
      <c r="D11" s="119"/>
      <c r="E11" s="119"/>
      <c r="G11" s="44"/>
    </row>
    <row r="12" spans="1:10" ht="15.6" customHeight="1" x14ac:dyDescent="0.25">
      <c r="A12" s="39"/>
      <c r="B12" t="s">
        <v>6</v>
      </c>
      <c r="C12" s="90"/>
      <c r="G12" s="44"/>
    </row>
    <row r="13" spans="1:10" ht="15.6" customHeight="1" x14ac:dyDescent="0.25">
      <c r="A13" s="39">
        <v>4</v>
      </c>
      <c r="B13" t="s">
        <v>7</v>
      </c>
      <c r="C13" s="90"/>
      <c r="G13" s="44"/>
    </row>
    <row r="14" spans="1:10" ht="15.6" customHeight="1" x14ac:dyDescent="0.25">
      <c r="A14" s="39"/>
      <c r="B14" t="s">
        <v>8</v>
      </c>
      <c r="C14" s="90"/>
      <c r="G14" s="44"/>
    </row>
    <row r="15" spans="1:10" s="3" customFormat="1" ht="15" customHeight="1" x14ac:dyDescent="0.3">
      <c r="A15" s="65"/>
      <c r="B15" s="66" t="s">
        <v>9</v>
      </c>
      <c r="C15" s="67"/>
      <c r="D15" s="67"/>
      <c r="E15" s="67"/>
      <c r="F15" s="13"/>
      <c r="G15" s="72"/>
      <c r="H15" s="15"/>
    </row>
    <row r="16" spans="1:10" ht="16.149999999999999" customHeight="1" x14ac:dyDescent="0.25">
      <c r="A16" s="64">
        <v>1</v>
      </c>
      <c r="B16" s="74" t="s">
        <v>10</v>
      </c>
      <c r="C16" s="105"/>
      <c r="D16" s="105"/>
      <c r="E16" s="105"/>
      <c r="F16" s="4"/>
      <c r="G16" s="51"/>
      <c r="H16" s="4"/>
    </row>
    <row r="17" spans="1:8" ht="16.149999999999999" customHeight="1" x14ac:dyDescent="0.25">
      <c r="A17" s="64">
        <v>2</v>
      </c>
      <c r="B17" s="75" t="s">
        <v>11</v>
      </c>
      <c r="C17" s="95" t="s">
        <v>12</v>
      </c>
      <c r="D17" s="95"/>
      <c r="E17" s="95"/>
      <c r="F17" s="73"/>
      <c r="G17" s="42"/>
      <c r="H17" s="90"/>
    </row>
    <row r="18" spans="1:8" ht="16.149999999999999" customHeight="1" x14ac:dyDescent="0.25">
      <c r="A18" s="64">
        <v>3</v>
      </c>
      <c r="B18" s="75" t="s">
        <v>13</v>
      </c>
      <c r="C18" s="95"/>
      <c r="D18" s="95"/>
      <c r="E18" s="95"/>
      <c r="F18" s="90"/>
      <c r="G18" s="42"/>
      <c r="H18" s="90"/>
    </row>
    <row r="19" spans="1:8" ht="16.149999999999999" customHeight="1" x14ac:dyDescent="0.25">
      <c r="A19" s="64">
        <v>4</v>
      </c>
      <c r="B19" s="75" t="s">
        <v>14</v>
      </c>
      <c r="C19" s="95" t="s">
        <v>15</v>
      </c>
      <c r="D19" s="95"/>
      <c r="E19" s="95"/>
      <c r="F19" s="90"/>
      <c r="G19" s="42"/>
      <c r="H19" s="90"/>
    </row>
    <row r="20" spans="1:8" ht="17.25" customHeight="1" x14ac:dyDescent="0.25">
      <c r="A20" s="64">
        <v>5</v>
      </c>
      <c r="B20" s="76" t="s">
        <v>16</v>
      </c>
      <c r="C20" s="95"/>
      <c r="D20" s="95"/>
      <c r="E20" s="95"/>
      <c r="F20" s="90"/>
      <c r="G20" s="42"/>
      <c r="H20" s="90"/>
    </row>
    <row r="21" spans="1:8" ht="16.149999999999999" customHeight="1" x14ac:dyDescent="0.25">
      <c r="A21" s="64">
        <v>6</v>
      </c>
      <c r="B21" s="74" t="s">
        <v>17</v>
      </c>
      <c r="C21" s="96">
        <v>100</v>
      </c>
      <c r="D21" s="96"/>
      <c r="E21" s="96"/>
      <c r="F21" s="52"/>
      <c r="G21" s="70"/>
      <c r="H21" s="52"/>
    </row>
    <row r="22" spans="1:8" ht="39.75" customHeight="1" x14ac:dyDescent="0.25">
      <c r="A22" s="64">
        <v>7</v>
      </c>
      <c r="B22" s="74" t="s">
        <v>18</v>
      </c>
      <c r="C22" s="103" t="str">
        <f>IF(C17="ERF 2L","10/26/2024",IF(C17="ERF 2R Window 1","06/14/2025",IF(C17="ERF 2R Window 2","8/22/2025",IF(C17="ERF 3L","9/12/2025",IF(C17="ERF 3R Window 1","4/18/2026",IF(C17="ERF 3R Window 2","10/4/2026",IF(C17="ERF 4L Window 2","10/4/2026",IF(C17="ERF 4L Window 3","2/24/2027",IF(C17="ERF 5","NA","Auto‑populates when ERF round is selected")))))))))</f>
        <v>2/24/2027</v>
      </c>
      <c r="D22" s="103"/>
      <c r="E22" s="104" t="s">
        <v>19</v>
      </c>
      <c r="F22" s="90"/>
      <c r="G22" s="70"/>
      <c r="H22" s="52"/>
    </row>
    <row r="23" spans="1:8" ht="39.75" customHeight="1" x14ac:dyDescent="0.25">
      <c r="A23" s="64">
        <v>8</v>
      </c>
      <c r="B23" s="74" t="s">
        <v>20</v>
      </c>
      <c r="C23" s="103" t="str">
        <f>IF(C17="ERF 2L","10/26/2025",IF(C17="ERF 2R Window 1","6/14/2027",IF(C17="ERF 2R Window 2","8/22/2027",IF(C17="ERF 3L","9/12/2026",IF(C17="ERF 3R Window 1","4/18/2028",IF(C17="ERF 3R Window 2","10/4/2028",IF(C17="ERF 4L Window 2","10/4/2027",IF(C17="ERF 4L Window 3","2/24/2028",IF(C17="ERF 5","NA","Auto‑populates when ERF round is selected")))))))))</f>
        <v>2/24/2028</v>
      </c>
      <c r="D23" s="103"/>
      <c r="E23" s="104"/>
      <c r="F23" s="90"/>
      <c r="G23" s="70"/>
      <c r="H23" s="52"/>
    </row>
    <row r="24" spans="1:8" ht="14.25" customHeight="1" x14ac:dyDescent="0.25">
      <c r="A24" s="64">
        <v>9</v>
      </c>
      <c r="B24" s="77" t="s">
        <v>21</v>
      </c>
      <c r="C24" s="102">
        <v>46203</v>
      </c>
      <c r="D24" s="102"/>
      <c r="E24" s="102"/>
      <c r="F24" s="52"/>
      <c r="G24" s="70"/>
      <c r="H24" s="52"/>
    </row>
    <row r="25" spans="1:8" ht="16.149999999999999" customHeight="1" x14ac:dyDescent="0.25">
      <c r="A25" s="64">
        <v>10</v>
      </c>
      <c r="B25" s="75" t="s">
        <v>22</v>
      </c>
      <c r="C25" s="95">
        <v>2026</v>
      </c>
      <c r="D25" s="95"/>
      <c r="E25" s="95"/>
      <c r="F25" s="90"/>
      <c r="G25" s="42"/>
      <c r="H25" s="90"/>
    </row>
    <row r="26" spans="1:8" ht="16.149999999999999" customHeight="1" x14ac:dyDescent="0.25">
      <c r="A26" s="64">
        <v>11</v>
      </c>
      <c r="B26" s="75" t="s">
        <v>23</v>
      </c>
      <c r="C26" s="95"/>
      <c r="D26" s="95"/>
      <c r="E26" s="95"/>
      <c r="F26" s="90"/>
      <c r="G26" s="42"/>
      <c r="H26" s="90"/>
    </row>
    <row r="27" spans="1:8" s="3" customFormat="1" ht="20.25" customHeight="1" x14ac:dyDescent="0.3">
      <c r="A27" s="53"/>
      <c r="B27" s="68" t="s">
        <v>24</v>
      </c>
      <c r="C27" s="69"/>
      <c r="D27" s="69"/>
      <c r="E27" s="69"/>
      <c r="F27" s="14"/>
      <c r="G27" s="71"/>
      <c r="H27" s="10"/>
    </row>
    <row r="28" spans="1:8" ht="84.6" customHeight="1" x14ac:dyDescent="0.25">
      <c r="A28" s="54"/>
      <c r="B28" s="5" t="s">
        <v>25</v>
      </c>
      <c r="C28" s="63" t="s">
        <v>26</v>
      </c>
      <c r="D28" s="63" t="s">
        <v>27</v>
      </c>
      <c r="E28" s="63" t="s">
        <v>28</v>
      </c>
      <c r="F28" s="55"/>
      <c r="G28" s="44"/>
    </row>
    <row r="29" spans="1:8" x14ac:dyDescent="0.25">
      <c r="A29" s="56">
        <v>1</v>
      </c>
      <c r="B29" s="31" t="s">
        <v>29</v>
      </c>
      <c r="C29" s="78"/>
      <c r="D29" s="78"/>
      <c r="E29" s="78"/>
      <c r="G29" s="44"/>
    </row>
    <row r="30" spans="1:8" x14ac:dyDescent="0.25">
      <c r="A30" s="56">
        <v>2</v>
      </c>
      <c r="B30" s="31" t="s">
        <v>30</v>
      </c>
      <c r="C30" s="78"/>
      <c r="D30" s="78"/>
      <c r="E30" s="78"/>
      <c r="G30" s="44"/>
    </row>
    <row r="31" spans="1:8" x14ac:dyDescent="0.25">
      <c r="A31" s="56">
        <v>3</v>
      </c>
      <c r="B31" s="31" t="s">
        <v>31</v>
      </c>
      <c r="C31" s="78"/>
      <c r="D31" s="78"/>
      <c r="E31" s="78"/>
      <c r="G31" s="44"/>
    </row>
    <row r="32" spans="1:8" x14ac:dyDescent="0.25">
      <c r="A32" s="56">
        <v>4</v>
      </c>
      <c r="B32" s="31" t="s">
        <v>32</v>
      </c>
      <c r="C32" s="78"/>
      <c r="D32" s="78"/>
      <c r="E32" s="78"/>
      <c r="G32" s="44"/>
    </row>
    <row r="33" spans="1:11" x14ac:dyDescent="0.25">
      <c r="A33" s="56">
        <v>5</v>
      </c>
      <c r="B33" s="31" t="s">
        <v>33</v>
      </c>
      <c r="C33" s="78"/>
      <c r="D33" s="78"/>
      <c r="E33" s="78"/>
      <c r="G33" s="44"/>
    </row>
    <row r="34" spans="1:11" x14ac:dyDescent="0.25">
      <c r="A34" s="56">
        <v>6</v>
      </c>
      <c r="B34" s="31" t="s">
        <v>34</v>
      </c>
      <c r="C34" s="78"/>
      <c r="D34" s="78"/>
      <c r="E34" s="78"/>
      <c r="G34" s="44"/>
    </row>
    <row r="35" spans="1:11" x14ac:dyDescent="0.25">
      <c r="A35" s="56">
        <v>7</v>
      </c>
      <c r="B35" s="31" t="s">
        <v>35</v>
      </c>
      <c r="C35" s="78"/>
      <c r="D35" s="78"/>
      <c r="E35" s="78"/>
      <c r="G35" s="44"/>
    </row>
    <row r="36" spans="1:11" x14ac:dyDescent="0.25">
      <c r="A36" s="56">
        <v>8</v>
      </c>
      <c r="B36" s="31" t="s">
        <v>36</v>
      </c>
      <c r="C36" s="78"/>
      <c r="D36" s="78"/>
      <c r="E36" s="78"/>
      <c r="G36" s="44"/>
    </row>
    <row r="37" spans="1:11" x14ac:dyDescent="0.25">
      <c r="A37" s="56">
        <v>9</v>
      </c>
      <c r="B37" s="31" t="s">
        <v>37</v>
      </c>
      <c r="C37" s="78"/>
      <c r="D37" s="78"/>
      <c r="E37" s="78"/>
      <c r="G37" s="44"/>
    </row>
    <row r="38" spans="1:11" x14ac:dyDescent="0.25">
      <c r="A38" s="56">
        <v>10</v>
      </c>
      <c r="B38" s="32" t="s">
        <v>38</v>
      </c>
      <c r="C38" s="78"/>
      <c r="D38" s="78"/>
      <c r="E38" s="78"/>
      <c r="G38" s="44"/>
    </row>
    <row r="39" spans="1:11" ht="15.75" thickBot="1" x14ac:dyDescent="0.3">
      <c r="A39" s="60"/>
      <c r="B39" s="61" t="s">
        <v>39</v>
      </c>
      <c r="C39" s="62">
        <f>SUM(C29:C38)</f>
        <v>0</v>
      </c>
      <c r="D39" s="62">
        <f>SUM(D29:D38)</f>
        <v>0</v>
      </c>
      <c r="E39" s="62">
        <f>SUM(E29:E38)</f>
        <v>0</v>
      </c>
      <c r="F39" s="58"/>
      <c r="G39" s="59"/>
    </row>
    <row r="40" spans="1:11" ht="15" customHeight="1" thickBot="1" x14ac:dyDescent="0.3"/>
    <row r="41" spans="1:11" ht="18.75" x14ac:dyDescent="0.3">
      <c r="A41" s="18"/>
      <c r="B41" s="97" t="s">
        <v>40</v>
      </c>
      <c r="C41" s="97"/>
      <c r="D41" s="98"/>
      <c r="E41" s="19"/>
      <c r="F41" s="19"/>
      <c r="G41" s="19"/>
      <c r="H41" s="19"/>
      <c r="I41" s="19"/>
      <c r="J41" s="19"/>
    </row>
    <row r="42" spans="1:11" ht="54.75" customHeight="1" x14ac:dyDescent="0.25">
      <c r="A42" s="99" t="s">
        <v>41</v>
      </c>
      <c r="B42" s="100"/>
      <c r="C42" s="100"/>
      <c r="D42" s="101"/>
      <c r="E42" s="19"/>
      <c r="F42" s="19"/>
      <c r="G42" s="19"/>
      <c r="H42" s="19"/>
      <c r="I42" s="19"/>
      <c r="J42" s="19"/>
    </row>
    <row r="43" spans="1:11" ht="22.5" customHeight="1" x14ac:dyDescent="0.25">
      <c r="A43" s="20">
        <v>1</v>
      </c>
      <c r="B43" s="21" t="s">
        <v>42</v>
      </c>
      <c r="C43" s="22">
        <f>C21*7%</f>
        <v>7.0000000000000009</v>
      </c>
      <c r="D43" s="23" t="str">
        <f>IF(C38&lt;=C21*0.07,"True", "ERROR")</f>
        <v>True</v>
      </c>
    </row>
    <row r="44" spans="1:11" ht="20.25" customHeight="1" thickBot="1" x14ac:dyDescent="0.3">
      <c r="A44" s="57">
        <v>2</v>
      </c>
      <c r="B44" s="24" t="s">
        <v>43</v>
      </c>
      <c r="C44" s="25">
        <f>C39</f>
        <v>0</v>
      </c>
      <c r="D44" s="26" t="str">
        <f>IF(C39=C21,"True","ERROR")</f>
        <v>ERROR</v>
      </c>
    </row>
    <row r="45" spans="1:11" ht="15" customHeight="1" thickBot="1" x14ac:dyDescent="0.3"/>
    <row r="46" spans="1:11" s="3" customFormat="1" ht="18.75" x14ac:dyDescent="0.3">
      <c r="A46" s="36"/>
      <c r="B46" s="37" t="s">
        <v>44</v>
      </c>
      <c r="C46" s="37"/>
      <c r="D46" s="37"/>
      <c r="E46" s="37"/>
      <c r="F46" s="37"/>
      <c r="G46" s="38"/>
      <c r="H46" s="27"/>
      <c r="I46" s="27"/>
      <c r="J46" s="27"/>
    </row>
    <row r="47" spans="1:11" ht="18.75" customHeight="1" x14ac:dyDescent="0.25">
      <c r="A47" s="39">
        <v>1</v>
      </c>
      <c r="B47" s="40" t="s">
        <v>45</v>
      </c>
      <c r="C47" s="41"/>
      <c r="D47" s="41"/>
      <c r="E47" s="41"/>
      <c r="F47" s="90"/>
      <c r="G47" s="42"/>
      <c r="H47" s="90"/>
      <c r="I47" s="90"/>
      <c r="J47" s="90"/>
      <c r="K47" s="90"/>
    </row>
    <row r="48" spans="1:11" ht="18.75" customHeight="1" thickBot="1" x14ac:dyDescent="0.3">
      <c r="A48" s="39"/>
      <c r="B48" s="40"/>
      <c r="C48" s="41"/>
      <c r="D48" s="41"/>
      <c r="E48" s="41"/>
      <c r="F48" s="90"/>
      <c r="G48" s="42"/>
      <c r="H48" s="90"/>
      <c r="I48" s="90"/>
      <c r="J48" s="90"/>
      <c r="K48" s="90"/>
    </row>
    <row r="49" spans="1:10" x14ac:dyDescent="0.25">
      <c r="A49" s="43"/>
      <c r="B49" s="33" t="s">
        <v>46</v>
      </c>
      <c r="C49" s="79"/>
      <c r="G49" s="44"/>
    </row>
    <row r="50" spans="1:10" x14ac:dyDescent="0.25">
      <c r="A50" s="43"/>
      <c r="B50" s="34" t="s">
        <v>47</v>
      </c>
      <c r="C50" s="80"/>
      <c r="G50" s="44"/>
    </row>
    <row r="51" spans="1:10" x14ac:dyDescent="0.25">
      <c r="A51" s="43"/>
      <c r="B51" s="34" t="s">
        <v>48</v>
      </c>
      <c r="C51" s="80"/>
      <c r="G51" s="44"/>
    </row>
    <row r="52" spans="1:10" ht="48.75" customHeight="1" thickBot="1" x14ac:dyDescent="0.3">
      <c r="A52" s="43"/>
      <c r="B52" s="29" t="s">
        <v>49</v>
      </c>
      <c r="C52" s="81"/>
      <c r="D52" s="45"/>
      <c r="E52" s="45"/>
      <c r="F52" s="45"/>
      <c r="G52" s="46"/>
      <c r="H52" s="90"/>
    </row>
    <row r="53" spans="1:10" ht="33" customHeight="1" x14ac:dyDescent="0.25">
      <c r="A53" s="47">
        <v>2</v>
      </c>
      <c r="B53" s="93" t="s">
        <v>50</v>
      </c>
      <c r="C53" s="93"/>
      <c r="D53" s="93"/>
      <c r="E53" s="93"/>
      <c r="F53" s="93"/>
      <c r="G53" s="94"/>
      <c r="H53" s="35"/>
      <c r="I53" s="35"/>
      <c r="J53" s="35"/>
    </row>
    <row r="54" spans="1:10" ht="19.5" customHeight="1" x14ac:dyDescent="0.25">
      <c r="A54" s="39"/>
      <c r="B54" s="48" t="s">
        <v>51</v>
      </c>
      <c r="C54" s="91"/>
      <c r="D54" s="91"/>
      <c r="E54" s="91"/>
      <c r="F54" s="91"/>
      <c r="G54" s="92"/>
      <c r="H54" s="91"/>
      <c r="I54" s="91"/>
      <c r="J54" s="91"/>
    </row>
    <row r="55" spans="1:10" ht="26.25" customHeight="1" x14ac:dyDescent="0.25">
      <c r="A55" s="39"/>
      <c r="B55" s="48" t="s">
        <v>52</v>
      </c>
      <c r="C55" s="91"/>
      <c r="D55" s="91"/>
      <c r="E55" s="91"/>
      <c r="F55" s="91"/>
      <c r="G55" s="92"/>
      <c r="H55" s="91"/>
      <c r="I55" s="91"/>
      <c r="J55" s="91"/>
    </row>
    <row r="56" spans="1:10" ht="19.5" customHeight="1" x14ac:dyDescent="0.25">
      <c r="A56" s="39"/>
      <c r="B56" s="48" t="s">
        <v>53</v>
      </c>
      <c r="C56" s="91"/>
      <c r="D56" s="91"/>
      <c r="E56" s="91"/>
      <c r="F56" s="91"/>
      <c r="G56" s="92"/>
      <c r="H56" s="91"/>
      <c r="I56" s="91"/>
      <c r="J56" s="91"/>
    </row>
    <row r="57" spans="1:10" ht="17.25" customHeight="1" x14ac:dyDescent="0.25">
      <c r="A57" s="39"/>
      <c r="B57" s="48" t="s">
        <v>54</v>
      </c>
      <c r="C57" s="91"/>
      <c r="D57" s="91"/>
      <c r="E57" s="91"/>
      <c r="F57" s="91"/>
      <c r="G57" s="92"/>
      <c r="H57" s="91"/>
      <c r="I57" s="91"/>
      <c r="J57" s="91"/>
    </row>
    <row r="58" spans="1:10" ht="18.75" customHeight="1" x14ac:dyDescent="0.25">
      <c r="A58" s="39"/>
      <c r="B58" s="48" t="s">
        <v>55</v>
      </c>
      <c r="C58" s="91"/>
      <c r="D58" s="91"/>
      <c r="E58" s="91"/>
      <c r="F58" s="91"/>
      <c r="G58" s="92"/>
      <c r="H58" s="91"/>
      <c r="I58" s="91"/>
      <c r="J58" s="91"/>
    </row>
    <row r="59" spans="1:10" ht="15.75" customHeight="1" x14ac:dyDescent="0.25">
      <c r="A59" s="39"/>
      <c r="B59" s="48"/>
      <c r="C59" s="91"/>
      <c r="D59" s="91"/>
      <c r="E59" s="91"/>
      <c r="F59" s="91"/>
      <c r="G59" s="92"/>
      <c r="H59" s="91"/>
      <c r="I59" s="91"/>
      <c r="J59" s="91"/>
    </row>
    <row r="60" spans="1:10" ht="66" customHeight="1" x14ac:dyDescent="0.25">
      <c r="A60" s="39"/>
      <c r="B60" s="16" t="s">
        <v>56</v>
      </c>
      <c r="C60" s="17" t="s">
        <v>57</v>
      </c>
      <c r="D60" s="17" t="s">
        <v>58</v>
      </c>
      <c r="E60" s="17" t="s">
        <v>59</v>
      </c>
      <c r="F60" s="17" t="s">
        <v>60</v>
      </c>
      <c r="G60" s="49" t="s">
        <v>61</v>
      </c>
      <c r="H60" s="91"/>
      <c r="I60" s="91"/>
      <c r="J60" s="91"/>
    </row>
    <row r="61" spans="1:10" ht="88.5" customHeight="1" x14ac:dyDescent="0.25">
      <c r="A61" s="47"/>
      <c r="B61" s="82"/>
      <c r="C61" s="83"/>
      <c r="D61" s="83"/>
      <c r="E61" s="83"/>
      <c r="F61" s="83"/>
      <c r="G61" s="84"/>
      <c r="H61" s="91"/>
      <c r="I61" s="91"/>
      <c r="J61" s="91"/>
    </row>
    <row r="62" spans="1:10" ht="88.5" customHeight="1" x14ac:dyDescent="0.25">
      <c r="A62" s="47"/>
      <c r="B62" s="82"/>
      <c r="C62" s="83"/>
      <c r="D62" s="83"/>
      <c r="E62" s="83"/>
      <c r="F62" s="83"/>
      <c r="G62" s="84"/>
      <c r="H62" s="91"/>
      <c r="I62" s="91"/>
      <c r="J62" s="91"/>
    </row>
    <row r="63" spans="1:10" ht="88.5" customHeight="1" x14ac:dyDescent="0.25">
      <c r="A63" s="47"/>
      <c r="B63" s="85"/>
      <c r="C63" s="83"/>
      <c r="D63" s="83"/>
      <c r="E63" s="83"/>
      <c r="F63" s="83"/>
      <c r="G63" s="84"/>
      <c r="H63" s="91"/>
      <c r="I63" s="91"/>
      <c r="J63" s="91"/>
    </row>
    <row r="64" spans="1:10" ht="88.5" customHeight="1" thickBot="1" x14ac:dyDescent="0.3">
      <c r="A64" s="50"/>
      <c r="B64" s="86"/>
      <c r="C64" s="87"/>
      <c r="D64" s="87"/>
      <c r="E64" s="87"/>
      <c r="F64" s="88"/>
      <c r="G64" s="89"/>
    </row>
    <row r="65" spans="1:5" ht="15" customHeight="1" x14ac:dyDescent="0.25">
      <c r="A65" s="28"/>
      <c r="B65" s="30"/>
      <c r="C65" s="30"/>
      <c r="D65" s="30"/>
      <c r="E65" s="30"/>
    </row>
    <row r="66" spans="1:5" ht="15" customHeight="1" x14ac:dyDescent="0.25">
      <c r="A66" s="28"/>
      <c r="E66" s="1"/>
    </row>
  </sheetData>
  <sheetProtection sheet="1" objects="1" scenarios="1"/>
  <protectedRanges>
    <protectedRange sqref="C16:C21" name="Range6"/>
    <protectedRange sqref="C25:C26 C9:C14" name="Range7"/>
    <protectedRange sqref="D39 C29:E38" name="Range3"/>
    <protectedRange sqref="C24:F24" name="Range4"/>
    <protectedRange sqref="E22:F23" name="Range1"/>
  </protectedRanges>
  <mergeCells count="20">
    <mergeCell ref="C16:E16"/>
    <mergeCell ref="C17:E17"/>
    <mergeCell ref="C18:E18"/>
    <mergeCell ref="A1:G5"/>
    <mergeCell ref="A6:G7"/>
    <mergeCell ref="A8:G8"/>
    <mergeCell ref="B10:E10"/>
    <mergeCell ref="B11:E11"/>
    <mergeCell ref="B53:G53"/>
    <mergeCell ref="C19:E19"/>
    <mergeCell ref="C20:E20"/>
    <mergeCell ref="C21:E21"/>
    <mergeCell ref="B41:D41"/>
    <mergeCell ref="A42:D42"/>
    <mergeCell ref="C24:E24"/>
    <mergeCell ref="C25:E25"/>
    <mergeCell ref="C26:E26"/>
    <mergeCell ref="C22:D22"/>
    <mergeCell ref="C23:D23"/>
    <mergeCell ref="E22:E23"/>
  </mergeCells>
  <phoneticPr fontId="2" type="noConversion"/>
  <conditionalFormatting sqref="C29:C38 E29:E38 D29:D39">
    <cfRule type="containsText" dxfId="7" priority="5" operator="containsText" text="ERROR">
      <formula>NOT(ISERROR(SEARCH("ERROR",C29)))</formula>
    </cfRule>
  </conditionalFormatting>
  <conditionalFormatting sqref="D29:D39 E29:E38 C29:C38">
    <cfRule type="containsText" dxfId="6" priority="4" operator="containsText" text="True">
      <formula>NOT(ISERROR(SEARCH("True",C29)))</formula>
    </cfRule>
  </conditionalFormatting>
  <conditionalFormatting sqref="D29:D39">
    <cfRule type="expression" dxfId="5" priority="3">
      <formula>$D29&gt;$C29</formula>
    </cfRule>
  </conditionalFormatting>
  <conditionalFormatting sqref="D43:D44">
    <cfRule type="cellIs" dxfId="4" priority="8" operator="equal">
      <formula>"ERROR"</formula>
    </cfRule>
    <cfRule type="containsText" dxfId="3" priority="11" operator="containsText" text="NA">
      <formula>NOT(ISERROR(SEARCH("NA",D43)))</formula>
    </cfRule>
    <cfRule type="containsText" dxfId="2" priority="12" operator="containsText" text="True">
      <formula>NOT(ISERROR(SEARCH("True",D43)))</formula>
    </cfRule>
  </conditionalFormatting>
  <conditionalFormatting sqref="E29:E39">
    <cfRule type="expression" dxfId="1" priority="1">
      <formula>$E29&gt;$D29</formula>
    </cfRule>
    <cfRule type="expression" dxfId="0" priority="2">
      <formula>$E29&gt;$C29</formula>
    </cfRule>
  </conditionalFormatting>
  <dataValidations count="6">
    <dataValidation allowBlank="1" showInputMessage="1" showErrorMessage="1" sqref="C18:C20" xr:uid="{4E380C74-5019-40CF-BF75-A7F3CFC21868}"/>
    <dataValidation type="list" allowBlank="1" showInputMessage="1" showErrorMessage="1" sqref="C17" xr:uid="{F1879862-8B1B-4108-975A-AA6E64A81FB7}">
      <formula1>"ERF 2L, ERF 2R Window 1, ERF 2R Window 2, ERF 3L, ERF 3R Window 1, ERF 3R Window 2, ERF 4L Window 2, ERF 4L Window 3, ERF 5"</formula1>
    </dataValidation>
    <dataValidation type="whole" allowBlank="1" showInputMessage="1" showErrorMessage="1" sqref="C25" xr:uid="{5C53729B-0CC7-4C73-892F-DC48154AD0D3}">
      <formula1>1900</formula1>
      <formula2>2100</formula2>
    </dataValidation>
    <dataValidation type="list" allowBlank="1" showInputMessage="1" showErrorMessage="1" sqref="C61:C64" xr:uid="{CB21E0C0-3881-40C4-A51D-0A169FFDC9CE}">
      <formula1>"Resolved, Partially Resolved, Not Resolved, Other"</formula1>
    </dataValidation>
    <dataValidation type="list" allowBlank="1" showInputMessage="1" showErrorMessage="1" sqref="D61:D64" xr:uid="{8BE3642E-BCCD-4A6C-B5C8-C8B4AD5D6854}">
      <formula1>"Yes, No"</formula1>
    </dataValidation>
    <dataValidation type="list" allowBlank="1" showInputMessage="1" showErrorMessage="1" sqref="C24" xr:uid="{37870572-6E43-48B7-A6A1-1BEC1FAFB804}">
      <formula1>"31-Mar, 30-Jun, 30-Sep, 31-Dec"</formula1>
    </dataValidation>
  </dataValidations>
  <pageMargins left="0.7" right="0.7" top="0.75" bottom="0.75" header="0.3" footer="0.3"/>
  <pageSetup scale="31" fitToWidth="0" fitToHeight="0" orientation="landscape" r:id="rId1"/>
  <rowBreaks count="1" manualBreakCount="1">
    <brk id="4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43D5FB29CAC924099D53FBF346890BA" ma:contentTypeVersion="14" ma:contentTypeDescription="Create a new document." ma:contentTypeScope="" ma:versionID="5a0dd9b1baff0c985d8c08b700587df2">
  <xsd:schema xmlns:xsd="http://www.w3.org/2001/XMLSchema" xmlns:xs="http://www.w3.org/2001/XMLSchema" xmlns:p="http://schemas.microsoft.com/office/2006/metadata/properties" xmlns:ns2="b81d817a-1478-46c7-a8b0-e0874bfd524c" xmlns:ns3="13d100e1-537d-40ea-aa89-9894e316499d" targetNamespace="http://schemas.microsoft.com/office/2006/metadata/properties" ma:root="true" ma:fieldsID="e87ac45b41137b31d59de1f9c47a8673" ns2:_="" ns3:_="">
    <xsd:import namespace="b81d817a-1478-46c7-a8b0-e0874bfd524c"/>
    <xsd:import namespace="13d100e1-537d-40ea-aa89-9894e316499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1d817a-1478-46c7-a8b0-e0874bfd524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c0d52b1-c356-43f9-b908-5152d89e42c9}" ma:internalName="TaxCatchAll" ma:showField="CatchAllData" ma:web="b81d817a-1478-46c7-a8b0-e0874bfd524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100e1-537d-40ea-aa89-9894e316499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f3bbd73-d9da-4b59-89ef-5a1da660cdf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3d100e1-537d-40ea-aa89-9894e316499d">
      <Terms xmlns="http://schemas.microsoft.com/office/infopath/2007/PartnerControls"/>
    </lcf76f155ced4ddcb4097134ff3c332f>
    <TaxCatchAll xmlns="b81d817a-1478-46c7-a8b0-e0874bfd524c" xsi:nil="true"/>
  </documentManagement>
</p:properties>
</file>

<file path=customXml/itemProps1.xml><?xml version="1.0" encoding="utf-8"?>
<ds:datastoreItem xmlns:ds="http://schemas.openxmlformats.org/officeDocument/2006/customXml" ds:itemID="{E015D6B2-37C0-48A2-BBB6-64EFEE87F8CA}">
  <ds:schemaRefs>
    <ds:schemaRef ds:uri="http://schemas.microsoft.com/sharepoint/v3/contenttype/forms"/>
  </ds:schemaRefs>
</ds:datastoreItem>
</file>

<file path=customXml/itemProps2.xml><?xml version="1.0" encoding="utf-8"?>
<ds:datastoreItem xmlns:ds="http://schemas.openxmlformats.org/officeDocument/2006/customXml" ds:itemID="{65D2522B-447F-483C-A7EA-FC88AF8B7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1d817a-1478-46c7-a8b0-e0874bfd524c"/>
    <ds:schemaRef ds:uri="13d100e1-537d-40ea-aa89-9894e31649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435BA0-0835-46BC-8B97-737F50D1A212}">
  <ds:schemaRefs>
    <ds:schemaRef ds:uri="http://schemas.microsoft.com/office/2006/metadata/properties"/>
    <ds:schemaRef ds:uri="http://schemas.microsoft.com/office/infopath/2007/PartnerControls"/>
    <ds:schemaRef ds:uri="13d100e1-537d-40ea-aa89-9894e316499d"/>
    <ds:schemaRef ds:uri="b81d817a-1478-46c7-a8b0-e0874bfd524c"/>
  </ds:schemaRefs>
</ds:datastoreItem>
</file>

<file path=docMetadata/LabelInfo.xml><?xml version="1.0" encoding="utf-8"?>
<clbl:labelList xmlns:clbl="http://schemas.microsoft.com/office/2020/mipLabelMetadata">
  <clbl:label id="{2b828646-b037-4fe7-8415-e935cd34cf96}" enabled="0" method="" siteId="{2b828646-b037-4fe7-8415-e935cd34cf9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ERF Report MM.YYYY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Gullalai@HCD</dc:creator>
  <cp:keywords/>
  <dc:description/>
  <cp:lastModifiedBy>Gullalai@HCD</cp:lastModifiedBy>
  <cp:revision/>
  <dcterms:created xsi:type="dcterms:W3CDTF">2026-07-01T21:18:37Z</dcterms:created>
  <dcterms:modified xsi:type="dcterms:W3CDTF">2026-10-09T22:08:41Z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0x010100C43D5FB29CAC924099D53FBF346890BA</vt:lpwstr>
  </property>
  <property fmtid="{D5CDD505-2E9C-101B-9397-08002B2CF9AE}" pid="3" name="MediaServiceImageTags">
    <vt:lpwstr/>
  </property>
</Properties>
</file>