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defaultThemeVersion="166925"/>
  <mc:AlternateContent xmlns:mc="http://schemas.openxmlformats.org/markup-compatibility/2006">
    <mc:Choice Requires="x15">
      <x15ac:absPath xmlns:x15ac="http://schemas.microsoft.com/office/spreadsheetml/2010/11/ac" url="https://cahcd-my.sharepoint.com/personal/allison_miller_hcd_ca_gov/Documents/Desktop/Web Requests/SGM/6.26.26/"/>
    </mc:Choice>
  </mc:AlternateContent>
  <xr:revisionPtr revIDLastSave="0" documentId="8_{854873AA-71EA-4A1C-9C69-ED87473BB24E}" xr6:coauthVersionLast="47" xr6:coauthVersionMax="47" xr10:uidLastSave="{00000000-0000-0000-0000-000000000000}"/>
  <workbookProtection workbookAlgorithmName="SHA-512" workbookHashValue="I1HJEx8TROFpR6ITRNuXIGBtNM/1aD8hVHa/w/N9M+b1BGjAA2DbLnW159vnc0AuOEugER7d+PBTIvbPY6iQDQ==" workbookSaltValue="HtO+KqYuO6C4HMFxRO24aA==" workbookSpinCount="100000" lockStructure="1"/>
  <bookViews>
    <workbookView xWindow="-120" yWindow="-120" windowWidth="29040" windowHeight="15720" tabRatio="928" xr2:uid="{1B379FC1-EDBB-4F6A-B0A2-8CD435FD49EA}"/>
  </bookViews>
  <sheets>
    <sheet name="1. Cover Sheet" sheetId="1" r:id="rId1"/>
    <sheet name="2. Program Assessment" sheetId="11" r:id="rId2"/>
    <sheet name="3. Program Compliance" sheetId="4" r:id="rId3"/>
    <sheet name="4. Program Information" sheetId="10" r:id="rId4"/>
    <sheet name="5. Acq.Rehab.Construction" sheetId="12" r:id="rId5"/>
    <sheet name="6. RA" sheetId="8" r:id="rId6"/>
    <sheet name="7. COSR" sheetId="7" r:id="rId7"/>
    <sheet name="8. Participant Data" sheetId="6" r:id="rId8"/>
    <sheet name="Review Workbook" sheetId="14" state="hidden" r:id="rId9"/>
    <sheet name="Data Sheet" sheetId="15" state="hidden" r:id="rId10"/>
    <sheet name="Data Sheet 2" sheetId="16" state="hidden" r:id="rId11"/>
    <sheet name="Will be Hidden" sheetId="9" state="hidden" r:id="rId12"/>
  </sheets>
  <definedNames>
    <definedName name="_xlnm._FilterDatabase" localSheetId="7" hidden="1">'8. Participant Data'!$A$11:$AH$11</definedName>
    <definedName name="_xleta.INFO" hidden="1" xlm="1">#NAME?</definedName>
    <definedName name="_xleta.NOT" hidden="1" xlm="1">#NAME?</definedName>
    <definedName name="_xleta.SUM" hidden="1" xlm="1">#NAME?</definedName>
    <definedName name="_xlnm.Print_Area" localSheetId="0">'1. Cover Sheet'!$A$1:$N$40</definedName>
    <definedName name="_xlnm.Print_Area" localSheetId="1">'2. Program Assessment'!$A$1:$J$89</definedName>
    <definedName name="_xlnm.Print_Area" localSheetId="2">'3. Program Compliance'!$A$1:$I$49</definedName>
    <definedName name="_xlnm.Print_Area" localSheetId="3">'4. Program Information'!$A$1:$H$64</definedName>
    <definedName name="_xlnm.Print_Area" localSheetId="4">'5. Acq.Rehab.Construction'!$A$1:$H$337</definedName>
    <definedName name="_xlnm.Print_Area" localSheetId="5">'6. RA'!$A$1:$G$73</definedName>
    <definedName name="_xlnm.Print_Area" localSheetId="6">'7. COSR'!$A$1:$H$100</definedName>
    <definedName name="_xlnm.Print_Area" localSheetId="7">'8. Participant Data'!$A$1:$AH$212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0" i="1" l="1"/>
  <c r="B14" i="1"/>
  <c r="H88" i="11"/>
  <c r="G88" i="11"/>
  <c r="E88" i="11"/>
  <c r="D88" i="11"/>
  <c r="QH2" i="15" l="1"/>
  <c r="QG2" i="15"/>
  <c r="QI2" i="15"/>
  <c r="P20" i="14"/>
  <c r="P21" i="14"/>
  <c r="P22" i="14"/>
  <c r="P19" i="14"/>
  <c r="EC2" i="15"/>
  <c r="EB2" i="15"/>
  <c r="EA2" i="15"/>
  <c r="RT2" i="15"/>
  <c r="RS2" i="15"/>
  <c r="RR2" i="15"/>
  <c r="RQ2" i="15"/>
  <c r="RP2" i="15"/>
  <c r="RO2" i="15"/>
  <c r="RN2" i="15"/>
  <c r="RM2" i="15"/>
  <c r="RL2" i="15"/>
  <c r="RK2" i="15"/>
  <c r="RJ2" i="15"/>
  <c r="QF2" i="15"/>
  <c r="QE2" i="15"/>
  <c r="QD2" i="15"/>
  <c r="QC2" i="15"/>
  <c r="QB2" i="15"/>
  <c r="QA2" i="15"/>
  <c r="PZ2" i="15"/>
  <c r="PY2" i="15"/>
  <c r="PX2" i="15"/>
  <c r="PW2" i="15"/>
  <c r="PV2" i="15"/>
  <c r="PU2" i="15"/>
  <c r="H36" i="12" l="1"/>
  <c r="G335" i="12" l="1"/>
  <c r="PN2" i="15" s="1"/>
  <c r="F335" i="12"/>
  <c r="PM2" i="15" s="1"/>
  <c r="E335" i="12"/>
  <c r="PL2" i="15" s="1"/>
  <c r="D335" i="12"/>
  <c r="PK2" i="15" s="1"/>
  <c r="C335" i="12"/>
  <c r="PJ2" i="15" s="1"/>
  <c r="H334" i="12"/>
  <c r="PS2" i="15" s="1"/>
  <c r="H333" i="12"/>
  <c r="PR2" i="15" s="1"/>
  <c r="H332" i="12"/>
  <c r="PQ2" i="15" s="1"/>
  <c r="H331" i="12"/>
  <c r="PP2" i="15" s="1"/>
  <c r="H330" i="12"/>
  <c r="PO2" i="15" s="1"/>
  <c r="G326" i="12"/>
  <c r="PD2" i="15" s="1"/>
  <c r="F326" i="12"/>
  <c r="PC2" i="15" s="1"/>
  <c r="E326" i="12"/>
  <c r="PB2" i="15" s="1"/>
  <c r="D326" i="12"/>
  <c r="PA2" i="15" s="1"/>
  <c r="C326" i="12"/>
  <c r="OZ2" i="15" s="1"/>
  <c r="H325" i="12"/>
  <c r="PI2" i="15" s="1"/>
  <c r="H324" i="12"/>
  <c r="PH2" i="15" s="1"/>
  <c r="H323" i="12"/>
  <c r="PG2" i="15" s="1"/>
  <c r="H322" i="12"/>
  <c r="PF2" i="15" s="1"/>
  <c r="H321" i="12"/>
  <c r="PE2" i="15" s="1"/>
  <c r="G302" i="12"/>
  <c r="OL2" i="15" s="1"/>
  <c r="F302" i="12"/>
  <c r="OK2" i="15" s="1"/>
  <c r="E302" i="12"/>
  <c r="OJ2" i="15" s="1"/>
  <c r="D302" i="12"/>
  <c r="OI2" i="15" s="1"/>
  <c r="C302" i="12"/>
  <c r="OH2" i="15" s="1"/>
  <c r="H301" i="12"/>
  <c r="OQ2" i="15" s="1"/>
  <c r="H300" i="12"/>
  <c r="OP2" i="15" s="1"/>
  <c r="H299" i="12"/>
  <c r="OO2" i="15" s="1"/>
  <c r="H298" i="12"/>
  <c r="ON2" i="15" s="1"/>
  <c r="H297" i="12"/>
  <c r="OM2" i="15" s="1"/>
  <c r="G293" i="12"/>
  <c r="OB2" i="15" s="1"/>
  <c r="F293" i="12"/>
  <c r="OA2" i="15" s="1"/>
  <c r="E293" i="12"/>
  <c r="NZ2" i="15" s="1"/>
  <c r="D293" i="12"/>
  <c r="NY2" i="15" s="1"/>
  <c r="C293" i="12"/>
  <c r="NX2" i="15" s="1"/>
  <c r="H292" i="12"/>
  <c r="OG2" i="15" s="1"/>
  <c r="H291" i="12"/>
  <c r="OF2" i="15" s="1"/>
  <c r="H290" i="12"/>
  <c r="OE2" i="15" s="1"/>
  <c r="H289" i="12"/>
  <c r="OD2" i="15" s="1"/>
  <c r="H288" i="12"/>
  <c r="OC2" i="15" s="1"/>
  <c r="G269" i="12"/>
  <c r="NJ2" i="15" s="1"/>
  <c r="F269" i="12"/>
  <c r="NI2" i="15" s="1"/>
  <c r="E269" i="12"/>
  <c r="NH2" i="15" s="1"/>
  <c r="D269" i="12"/>
  <c r="NG2" i="15" s="1"/>
  <c r="C269" i="12"/>
  <c r="NF2" i="15" s="1"/>
  <c r="H268" i="12"/>
  <c r="NO2" i="15" s="1"/>
  <c r="H267" i="12"/>
  <c r="NN2" i="15" s="1"/>
  <c r="H266" i="12"/>
  <c r="H265" i="12"/>
  <c r="NL2" i="15" s="1"/>
  <c r="H264" i="12"/>
  <c r="NK2" i="15" s="1"/>
  <c r="G260" i="12"/>
  <c r="MZ2" i="15" s="1"/>
  <c r="F260" i="12"/>
  <c r="MY2" i="15" s="1"/>
  <c r="E260" i="12"/>
  <c r="MX2" i="15" s="1"/>
  <c r="D260" i="12"/>
  <c r="MW2" i="15" s="1"/>
  <c r="C260" i="12"/>
  <c r="MV2" i="15" s="1"/>
  <c r="H259" i="12"/>
  <c r="NE2" i="15" s="1"/>
  <c r="H258" i="12"/>
  <c r="ND2" i="15" s="1"/>
  <c r="H257" i="12"/>
  <c r="NC2" i="15" s="1"/>
  <c r="H256" i="12"/>
  <c r="NB2" i="15" s="1"/>
  <c r="H255" i="12"/>
  <c r="NA2" i="15" s="1"/>
  <c r="G236" i="12"/>
  <c r="MH2" i="15" s="1"/>
  <c r="F236" i="12"/>
  <c r="MG2" i="15" s="1"/>
  <c r="E236" i="12"/>
  <c r="MF2" i="15" s="1"/>
  <c r="D236" i="12"/>
  <c r="ME2" i="15" s="1"/>
  <c r="C236" i="12"/>
  <c r="MD2" i="15" s="1"/>
  <c r="H235" i="12"/>
  <c r="MM2" i="15" s="1"/>
  <c r="H234" i="12"/>
  <c r="ML2" i="15" s="1"/>
  <c r="H233" i="12"/>
  <c r="MK2" i="15" s="1"/>
  <c r="H232" i="12"/>
  <c r="MJ2" i="15" s="1"/>
  <c r="H231" i="12"/>
  <c r="MI2" i="15" s="1"/>
  <c r="G227" i="12"/>
  <c r="LX2" i="15" s="1"/>
  <c r="F227" i="12"/>
  <c r="LW2" i="15" s="1"/>
  <c r="E227" i="12"/>
  <c r="LV2" i="15" s="1"/>
  <c r="D227" i="12"/>
  <c r="LU2" i="15" s="1"/>
  <c r="C227" i="12"/>
  <c r="LT2" i="15" s="1"/>
  <c r="H226" i="12"/>
  <c r="MC2" i="15" s="1"/>
  <c r="H225" i="12"/>
  <c r="MB2" i="15" s="1"/>
  <c r="H224" i="12"/>
  <c r="MA2" i="15" s="1"/>
  <c r="H223" i="12"/>
  <c r="LZ2" i="15" s="1"/>
  <c r="H222" i="12"/>
  <c r="G203" i="12"/>
  <c r="LF2" i="15" s="1"/>
  <c r="F203" i="12"/>
  <c r="LE2" i="15" s="1"/>
  <c r="E203" i="12"/>
  <c r="LD2" i="15" s="1"/>
  <c r="D203" i="12"/>
  <c r="LC2" i="15" s="1"/>
  <c r="C203" i="12"/>
  <c r="LB2" i="15" s="1"/>
  <c r="H202" i="12"/>
  <c r="LK2" i="15" s="1"/>
  <c r="H201" i="12"/>
  <c r="LJ2" i="15" s="1"/>
  <c r="H200" i="12"/>
  <c r="LI2" i="15" s="1"/>
  <c r="H199" i="12"/>
  <c r="LH2" i="15" s="1"/>
  <c r="H198" i="12"/>
  <c r="LG2" i="15" s="1"/>
  <c r="G194" i="12"/>
  <c r="KV2" i="15" s="1"/>
  <c r="F194" i="12"/>
  <c r="KU2" i="15" s="1"/>
  <c r="E194" i="12"/>
  <c r="KT2" i="15" s="1"/>
  <c r="D194" i="12"/>
  <c r="KS2" i="15" s="1"/>
  <c r="C194" i="12"/>
  <c r="KR2" i="15" s="1"/>
  <c r="H193" i="12"/>
  <c r="LA2" i="15" s="1"/>
  <c r="H192" i="12"/>
  <c r="KZ2" i="15" s="1"/>
  <c r="H191" i="12"/>
  <c r="KY2" i="15" s="1"/>
  <c r="H190" i="12"/>
  <c r="KX2" i="15" s="1"/>
  <c r="H189" i="12"/>
  <c r="G170" i="12"/>
  <c r="KD2" i="15" s="1"/>
  <c r="F170" i="12"/>
  <c r="KC2" i="15" s="1"/>
  <c r="E170" i="12"/>
  <c r="KB2" i="15" s="1"/>
  <c r="D170" i="12"/>
  <c r="KA2" i="15" s="1"/>
  <c r="C170" i="12"/>
  <c r="JZ2" i="15" s="1"/>
  <c r="H169" i="12"/>
  <c r="KI2" i="15" s="1"/>
  <c r="H168" i="12"/>
  <c r="KH2" i="15" s="1"/>
  <c r="H167" i="12"/>
  <c r="KG2" i="15" s="1"/>
  <c r="H166" i="12"/>
  <c r="KF2" i="15" s="1"/>
  <c r="H165" i="12"/>
  <c r="KE2" i="15" s="1"/>
  <c r="G161" i="12"/>
  <c r="JT2" i="15" s="1"/>
  <c r="F161" i="12"/>
  <c r="JS2" i="15" s="1"/>
  <c r="E161" i="12"/>
  <c r="JR2" i="15" s="1"/>
  <c r="D161" i="12"/>
  <c r="JQ2" i="15" s="1"/>
  <c r="C161" i="12"/>
  <c r="JP2" i="15" s="1"/>
  <c r="H160" i="12"/>
  <c r="JY2" i="15" s="1"/>
  <c r="H159" i="12"/>
  <c r="JX2" i="15" s="1"/>
  <c r="H158" i="12"/>
  <c r="JW2" i="15" s="1"/>
  <c r="H157" i="12"/>
  <c r="JV2" i="15" s="1"/>
  <c r="H156" i="12"/>
  <c r="G137" i="12"/>
  <c r="JB2" i="15" s="1"/>
  <c r="F137" i="12"/>
  <c r="JA2" i="15" s="1"/>
  <c r="E137" i="12"/>
  <c r="IZ2" i="15" s="1"/>
  <c r="D137" i="12"/>
  <c r="IY2" i="15" s="1"/>
  <c r="C137" i="12"/>
  <c r="IX2" i="15" s="1"/>
  <c r="H136" i="12"/>
  <c r="JG2" i="15" s="1"/>
  <c r="H135" i="12"/>
  <c r="JF2" i="15" s="1"/>
  <c r="H134" i="12"/>
  <c r="JE2" i="15" s="1"/>
  <c r="H133" i="12"/>
  <c r="JD2" i="15" s="1"/>
  <c r="H132" i="12"/>
  <c r="JC2" i="15" s="1"/>
  <c r="G128" i="12"/>
  <c r="IR2" i="15" s="1"/>
  <c r="F128" i="12"/>
  <c r="IQ2" i="15" s="1"/>
  <c r="E128" i="12"/>
  <c r="IP2" i="15" s="1"/>
  <c r="D128" i="12"/>
  <c r="IO2" i="15" s="1"/>
  <c r="C128" i="12"/>
  <c r="IN2" i="15" s="1"/>
  <c r="H127" i="12"/>
  <c r="IW2" i="15" s="1"/>
  <c r="H126" i="12"/>
  <c r="IV2" i="15" s="1"/>
  <c r="H125" i="12"/>
  <c r="IU2" i="15" s="1"/>
  <c r="H124" i="12"/>
  <c r="IT2" i="15" s="1"/>
  <c r="H123" i="12"/>
  <c r="G104" i="12"/>
  <c r="HZ2" i="15" s="1"/>
  <c r="F104" i="12"/>
  <c r="HY2" i="15" s="1"/>
  <c r="E104" i="12"/>
  <c r="HX2" i="15" s="1"/>
  <c r="D104" i="12"/>
  <c r="HW2" i="15" s="1"/>
  <c r="C104" i="12"/>
  <c r="HV2" i="15" s="1"/>
  <c r="H103" i="12"/>
  <c r="IE2" i="15" s="1"/>
  <c r="H102" i="12"/>
  <c r="ID2" i="15" s="1"/>
  <c r="H101" i="12"/>
  <c r="IC2" i="15" s="1"/>
  <c r="H100" i="12"/>
  <c r="IB2" i="15" s="1"/>
  <c r="H99" i="12"/>
  <c r="IA2" i="15" s="1"/>
  <c r="G95" i="12"/>
  <c r="HP2" i="15" s="1"/>
  <c r="F95" i="12"/>
  <c r="HO2" i="15" s="1"/>
  <c r="E95" i="12"/>
  <c r="HN2" i="15" s="1"/>
  <c r="D95" i="12"/>
  <c r="HM2" i="15" s="1"/>
  <c r="C95" i="12"/>
  <c r="HL2" i="15" s="1"/>
  <c r="H94" i="12"/>
  <c r="HU2" i="15" s="1"/>
  <c r="H93" i="12"/>
  <c r="HT2" i="15" s="1"/>
  <c r="H92" i="12"/>
  <c r="HS2" i="15" s="1"/>
  <c r="H91" i="12"/>
  <c r="H90" i="12"/>
  <c r="HQ2" i="15" s="1"/>
  <c r="G71" i="12"/>
  <c r="GX2" i="15" s="1"/>
  <c r="F71" i="12"/>
  <c r="GW2" i="15" s="1"/>
  <c r="E71" i="12"/>
  <c r="GV2" i="15" s="1"/>
  <c r="D71" i="12"/>
  <c r="GU2" i="15" s="1"/>
  <c r="C71" i="12"/>
  <c r="GT2" i="15" s="1"/>
  <c r="H70" i="12"/>
  <c r="HC2" i="15" s="1"/>
  <c r="H69" i="12"/>
  <c r="HB2" i="15" s="1"/>
  <c r="H68" i="12"/>
  <c r="HA2" i="15" s="1"/>
  <c r="H67" i="12"/>
  <c r="GZ2" i="15" s="1"/>
  <c r="H66" i="12"/>
  <c r="GY2" i="15" s="1"/>
  <c r="G62" i="12"/>
  <c r="GN2" i="15" s="1"/>
  <c r="F62" i="12"/>
  <c r="GM2" i="15" s="1"/>
  <c r="E62" i="12"/>
  <c r="GL2" i="15" s="1"/>
  <c r="D62" i="12"/>
  <c r="GK2" i="15" s="1"/>
  <c r="C62" i="12"/>
  <c r="GJ2" i="15" s="1"/>
  <c r="H61" i="12"/>
  <c r="GS2" i="15" s="1"/>
  <c r="H60" i="12"/>
  <c r="GR2" i="15" s="1"/>
  <c r="H59" i="12"/>
  <c r="H58" i="12"/>
  <c r="GP2" i="15" s="1"/>
  <c r="H57" i="12"/>
  <c r="GO2" i="15" s="1"/>
  <c r="SH2" i="15"/>
  <c r="SG2" i="15"/>
  <c r="SF2" i="15"/>
  <c r="SE2" i="15"/>
  <c r="RW2" i="15"/>
  <c r="RV2" i="15"/>
  <c r="RU2" i="15"/>
  <c r="QL2" i="15"/>
  <c r="QK2" i="15"/>
  <c r="QJ2" i="15"/>
  <c r="OY2" i="15"/>
  <c r="OX2" i="15"/>
  <c r="OW2" i="15"/>
  <c r="OV2" i="15"/>
  <c r="OU2" i="15"/>
  <c r="OT2" i="15"/>
  <c r="OS2" i="15"/>
  <c r="OR2" i="15"/>
  <c r="NW2" i="15"/>
  <c r="NV2" i="15"/>
  <c r="NU2" i="15"/>
  <c r="NT2" i="15"/>
  <c r="NS2" i="15"/>
  <c r="NR2" i="15"/>
  <c r="NQ2" i="15"/>
  <c r="NP2" i="15"/>
  <c r="MU2" i="15"/>
  <c r="MT2" i="15"/>
  <c r="MS2" i="15"/>
  <c r="MR2" i="15"/>
  <c r="MQ2" i="15"/>
  <c r="MP2" i="15"/>
  <c r="MO2" i="15"/>
  <c r="MN2" i="15"/>
  <c r="LS2" i="15"/>
  <c r="LR2" i="15"/>
  <c r="LQ2" i="15"/>
  <c r="LP2" i="15"/>
  <c r="LO2" i="15"/>
  <c r="LN2" i="15"/>
  <c r="LM2" i="15"/>
  <c r="LL2" i="15"/>
  <c r="KQ2" i="15"/>
  <c r="KP2" i="15"/>
  <c r="KO2" i="15"/>
  <c r="KN2" i="15"/>
  <c r="KM2" i="15"/>
  <c r="KL2" i="15"/>
  <c r="KK2" i="15"/>
  <c r="KJ2" i="15"/>
  <c r="JO2" i="15"/>
  <c r="JN2" i="15"/>
  <c r="JM2" i="15"/>
  <c r="JL2" i="15"/>
  <c r="JK2" i="15"/>
  <c r="JJ2" i="15"/>
  <c r="JI2" i="15"/>
  <c r="JH2" i="15"/>
  <c r="IM2" i="15"/>
  <c r="IL2" i="15"/>
  <c r="IK2" i="15"/>
  <c r="IJ2" i="15"/>
  <c r="II2" i="15"/>
  <c r="IH2" i="15"/>
  <c r="IG2" i="15"/>
  <c r="IF2" i="15"/>
  <c r="HK2" i="15"/>
  <c r="HJ2" i="15"/>
  <c r="HI2" i="15"/>
  <c r="HH2" i="15"/>
  <c r="HG2" i="15"/>
  <c r="HF2" i="15"/>
  <c r="HE2" i="15"/>
  <c r="HD2" i="15"/>
  <c r="GI2" i="15"/>
  <c r="GH2" i="15"/>
  <c r="GG2" i="15"/>
  <c r="GF2" i="15"/>
  <c r="GE2" i="15"/>
  <c r="GD2" i="15"/>
  <c r="GC2" i="15"/>
  <c r="GB2" i="15"/>
  <c r="FG2" i="15"/>
  <c r="FF2" i="15"/>
  <c r="FE2" i="15"/>
  <c r="FD2" i="15"/>
  <c r="FC2" i="15"/>
  <c r="FB2" i="15"/>
  <c r="FA2" i="15"/>
  <c r="EZ2" i="15"/>
  <c r="EY2" i="15"/>
  <c r="EX2" i="15"/>
  <c r="EW2" i="15"/>
  <c r="EV2" i="15"/>
  <c r="EU2" i="15"/>
  <c r="ET2" i="15"/>
  <c r="ES2" i="15"/>
  <c r="ER2" i="15"/>
  <c r="EQ2" i="15"/>
  <c r="EP2" i="15"/>
  <c r="EO2" i="15"/>
  <c r="EN2" i="15"/>
  <c r="EM2" i="15"/>
  <c r="EL2" i="15"/>
  <c r="EK2" i="15"/>
  <c r="EJ2" i="15"/>
  <c r="EI2" i="15"/>
  <c r="EH2" i="15"/>
  <c r="EG2" i="15"/>
  <c r="EF2" i="15"/>
  <c r="EE2" i="15"/>
  <c r="ED2" i="15"/>
  <c r="DZ2" i="15"/>
  <c r="DY2" i="15"/>
  <c r="DX2" i="15"/>
  <c r="DW2" i="15"/>
  <c r="DV2" i="15"/>
  <c r="DU2" i="15"/>
  <c r="DT2" i="15"/>
  <c r="DS2" i="15"/>
  <c r="DR2" i="15"/>
  <c r="DQ2" i="15"/>
  <c r="DP2" i="15"/>
  <c r="DO2" i="15"/>
  <c r="DN2" i="15"/>
  <c r="DM2" i="15"/>
  <c r="DI2" i="15"/>
  <c r="DH2" i="15"/>
  <c r="DG2" i="15"/>
  <c r="DF2" i="15"/>
  <c r="DE2" i="15"/>
  <c r="DD2" i="15"/>
  <c r="DC2" i="15"/>
  <c r="DB2" i="15"/>
  <c r="DA2" i="15"/>
  <c r="CZ2" i="15"/>
  <c r="CY2" i="15"/>
  <c r="CX2" i="15"/>
  <c r="CW2" i="15"/>
  <c r="CV2" i="15"/>
  <c r="CU2" i="15"/>
  <c r="CT2" i="15"/>
  <c r="CS2" i="15"/>
  <c r="CR2" i="15"/>
  <c r="CQ2" i="15"/>
  <c r="CP2" i="15"/>
  <c r="CO2" i="15"/>
  <c r="CN2" i="15"/>
  <c r="CM2" i="15"/>
  <c r="CL2" i="15"/>
  <c r="CK2" i="15"/>
  <c r="CJ2" i="15"/>
  <c r="CI2" i="15"/>
  <c r="CH2" i="15"/>
  <c r="CG2" i="15"/>
  <c r="CF2" i="15"/>
  <c r="CE2" i="15"/>
  <c r="CD2" i="15"/>
  <c r="CC2" i="15"/>
  <c r="CB2" i="15"/>
  <c r="CA2" i="15"/>
  <c r="BZ2" i="15"/>
  <c r="BY2" i="15"/>
  <c r="BX2" i="15"/>
  <c r="BW2" i="15"/>
  <c r="BV2" i="15"/>
  <c r="BU2" i="15"/>
  <c r="BT2" i="15"/>
  <c r="BS2" i="15"/>
  <c r="BR2" i="15"/>
  <c r="BQ2" i="15"/>
  <c r="BP2" i="15"/>
  <c r="BO2" i="15"/>
  <c r="BN2" i="15"/>
  <c r="BM2" i="15"/>
  <c r="BL2" i="15"/>
  <c r="BK2" i="15"/>
  <c r="BJ2" i="15"/>
  <c r="BI2" i="15"/>
  <c r="BH2" i="15"/>
  <c r="BG2" i="15"/>
  <c r="BF2" i="15"/>
  <c r="BE2" i="15"/>
  <c r="BD2" i="15"/>
  <c r="BC2" i="15"/>
  <c r="BB2" i="15"/>
  <c r="BA2" i="15"/>
  <c r="AZ2" i="15"/>
  <c r="AY2" i="15"/>
  <c r="AX2" i="15"/>
  <c r="AW2" i="15"/>
  <c r="AV2" i="15"/>
  <c r="AU2" i="15"/>
  <c r="AT2" i="15"/>
  <c r="AS2" i="15"/>
  <c r="AR2" i="15"/>
  <c r="AQ2" i="15"/>
  <c r="AP2" i="15"/>
  <c r="AO2" i="15"/>
  <c r="AN2" i="15"/>
  <c r="AM2" i="15"/>
  <c r="AL2" i="15"/>
  <c r="AK2" i="15"/>
  <c r="AJ2" i="15"/>
  <c r="AI2" i="15"/>
  <c r="AH2" i="15"/>
  <c r="AG2" i="15"/>
  <c r="H95" i="12" l="1"/>
  <c r="H269" i="12"/>
  <c r="H236" i="12"/>
  <c r="H260" i="12"/>
  <c r="H170" i="12"/>
  <c r="HR2" i="15"/>
  <c r="H293" i="12"/>
  <c r="H104" i="12"/>
  <c r="H128" i="12"/>
  <c r="H194" i="12"/>
  <c r="H62" i="12"/>
  <c r="H71" i="12"/>
  <c r="H137" i="12"/>
  <c r="H203" i="12"/>
  <c r="H326" i="12"/>
  <c r="NM2" i="15"/>
  <c r="H161" i="12"/>
  <c r="H227" i="12"/>
  <c r="H335" i="12"/>
  <c r="H302" i="12"/>
  <c r="LY2" i="15"/>
  <c r="KW2" i="15"/>
  <c r="JU2" i="15"/>
  <c r="IS2" i="15"/>
  <c r="GQ2" i="15"/>
  <c r="AF2" i="15"/>
  <c r="X2" i="15"/>
  <c r="W2" i="15"/>
  <c r="V2" i="15"/>
  <c r="S2" i="15"/>
  <c r="R2" i="15"/>
  <c r="Q2" i="15"/>
  <c r="N2" i="15"/>
  <c r="M2" i="15"/>
  <c r="L2" i="15"/>
  <c r="I2" i="15"/>
  <c r="H2" i="15"/>
  <c r="G2" i="15"/>
  <c r="F2" i="15"/>
  <c r="E2" i="15"/>
  <c r="D2" i="15"/>
  <c r="C2" i="15"/>
  <c r="B2" i="15"/>
  <c r="A2" i="15"/>
  <c r="A3" i="16"/>
  <c r="B3" i="16"/>
  <c r="A4" i="16"/>
  <c r="B4" i="16"/>
  <c r="A5" i="16"/>
  <c r="B5" i="16"/>
  <c r="A6" i="16"/>
  <c r="B6" i="16"/>
  <c r="A7" i="16"/>
  <c r="B7" i="16"/>
  <c r="A8" i="16"/>
  <c r="B8" i="16"/>
  <c r="A9" i="16"/>
  <c r="B9" i="16"/>
  <c r="A10" i="16"/>
  <c r="B10" i="16"/>
  <c r="A11" i="16"/>
  <c r="B11" i="16"/>
  <c r="A12" i="16"/>
  <c r="B12" i="16"/>
  <c r="A13" i="16"/>
  <c r="B13" i="16"/>
  <c r="A14" i="16"/>
  <c r="B14" i="16"/>
  <c r="A15" i="16"/>
  <c r="B15" i="16"/>
  <c r="A16" i="16"/>
  <c r="B16" i="16"/>
  <c r="A17" i="16"/>
  <c r="B17" i="16"/>
  <c r="A18" i="16"/>
  <c r="B18" i="16"/>
  <c r="A19" i="16"/>
  <c r="B19" i="16"/>
  <c r="A20" i="16"/>
  <c r="B20" i="16"/>
  <c r="A21" i="16"/>
  <c r="B21" i="16"/>
  <c r="A22" i="16"/>
  <c r="B22" i="16"/>
  <c r="A23" i="16"/>
  <c r="B23" i="16"/>
  <c r="A24" i="16"/>
  <c r="B24" i="16"/>
  <c r="A25" i="16"/>
  <c r="B25" i="16"/>
  <c r="A26" i="16"/>
  <c r="B26" i="16"/>
  <c r="A27" i="16"/>
  <c r="B27" i="16"/>
  <c r="A28" i="16"/>
  <c r="B28" i="16"/>
  <c r="A29" i="16"/>
  <c r="B29" i="16"/>
  <c r="A30" i="16"/>
  <c r="B30" i="16"/>
  <c r="A31" i="16"/>
  <c r="B31" i="16"/>
  <c r="A32" i="16"/>
  <c r="B32" i="16"/>
  <c r="A33" i="16"/>
  <c r="B33" i="16"/>
  <c r="A34" i="16"/>
  <c r="B34" i="16"/>
  <c r="A35" i="16"/>
  <c r="B35" i="16"/>
  <c r="A36" i="16"/>
  <c r="B36" i="16"/>
  <c r="A37" i="16"/>
  <c r="B37" i="16"/>
  <c r="A38" i="16"/>
  <c r="B38" i="16"/>
  <c r="A39" i="16"/>
  <c r="B39" i="16"/>
  <c r="A40" i="16"/>
  <c r="B40" i="16"/>
  <c r="A41" i="16"/>
  <c r="B41" i="16"/>
  <c r="A42" i="16"/>
  <c r="B42" i="16"/>
  <c r="A43" i="16"/>
  <c r="B43" i="16"/>
  <c r="A44" i="16"/>
  <c r="B44" i="16"/>
  <c r="A45" i="16"/>
  <c r="B45" i="16"/>
  <c r="A46" i="16"/>
  <c r="B46" i="16"/>
  <c r="A47" i="16"/>
  <c r="B47" i="16"/>
  <c r="A48" i="16"/>
  <c r="B48" i="16"/>
  <c r="A49" i="16"/>
  <c r="B49" i="16"/>
  <c r="A50" i="16"/>
  <c r="B50" i="16"/>
  <c r="A51" i="16"/>
  <c r="B51" i="16"/>
  <c r="A52" i="16"/>
  <c r="B52" i="16"/>
  <c r="A53" i="16"/>
  <c r="B53" i="16"/>
  <c r="A54" i="16"/>
  <c r="B54" i="16"/>
  <c r="A55" i="16"/>
  <c r="B55" i="16"/>
  <c r="A56" i="16"/>
  <c r="B56" i="16"/>
  <c r="A57" i="16"/>
  <c r="B57" i="16"/>
  <c r="A58" i="16"/>
  <c r="B58" i="16"/>
  <c r="A59" i="16"/>
  <c r="B59" i="16"/>
  <c r="A60" i="16"/>
  <c r="B60" i="16"/>
  <c r="A61" i="16"/>
  <c r="B61" i="16"/>
  <c r="A62" i="16"/>
  <c r="B62" i="16"/>
  <c r="A63" i="16"/>
  <c r="B63" i="16"/>
  <c r="A64" i="16"/>
  <c r="B64" i="16"/>
  <c r="A65" i="16"/>
  <c r="B65" i="16"/>
  <c r="A66" i="16"/>
  <c r="B66" i="16"/>
  <c r="A67" i="16"/>
  <c r="B67" i="16"/>
  <c r="A68" i="16"/>
  <c r="B68" i="16"/>
  <c r="A69" i="16"/>
  <c r="B69" i="16"/>
  <c r="A70" i="16"/>
  <c r="B70" i="16"/>
  <c r="A71" i="16"/>
  <c r="B71" i="16"/>
  <c r="A72" i="16"/>
  <c r="B72" i="16"/>
  <c r="A73" i="16"/>
  <c r="B73" i="16"/>
  <c r="A74" i="16"/>
  <c r="B74" i="16"/>
  <c r="A75" i="16"/>
  <c r="B75" i="16"/>
  <c r="A76" i="16"/>
  <c r="B76" i="16"/>
  <c r="A77" i="16"/>
  <c r="B77" i="16"/>
  <c r="A78" i="16"/>
  <c r="B78" i="16"/>
  <c r="A79" i="16"/>
  <c r="B79" i="16"/>
  <c r="A80" i="16"/>
  <c r="B80" i="16"/>
  <c r="A81" i="16"/>
  <c r="B81" i="16"/>
  <c r="A82" i="16"/>
  <c r="B82" i="16"/>
  <c r="A83" i="16"/>
  <c r="B83" i="16"/>
  <c r="A84" i="16"/>
  <c r="B84" i="16"/>
  <c r="A85" i="16"/>
  <c r="B85" i="16"/>
  <c r="A86" i="16"/>
  <c r="B86" i="16"/>
  <c r="A87" i="16"/>
  <c r="B87" i="16"/>
  <c r="A88" i="16"/>
  <c r="B88" i="16"/>
  <c r="A89" i="16"/>
  <c r="B89" i="16"/>
  <c r="A90" i="16"/>
  <c r="B90" i="16"/>
  <c r="A91" i="16"/>
  <c r="B91" i="16"/>
  <c r="A92" i="16"/>
  <c r="B92" i="16"/>
  <c r="A93" i="16"/>
  <c r="B93" i="16"/>
  <c r="A94" i="16"/>
  <c r="B94" i="16"/>
  <c r="A95" i="16"/>
  <c r="B95" i="16"/>
  <c r="A96" i="16"/>
  <c r="B96" i="16"/>
  <c r="A97" i="16"/>
  <c r="B97" i="16"/>
  <c r="A98" i="16"/>
  <c r="B98" i="16"/>
  <c r="A99" i="16"/>
  <c r="B99" i="16"/>
  <c r="A100" i="16"/>
  <c r="B100" i="16"/>
  <c r="A101" i="16"/>
  <c r="B101" i="16"/>
  <c r="A102" i="16"/>
  <c r="B102" i="16"/>
  <c r="A103" i="16"/>
  <c r="B103" i="16"/>
  <c r="A104" i="16"/>
  <c r="B104" i="16"/>
  <c r="A105" i="16"/>
  <c r="B105" i="16"/>
  <c r="A106" i="16"/>
  <c r="B106" i="16"/>
  <c r="A107" i="16"/>
  <c r="B107" i="16"/>
  <c r="A108" i="16"/>
  <c r="B108" i="16"/>
  <c r="A109" i="16"/>
  <c r="B109" i="16"/>
  <c r="A110" i="16"/>
  <c r="B110" i="16"/>
  <c r="A111" i="16"/>
  <c r="B111" i="16"/>
  <c r="A112" i="16"/>
  <c r="B112" i="16"/>
  <c r="A113" i="16"/>
  <c r="B113" i="16"/>
  <c r="A114" i="16"/>
  <c r="B114" i="16"/>
  <c r="A115" i="16"/>
  <c r="B115" i="16"/>
  <c r="A116" i="16"/>
  <c r="B116" i="16"/>
  <c r="A117" i="16"/>
  <c r="B117" i="16"/>
  <c r="A118" i="16"/>
  <c r="B118" i="16"/>
  <c r="A119" i="16"/>
  <c r="B119" i="16"/>
  <c r="A120" i="16"/>
  <c r="B120" i="16"/>
  <c r="A121" i="16"/>
  <c r="B121" i="16"/>
  <c r="A122" i="16"/>
  <c r="B122" i="16"/>
  <c r="A123" i="16"/>
  <c r="B123" i="16"/>
  <c r="A124" i="16"/>
  <c r="B124" i="16"/>
  <c r="A125" i="16"/>
  <c r="B125" i="16"/>
  <c r="A126" i="16"/>
  <c r="B126" i="16"/>
  <c r="A127" i="16"/>
  <c r="B127" i="16"/>
  <c r="A128" i="16"/>
  <c r="B128" i="16"/>
  <c r="A129" i="16"/>
  <c r="B129" i="16"/>
  <c r="A130" i="16"/>
  <c r="B130" i="16"/>
  <c r="A131" i="16"/>
  <c r="B131" i="16"/>
  <c r="A132" i="16"/>
  <c r="B132" i="16"/>
  <c r="A133" i="16"/>
  <c r="B133" i="16"/>
  <c r="A134" i="16"/>
  <c r="B134" i="16"/>
  <c r="A135" i="16"/>
  <c r="B135" i="16"/>
  <c r="A136" i="16"/>
  <c r="B136" i="16"/>
  <c r="A137" i="16"/>
  <c r="B137" i="16"/>
  <c r="A138" i="16"/>
  <c r="B138" i="16"/>
  <c r="A139" i="16"/>
  <c r="B139" i="16"/>
  <c r="A140" i="16"/>
  <c r="B140" i="16"/>
  <c r="A141" i="16"/>
  <c r="B141" i="16"/>
  <c r="A142" i="16"/>
  <c r="B142" i="16"/>
  <c r="A143" i="16"/>
  <c r="B143" i="16"/>
  <c r="A144" i="16"/>
  <c r="B144" i="16"/>
  <c r="A145" i="16"/>
  <c r="B145" i="16"/>
  <c r="A146" i="16"/>
  <c r="B146" i="16"/>
  <c r="A147" i="16"/>
  <c r="B147" i="16"/>
  <c r="A148" i="16"/>
  <c r="B148" i="16"/>
  <c r="A149" i="16"/>
  <c r="B149" i="16"/>
  <c r="A150" i="16"/>
  <c r="B150" i="16"/>
  <c r="A151" i="16"/>
  <c r="B151" i="16"/>
  <c r="A152" i="16"/>
  <c r="B152" i="16"/>
  <c r="A153" i="16"/>
  <c r="B153" i="16"/>
  <c r="A154" i="16"/>
  <c r="B154" i="16"/>
  <c r="A155" i="16"/>
  <c r="B155" i="16"/>
  <c r="A156" i="16"/>
  <c r="B156" i="16"/>
  <c r="A157" i="16"/>
  <c r="B157" i="16"/>
  <c r="A158" i="16"/>
  <c r="B158" i="16"/>
  <c r="A159" i="16"/>
  <c r="B159" i="16"/>
  <c r="A160" i="16"/>
  <c r="B160" i="16"/>
  <c r="A161" i="16"/>
  <c r="B161" i="16"/>
  <c r="A162" i="16"/>
  <c r="B162" i="16"/>
  <c r="A163" i="16"/>
  <c r="B163" i="16"/>
  <c r="A164" i="16"/>
  <c r="B164" i="16"/>
  <c r="A165" i="16"/>
  <c r="B165" i="16"/>
  <c r="A166" i="16"/>
  <c r="B166" i="16"/>
  <c r="A167" i="16"/>
  <c r="B167" i="16"/>
  <c r="A168" i="16"/>
  <c r="B168" i="16"/>
  <c r="A169" i="16"/>
  <c r="B169" i="16"/>
  <c r="A170" i="16"/>
  <c r="B170" i="16"/>
  <c r="A171" i="16"/>
  <c r="B171" i="16"/>
  <c r="A172" i="16"/>
  <c r="B172" i="16"/>
  <c r="A173" i="16"/>
  <c r="B173" i="16"/>
  <c r="A174" i="16"/>
  <c r="B174" i="16"/>
  <c r="A175" i="16"/>
  <c r="B175" i="16"/>
  <c r="A176" i="16"/>
  <c r="B176" i="16"/>
  <c r="A177" i="16"/>
  <c r="B177" i="16"/>
  <c r="A178" i="16"/>
  <c r="B178" i="16"/>
  <c r="A179" i="16"/>
  <c r="B179" i="16"/>
  <c r="A180" i="16"/>
  <c r="B180" i="16"/>
  <c r="A181" i="16"/>
  <c r="B181" i="16"/>
  <c r="A182" i="16"/>
  <c r="B182" i="16"/>
  <c r="A183" i="16"/>
  <c r="B183" i="16"/>
  <c r="A184" i="16"/>
  <c r="B184" i="16"/>
  <c r="A185" i="16"/>
  <c r="B185" i="16"/>
  <c r="A186" i="16"/>
  <c r="B186" i="16"/>
  <c r="A187" i="16"/>
  <c r="B187" i="16"/>
  <c r="A188" i="16"/>
  <c r="B188" i="16"/>
  <c r="A189" i="16"/>
  <c r="B189" i="16"/>
  <c r="A190" i="16"/>
  <c r="B190" i="16"/>
  <c r="A191" i="16"/>
  <c r="B191" i="16"/>
  <c r="A192" i="16"/>
  <c r="B192" i="16"/>
  <c r="A193" i="16"/>
  <c r="B193" i="16"/>
  <c r="A194" i="16"/>
  <c r="B194" i="16"/>
  <c r="A195" i="16"/>
  <c r="B195" i="16"/>
  <c r="A196" i="16"/>
  <c r="B196" i="16"/>
  <c r="A197" i="16"/>
  <c r="B197" i="16"/>
  <c r="A198" i="16"/>
  <c r="B198" i="16"/>
  <c r="A199" i="16"/>
  <c r="B199" i="16"/>
  <c r="A200" i="16"/>
  <c r="B200" i="16"/>
  <c r="A201" i="16"/>
  <c r="B201" i="16"/>
  <c r="A202" i="16"/>
  <c r="B202" i="16"/>
  <c r="B2" i="16"/>
  <c r="A2" i="16"/>
  <c r="C1" i="16"/>
  <c r="D1" i="16"/>
  <c r="E1" i="16"/>
  <c r="F1" i="16"/>
  <c r="G1" i="16"/>
  <c r="H1" i="16"/>
  <c r="I1" i="16"/>
  <c r="J1" i="16"/>
  <c r="K1" i="16"/>
  <c r="L1" i="16"/>
  <c r="M1" i="16"/>
  <c r="N1" i="16"/>
  <c r="O1" i="16"/>
  <c r="P1" i="16"/>
  <c r="Q1" i="16"/>
  <c r="R1" i="16"/>
  <c r="S1" i="16"/>
  <c r="T1" i="16"/>
  <c r="U1" i="16"/>
  <c r="V1" i="16"/>
  <c r="W1" i="16"/>
  <c r="X1" i="16"/>
  <c r="Y1" i="16"/>
  <c r="Z1" i="16"/>
  <c r="AA1" i="16"/>
  <c r="AB1" i="16"/>
  <c r="AC1" i="16"/>
  <c r="AD1" i="16"/>
  <c r="AE1" i="16"/>
  <c r="AF1" i="16"/>
  <c r="AG1" i="16"/>
  <c r="AH1" i="16"/>
  <c r="AI1" i="16"/>
  <c r="AJ1" i="16"/>
  <c r="C2" i="16"/>
  <c r="D2" i="16"/>
  <c r="E2" i="16"/>
  <c r="F2" i="16"/>
  <c r="G2" i="16"/>
  <c r="H2" i="16"/>
  <c r="I2" i="16"/>
  <c r="J2" i="16"/>
  <c r="K2" i="16"/>
  <c r="L2" i="16"/>
  <c r="M2" i="16"/>
  <c r="N2" i="16"/>
  <c r="O2" i="16"/>
  <c r="P2" i="16"/>
  <c r="Q2" i="16"/>
  <c r="R2" i="16"/>
  <c r="S2" i="16"/>
  <c r="T2" i="16"/>
  <c r="U2" i="16"/>
  <c r="V2" i="16"/>
  <c r="W2" i="16"/>
  <c r="X2" i="16"/>
  <c r="Y2" i="16"/>
  <c r="Z2" i="16"/>
  <c r="AA2" i="16"/>
  <c r="AB2" i="16"/>
  <c r="AC2" i="16"/>
  <c r="AD2" i="16"/>
  <c r="AE2" i="16"/>
  <c r="AF2" i="16"/>
  <c r="AG2" i="16"/>
  <c r="AH2" i="16"/>
  <c r="AI2" i="16"/>
  <c r="AJ2" i="16"/>
  <c r="C3" i="16"/>
  <c r="D3" i="16"/>
  <c r="E3" i="16"/>
  <c r="F3" i="16"/>
  <c r="G3" i="16"/>
  <c r="H3" i="16"/>
  <c r="I3" i="16"/>
  <c r="J3" i="16"/>
  <c r="K3" i="16"/>
  <c r="L3" i="16"/>
  <c r="M3" i="16"/>
  <c r="N3" i="16"/>
  <c r="O3" i="16"/>
  <c r="P3" i="16"/>
  <c r="Q3" i="16"/>
  <c r="R3" i="16"/>
  <c r="S3" i="16"/>
  <c r="T3" i="16"/>
  <c r="U3" i="16"/>
  <c r="V3" i="16"/>
  <c r="W3" i="16"/>
  <c r="X3" i="16"/>
  <c r="Y3" i="16"/>
  <c r="Z3" i="16"/>
  <c r="AA3" i="16"/>
  <c r="AB3" i="16"/>
  <c r="AC3" i="16"/>
  <c r="AD3" i="16"/>
  <c r="AE3" i="16"/>
  <c r="AF3" i="16"/>
  <c r="AG3" i="16"/>
  <c r="AH3" i="16"/>
  <c r="AI3" i="16"/>
  <c r="AJ3" i="16"/>
  <c r="C4" i="16"/>
  <c r="D4" i="16"/>
  <c r="E4" i="16"/>
  <c r="F4" i="16"/>
  <c r="G4" i="16"/>
  <c r="H4" i="16"/>
  <c r="I4" i="16"/>
  <c r="J4" i="16"/>
  <c r="K4" i="16"/>
  <c r="L4" i="16"/>
  <c r="M4" i="16"/>
  <c r="N4" i="16"/>
  <c r="O4" i="16"/>
  <c r="P4" i="16"/>
  <c r="Q4" i="16"/>
  <c r="R4" i="16"/>
  <c r="S4" i="16"/>
  <c r="T4" i="16"/>
  <c r="U4" i="16"/>
  <c r="V4" i="16"/>
  <c r="W4" i="16"/>
  <c r="X4" i="16"/>
  <c r="Y4" i="16"/>
  <c r="Z4" i="16"/>
  <c r="AA4" i="16"/>
  <c r="AB4" i="16"/>
  <c r="AC4" i="16"/>
  <c r="AD4" i="16"/>
  <c r="AE4" i="16"/>
  <c r="AF4" i="16"/>
  <c r="AG4" i="16"/>
  <c r="AH4" i="16"/>
  <c r="AI4" i="16"/>
  <c r="AJ4" i="16"/>
  <c r="C5" i="16"/>
  <c r="D5" i="16"/>
  <c r="E5" i="16"/>
  <c r="F5" i="16"/>
  <c r="G5" i="16"/>
  <c r="H5" i="16"/>
  <c r="I5" i="16"/>
  <c r="J5" i="16"/>
  <c r="K5" i="16"/>
  <c r="L5" i="16"/>
  <c r="M5" i="16"/>
  <c r="N5" i="16"/>
  <c r="O5" i="16"/>
  <c r="P5" i="16"/>
  <c r="Q5" i="16"/>
  <c r="R5" i="16"/>
  <c r="S5" i="16"/>
  <c r="T5" i="16"/>
  <c r="U5" i="16"/>
  <c r="V5" i="16"/>
  <c r="W5" i="16"/>
  <c r="X5" i="16"/>
  <c r="Y5" i="16"/>
  <c r="Z5" i="16"/>
  <c r="AA5" i="16"/>
  <c r="AB5" i="16"/>
  <c r="AC5" i="16"/>
  <c r="AD5" i="16"/>
  <c r="AE5" i="16"/>
  <c r="AF5" i="16"/>
  <c r="AG5" i="16"/>
  <c r="AH5" i="16"/>
  <c r="AI5" i="16"/>
  <c r="AJ5" i="16"/>
  <c r="C6" i="16"/>
  <c r="D6" i="16"/>
  <c r="E6" i="16"/>
  <c r="F6" i="16"/>
  <c r="G6" i="16"/>
  <c r="H6" i="16"/>
  <c r="I6" i="16"/>
  <c r="J6" i="16"/>
  <c r="K6" i="16"/>
  <c r="L6" i="16"/>
  <c r="M6" i="16"/>
  <c r="N6" i="16"/>
  <c r="O6" i="16"/>
  <c r="P6" i="16"/>
  <c r="Q6" i="16"/>
  <c r="R6" i="16"/>
  <c r="S6" i="16"/>
  <c r="T6" i="16"/>
  <c r="U6" i="16"/>
  <c r="V6" i="16"/>
  <c r="W6" i="16"/>
  <c r="X6" i="16"/>
  <c r="Y6" i="16"/>
  <c r="Z6" i="16"/>
  <c r="AA6" i="16"/>
  <c r="AB6" i="16"/>
  <c r="AC6" i="16"/>
  <c r="AD6" i="16"/>
  <c r="AE6" i="16"/>
  <c r="AF6" i="16"/>
  <c r="AG6" i="16"/>
  <c r="AH6" i="16"/>
  <c r="AI6" i="16"/>
  <c r="AJ6" i="16"/>
  <c r="C7" i="16"/>
  <c r="D7" i="16"/>
  <c r="E7" i="16"/>
  <c r="F7" i="16"/>
  <c r="G7" i="16"/>
  <c r="H7" i="16"/>
  <c r="I7" i="16"/>
  <c r="J7" i="16"/>
  <c r="K7" i="16"/>
  <c r="L7" i="16"/>
  <c r="M7" i="16"/>
  <c r="N7" i="16"/>
  <c r="O7" i="16"/>
  <c r="P7" i="16"/>
  <c r="Q7" i="16"/>
  <c r="R7" i="16"/>
  <c r="S7" i="16"/>
  <c r="T7" i="16"/>
  <c r="U7" i="16"/>
  <c r="V7" i="16"/>
  <c r="W7" i="16"/>
  <c r="X7" i="16"/>
  <c r="Y7" i="16"/>
  <c r="Z7" i="16"/>
  <c r="AA7" i="16"/>
  <c r="AB7" i="16"/>
  <c r="AC7" i="16"/>
  <c r="AD7" i="16"/>
  <c r="AE7" i="16"/>
  <c r="AF7" i="16"/>
  <c r="AG7" i="16"/>
  <c r="AH7" i="16"/>
  <c r="AI7" i="16"/>
  <c r="AJ7" i="16"/>
  <c r="C8" i="16"/>
  <c r="D8" i="16"/>
  <c r="E8" i="16"/>
  <c r="F8" i="16"/>
  <c r="G8" i="16"/>
  <c r="H8" i="16"/>
  <c r="I8" i="16"/>
  <c r="J8" i="16"/>
  <c r="K8" i="16"/>
  <c r="L8" i="16"/>
  <c r="M8" i="16"/>
  <c r="N8" i="16"/>
  <c r="O8" i="16"/>
  <c r="P8" i="16"/>
  <c r="Q8" i="16"/>
  <c r="R8" i="16"/>
  <c r="S8" i="16"/>
  <c r="T8" i="16"/>
  <c r="U8" i="16"/>
  <c r="V8" i="16"/>
  <c r="W8" i="16"/>
  <c r="X8" i="16"/>
  <c r="Y8" i="16"/>
  <c r="Z8" i="16"/>
  <c r="AA8" i="16"/>
  <c r="AB8" i="16"/>
  <c r="AC8" i="16"/>
  <c r="AD8" i="16"/>
  <c r="AE8" i="16"/>
  <c r="AF8" i="16"/>
  <c r="AG8" i="16"/>
  <c r="AH8" i="16"/>
  <c r="AI8" i="16"/>
  <c r="AJ8" i="16"/>
  <c r="C9" i="16"/>
  <c r="D9" i="16"/>
  <c r="E9" i="16"/>
  <c r="F9" i="16"/>
  <c r="G9" i="16"/>
  <c r="H9" i="16"/>
  <c r="I9" i="16"/>
  <c r="J9" i="16"/>
  <c r="K9" i="16"/>
  <c r="L9" i="16"/>
  <c r="M9" i="16"/>
  <c r="N9" i="16"/>
  <c r="O9" i="16"/>
  <c r="P9" i="16"/>
  <c r="Q9" i="16"/>
  <c r="R9" i="16"/>
  <c r="S9" i="16"/>
  <c r="T9" i="16"/>
  <c r="U9" i="16"/>
  <c r="V9" i="16"/>
  <c r="W9" i="16"/>
  <c r="X9" i="16"/>
  <c r="Y9" i="16"/>
  <c r="Z9" i="16"/>
  <c r="AA9" i="16"/>
  <c r="AB9" i="16"/>
  <c r="AC9" i="16"/>
  <c r="AD9" i="16"/>
  <c r="AE9" i="16"/>
  <c r="AF9" i="16"/>
  <c r="AG9" i="16"/>
  <c r="AH9" i="16"/>
  <c r="AI9" i="16"/>
  <c r="AJ9" i="16"/>
  <c r="C10" i="16"/>
  <c r="D10" i="16"/>
  <c r="E10" i="16"/>
  <c r="F10" i="16"/>
  <c r="G10" i="16"/>
  <c r="H10" i="16"/>
  <c r="I10" i="16"/>
  <c r="J10" i="16"/>
  <c r="K10" i="16"/>
  <c r="L10" i="16"/>
  <c r="M10" i="16"/>
  <c r="N10" i="16"/>
  <c r="O10" i="16"/>
  <c r="P10" i="16"/>
  <c r="Q10" i="16"/>
  <c r="R10" i="16"/>
  <c r="S10" i="16"/>
  <c r="T10" i="16"/>
  <c r="U10" i="16"/>
  <c r="V10" i="16"/>
  <c r="W10" i="16"/>
  <c r="X10" i="16"/>
  <c r="Y10" i="16"/>
  <c r="Z10" i="16"/>
  <c r="AA10" i="16"/>
  <c r="AB10" i="16"/>
  <c r="AC10" i="16"/>
  <c r="AD10" i="16"/>
  <c r="AE10" i="16"/>
  <c r="AF10" i="16"/>
  <c r="AG10" i="16"/>
  <c r="AH10" i="16"/>
  <c r="AI10" i="16"/>
  <c r="AJ10" i="16"/>
  <c r="C11" i="16"/>
  <c r="D11" i="16"/>
  <c r="E11" i="16"/>
  <c r="F11" i="16"/>
  <c r="G11" i="16"/>
  <c r="H11" i="16"/>
  <c r="I11" i="16"/>
  <c r="J11" i="16"/>
  <c r="K11" i="16"/>
  <c r="L11" i="16"/>
  <c r="M11" i="16"/>
  <c r="N11" i="16"/>
  <c r="O11" i="16"/>
  <c r="P11" i="16"/>
  <c r="Q11" i="16"/>
  <c r="R11" i="16"/>
  <c r="S11" i="16"/>
  <c r="T11" i="16"/>
  <c r="U11" i="16"/>
  <c r="V11" i="16"/>
  <c r="W11" i="16"/>
  <c r="X11" i="16"/>
  <c r="Y11" i="16"/>
  <c r="Z11" i="16"/>
  <c r="AA11" i="16"/>
  <c r="AB11" i="16"/>
  <c r="AC11" i="16"/>
  <c r="AD11" i="16"/>
  <c r="AE11" i="16"/>
  <c r="AF11" i="16"/>
  <c r="AG11" i="16"/>
  <c r="AH11" i="16"/>
  <c r="AI11" i="16"/>
  <c r="AJ11" i="16"/>
  <c r="C12" i="16"/>
  <c r="D12" i="16"/>
  <c r="E12" i="16"/>
  <c r="F12" i="16"/>
  <c r="G12" i="16"/>
  <c r="H12" i="16"/>
  <c r="I12" i="16"/>
  <c r="J12" i="16"/>
  <c r="K12" i="16"/>
  <c r="L12" i="16"/>
  <c r="M12" i="16"/>
  <c r="N12" i="16"/>
  <c r="O12" i="16"/>
  <c r="P12" i="16"/>
  <c r="Q12" i="16"/>
  <c r="R12" i="16"/>
  <c r="S12" i="16"/>
  <c r="T12" i="16"/>
  <c r="U12" i="16"/>
  <c r="V12" i="16"/>
  <c r="W12" i="16"/>
  <c r="X12" i="16"/>
  <c r="Y12" i="16"/>
  <c r="Z12" i="16"/>
  <c r="AA12" i="16"/>
  <c r="AB12" i="16"/>
  <c r="AC12" i="16"/>
  <c r="AD12" i="16"/>
  <c r="AE12" i="16"/>
  <c r="AF12" i="16"/>
  <c r="AG12" i="16"/>
  <c r="AH12" i="16"/>
  <c r="AI12" i="16"/>
  <c r="AJ12" i="16"/>
  <c r="C13" i="16"/>
  <c r="D13" i="16"/>
  <c r="E13" i="16"/>
  <c r="F13" i="16"/>
  <c r="G13" i="16"/>
  <c r="H13" i="16"/>
  <c r="I13" i="16"/>
  <c r="J13" i="16"/>
  <c r="K13" i="16"/>
  <c r="L13" i="16"/>
  <c r="M13" i="16"/>
  <c r="N13" i="16"/>
  <c r="O13" i="16"/>
  <c r="P13" i="16"/>
  <c r="Q13" i="16"/>
  <c r="R13" i="16"/>
  <c r="S13" i="16"/>
  <c r="T13" i="16"/>
  <c r="U13" i="16"/>
  <c r="V13" i="16"/>
  <c r="W13" i="16"/>
  <c r="X13" i="16"/>
  <c r="Y13" i="16"/>
  <c r="Z13" i="16"/>
  <c r="AA13" i="16"/>
  <c r="AB13" i="16"/>
  <c r="AC13" i="16"/>
  <c r="AD13" i="16"/>
  <c r="AE13" i="16"/>
  <c r="AF13" i="16"/>
  <c r="AG13" i="16"/>
  <c r="AH13" i="16"/>
  <c r="AI13" i="16"/>
  <c r="AJ13" i="16"/>
  <c r="C14" i="16"/>
  <c r="D14" i="16"/>
  <c r="E14" i="16"/>
  <c r="F14" i="16"/>
  <c r="G14" i="16"/>
  <c r="H14" i="16"/>
  <c r="I14" i="16"/>
  <c r="J14" i="16"/>
  <c r="K14" i="16"/>
  <c r="L14" i="16"/>
  <c r="M14" i="16"/>
  <c r="N14" i="16"/>
  <c r="O14" i="16"/>
  <c r="P14" i="16"/>
  <c r="Q14" i="16"/>
  <c r="R14" i="16"/>
  <c r="S14" i="16"/>
  <c r="T14" i="16"/>
  <c r="U14" i="16"/>
  <c r="V14" i="16"/>
  <c r="W14" i="16"/>
  <c r="X14" i="16"/>
  <c r="Y14" i="16"/>
  <c r="Z14" i="16"/>
  <c r="AA14" i="16"/>
  <c r="AB14" i="16"/>
  <c r="AC14" i="16"/>
  <c r="AD14" i="16"/>
  <c r="AE14" i="16"/>
  <c r="AF14" i="16"/>
  <c r="AG14" i="16"/>
  <c r="AH14" i="16"/>
  <c r="AI14" i="16"/>
  <c r="AJ14" i="16"/>
  <c r="C15" i="16"/>
  <c r="D15" i="16"/>
  <c r="E15" i="16"/>
  <c r="F15" i="16"/>
  <c r="G15" i="16"/>
  <c r="H15" i="16"/>
  <c r="I15" i="16"/>
  <c r="J15" i="16"/>
  <c r="K15" i="16"/>
  <c r="L15" i="16"/>
  <c r="M15" i="16"/>
  <c r="N15" i="16"/>
  <c r="O15" i="16"/>
  <c r="P15" i="16"/>
  <c r="Q15" i="16"/>
  <c r="R15" i="16"/>
  <c r="S15" i="16"/>
  <c r="T15" i="16"/>
  <c r="U15" i="16"/>
  <c r="V15" i="16"/>
  <c r="W15" i="16"/>
  <c r="X15" i="16"/>
  <c r="Y15" i="16"/>
  <c r="Z15" i="16"/>
  <c r="AA15" i="16"/>
  <c r="AB15" i="16"/>
  <c r="AC15" i="16"/>
  <c r="AD15" i="16"/>
  <c r="AE15" i="16"/>
  <c r="AF15" i="16"/>
  <c r="AG15" i="16"/>
  <c r="AH15" i="16"/>
  <c r="AI15" i="16"/>
  <c r="AJ15" i="16"/>
  <c r="C16" i="16"/>
  <c r="D16" i="16"/>
  <c r="E16" i="16"/>
  <c r="F16" i="16"/>
  <c r="G16" i="16"/>
  <c r="H16" i="16"/>
  <c r="I16" i="16"/>
  <c r="J16" i="16"/>
  <c r="K16" i="16"/>
  <c r="L16" i="16"/>
  <c r="M16" i="16"/>
  <c r="N16" i="16"/>
  <c r="O16" i="16"/>
  <c r="P16" i="16"/>
  <c r="Q16" i="16"/>
  <c r="R16" i="16"/>
  <c r="S16" i="16"/>
  <c r="T16" i="16"/>
  <c r="U16" i="16"/>
  <c r="V16" i="16"/>
  <c r="W16" i="16"/>
  <c r="X16" i="16"/>
  <c r="Y16" i="16"/>
  <c r="Z16" i="16"/>
  <c r="AA16" i="16"/>
  <c r="AB16" i="16"/>
  <c r="AC16" i="16"/>
  <c r="AD16" i="16"/>
  <c r="AE16" i="16"/>
  <c r="AF16" i="16"/>
  <c r="AG16" i="16"/>
  <c r="AH16" i="16"/>
  <c r="AI16" i="16"/>
  <c r="AJ16" i="16"/>
  <c r="C17" i="16"/>
  <c r="D17" i="16"/>
  <c r="E17" i="16"/>
  <c r="F17" i="16"/>
  <c r="G17" i="16"/>
  <c r="H17" i="16"/>
  <c r="I17" i="16"/>
  <c r="J17" i="16"/>
  <c r="K17" i="16"/>
  <c r="L17" i="16"/>
  <c r="M17" i="16"/>
  <c r="N17" i="16"/>
  <c r="O17" i="16"/>
  <c r="P17" i="16"/>
  <c r="Q17" i="16"/>
  <c r="R17" i="16"/>
  <c r="S17" i="16"/>
  <c r="T17" i="16"/>
  <c r="U17" i="16"/>
  <c r="V17" i="16"/>
  <c r="W17" i="16"/>
  <c r="X17" i="16"/>
  <c r="Y17" i="16"/>
  <c r="Z17" i="16"/>
  <c r="AA17" i="16"/>
  <c r="AB17" i="16"/>
  <c r="AC17" i="16"/>
  <c r="AD17" i="16"/>
  <c r="AE17" i="16"/>
  <c r="AF17" i="16"/>
  <c r="AG17" i="16"/>
  <c r="AH17" i="16"/>
  <c r="AI17" i="16"/>
  <c r="AJ17" i="16"/>
  <c r="C18" i="16"/>
  <c r="D18" i="16"/>
  <c r="E18" i="16"/>
  <c r="F18" i="16"/>
  <c r="G18" i="16"/>
  <c r="H18" i="16"/>
  <c r="I18" i="16"/>
  <c r="J18" i="16"/>
  <c r="K18" i="16"/>
  <c r="L18" i="16"/>
  <c r="M18" i="16"/>
  <c r="N18" i="16"/>
  <c r="O18" i="16"/>
  <c r="P18" i="16"/>
  <c r="Q18" i="16"/>
  <c r="R18" i="16"/>
  <c r="S18" i="16"/>
  <c r="T18" i="16"/>
  <c r="U18" i="16"/>
  <c r="V18" i="16"/>
  <c r="W18" i="16"/>
  <c r="X18" i="16"/>
  <c r="Y18" i="16"/>
  <c r="Z18" i="16"/>
  <c r="AA18" i="16"/>
  <c r="AB18" i="16"/>
  <c r="AC18" i="16"/>
  <c r="AD18" i="16"/>
  <c r="AE18" i="16"/>
  <c r="AF18" i="16"/>
  <c r="AG18" i="16"/>
  <c r="AH18" i="16"/>
  <c r="AI18" i="16"/>
  <c r="AJ18" i="16"/>
  <c r="C19" i="16"/>
  <c r="D19" i="16"/>
  <c r="E19" i="16"/>
  <c r="F19" i="16"/>
  <c r="G19" i="16"/>
  <c r="H19" i="16"/>
  <c r="I19" i="16"/>
  <c r="J19" i="16"/>
  <c r="K19" i="16"/>
  <c r="L19" i="16"/>
  <c r="M19" i="16"/>
  <c r="N19" i="16"/>
  <c r="O19" i="16"/>
  <c r="P19" i="16"/>
  <c r="Q19" i="16"/>
  <c r="R19" i="16"/>
  <c r="S19" i="16"/>
  <c r="T19" i="16"/>
  <c r="U19" i="16"/>
  <c r="V19" i="16"/>
  <c r="W19" i="16"/>
  <c r="X19" i="16"/>
  <c r="Y19" i="16"/>
  <c r="Z19" i="16"/>
  <c r="AA19" i="16"/>
  <c r="AB19" i="16"/>
  <c r="AC19" i="16"/>
  <c r="AD19" i="16"/>
  <c r="AE19" i="16"/>
  <c r="AF19" i="16"/>
  <c r="AG19" i="16"/>
  <c r="AH19" i="16"/>
  <c r="AI19" i="16"/>
  <c r="AJ19" i="16"/>
  <c r="C20" i="16"/>
  <c r="D20" i="16"/>
  <c r="E20" i="16"/>
  <c r="F20" i="16"/>
  <c r="G20" i="16"/>
  <c r="H20" i="16"/>
  <c r="I20" i="16"/>
  <c r="J20" i="16"/>
  <c r="K20" i="16"/>
  <c r="L20" i="16"/>
  <c r="M20" i="16"/>
  <c r="N20" i="16"/>
  <c r="O20" i="16"/>
  <c r="P20" i="16"/>
  <c r="Q20" i="16"/>
  <c r="R20" i="16"/>
  <c r="S20" i="16"/>
  <c r="T20" i="16"/>
  <c r="U20" i="16"/>
  <c r="V20" i="16"/>
  <c r="W20" i="16"/>
  <c r="X20" i="16"/>
  <c r="Y20" i="16"/>
  <c r="Z20" i="16"/>
  <c r="AA20" i="16"/>
  <c r="AB20" i="16"/>
  <c r="AC20" i="16"/>
  <c r="AD20" i="16"/>
  <c r="AE20" i="16"/>
  <c r="AF20" i="16"/>
  <c r="AG20" i="16"/>
  <c r="AH20" i="16"/>
  <c r="AI20" i="16"/>
  <c r="AJ20" i="16"/>
  <c r="C21" i="16"/>
  <c r="D21" i="16"/>
  <c r="E21" i="16"/>
  <c r="F21" i="16"/>
  <c r="G21" i="16"/>
  <c r="H21" i="16"/>
  <c r="I21" i="16"/>
  <c r="J21" i="16"/>
  <c r="K21" i="16"/>
  <c r="L21" i="16"/>
  <c r="M21" i="16"/>
  <c r="N21" i="16"/>
  <c r="O21" i="16"/>
  <c r="P21" i="16"/>
  <c r="Q21" i="16"/>
  <c r="R21" i="16"/>
  <c r="S21" i="16"/>
  <c r="T21" i="16"/>
  <c r="U21" i="16"/>
  <c r="V21" i="16"/>
  <c r="W21" i="16"/>
  <c r="X21" i="16"/>
  <c r="Y21" i="16"/>
  <c r="Z21" i="16"/>
  <c r="AA21" i="16"/>
  <c r="AB21" i="16"/>
  <c r="AC21" i="16"/>
  <c r="AD21" i="16"/>
  <c r="AE21" i="16"/>
  <c r="AF21" i="16"/>
  <c r="AG21" i="16"/>
  <c r="AH21" i="16"/>
  <c r="AI21" i="16"/>
  <c r="AJ21" i="16"/>
  <c r="C22" i="16"/>
  <c r="D22" i="16"/>
  <c r="E22" i="16"/>
  <c r="F22" i="16"/>
  <c r="G22" i="16"/>
  <c r="H22" i="16"/>
  <c r="I22" i="16"/>
  <c r="J22" i="16"/>
  <c r="K22" i="16"/>
  <c r="L22" i="16"/>
  <c r="M22" i="16"/>
  <c r="N22" i="16"/>
  <c r="O22" i="16"/>
  <c r="P22" i="16"/>
  <c r="Q22" i="16"/>
  <c r="R22" i="16"/>
  <c r="S22" i="16"/>
  <c r="T22" i="16"/>
  <c r="U22" i="16"/>
  <c r="V22" i="16"/>
  <c r="W22" i="16"/>
  <c r="X22" i="16"/>
  <c r="Y22" i="16"/>
  <c r="Z22" i="16"/>
  <c r="AA22" i="16"/>
  <c r="AB22" i="16"/>
  <c r="AC22" i="16"/>
  <c r="AD22" i="16"/>
  <c r="AE22" i="16"/>
  <c r="AF22" i="16"/>
  <c r="AG22" i="16"/>
  <c r="AH22" i="16"/>
  <c r="AI22" i="16"/>
  <c r="AJ22" i="16"/>
  <c r="C23" i="16"/>
  <c r="D23" i="16"/>
  <c r="E23" i="16"/>
  <c r="F23" i="16"/>
  <c r="G23" i="16"/>
  <c r="H23" i="16"/>
  <c r="I23" i="16"/>
  <c r="J23" i="16"/>
  <c r="K23" i="16"/>
  <c r="L23" i="16"/>
  <c r="M23" i="16"/>
  <c r="N23" i="16"/>
  <c r="O23" i="16"/>
  <c r="P23" i="16"/>
  <c r="Q23" i="16"/>
  <c r="R23" i="16"/>
  <c r="S23" i="16"/>
  <c r="T23" i="16"/>
  <c r="U23" i="16"/>
  <c r="V23" i="16"/>
  <c r="W23" i="16"/>
  <c r="X23" i="16"/>
  <c r="Y23" i="16"/>
  <c r="Z23" i="16"/>
  <c r="AA23" i="16"/>
  <c r="AB23" i="16"/>
  <c r="AC23" i="16"/>
  <c r="AD23" i="16"/>
  <c r="AE23" i="16"/>
  <c r="AF23" i="16"/>
  <c r="AG23" i="16"/>
  <c r="AH23" i="16"/>
  <c r="AI23" i="16"/>
  <c r="AJ23" i="16"/>
  <c r="C24" i="16"/>
  <c r="D24" i="16"/>
  <c r="E24" i="16"/>
  <c r="F24" i="16"/>
  <c r="G24" i="16"/>
  <c r="H24" i="16"/>
  <c r="I24" i="16"/>
  <c r="J24" i="16"/>
  <c r="K24" i="16"/>
  <c r="L24" i="16"/>
  <c r="M24" i="16"/>
  <c r="N24" i="16"/>
  <c r="O24" i="16"/>
  <c r="P24" i="16"/>
  <c r="Q24" i="16"/>
  <c r="R24" i="16"/>
  <c r="S24" i="16"/>
  <c r="T24" i="16"/>
  <c r="U24" i="16"/>
  <c r="V24" i="16"/>
  <c r="W24" i="16"/>
  <c r="X24" i="16"/>
  <c r="Y24" i="16"/>
  <c r="Z24" i="16"/>
  <c r="AA24" i="16"/>
  <c r="AB24" i="16"/>
  <c r="AC24" i="16"/>
  <c r="AD24" i="16"/>
  <c r="AE24" i="16"/>
  <c r="AF24" i="16"/>
  <c r="AG24" i="16"/>
  <c r="AH24" i="16"/>
  <c r="AI24" i="16"/>
  <c r="AJ24" i="16"/>
  <c r="C25" i="16"/>
  <c r="D25" i="16"/>
  <c r="E25" i="16"/>
  <c r="F25" i="16"/>
  <c r="G25" i="16"/>
  <c r="H25" i="16"/>
  <c r="I25" i="16"/>
  <c r="J25" i="16"/>
  <c r="K25" i="16"/>
  <c r="L25" i="16"/>
  <c r="M25" i="16"/>
  <c r="N25" i="16"/>
  <c r="O25" i="16"/>
  <c r="P25" i="16"/>
  <c r="Q25" i="16"/>
  <c r="R25" i="16"/>
  <c r="S25" i="16"/>
  <c r="T25" i="16"/>
  <c r="U25" i="16"/>
  <c r="V25" i="16"/>
  <c r="W25" i="16"/>
  <c r="X25" i="16"/>
  <c r="Y25" i="16"/>
  <c r="Z25" i="16"/>
  <c r="AA25" i="16"/>
  <c r="AB25" i="16"/>
  <c r="AC25" i="16"/>
  <c r="AD25" i="16"/>
  <c r="AE25" i="16"/>
  <c r="AF25" i="16"/>
  <c r="AG25" i="16"/>
  <c r="AH25" i="16"/>
  <c r="AI25" i="16"/>
  <c r="AJ25" i="16"/>
  <c r="C26" i="16"/>
  <c r="D26" i="16"/>
  <c r="E26" i="16"/>
  <c r="F26" i="16"/>
  <c r="G26" i="16"/>
  <c r="H26" i="16"/>
  <c r="I26" i="16"/>
  <c r="J26" i="16"/>
  <c r="K26" i="16"/>
  <c r="L26" i="16"/>
  <c r="M26" i="16"/>
  <c r="N26" i="16"/>
  <c r="O26" i="16"/>
  <c r="P26" i="16"/>
  <c r="Q26" i="16"/>
  <c r="R26" i="16"/>
  <c r="S26" i="16"/>
  <c r="T26" i="16"/>
  <c r="U26" i="16"/>
  <c r="V26" i="16"/>
  <c r="W26" i="16"/>
  <c r="X26" i="16"/>
  <c r="Y26" i="16"/>
  <c r="Z26" i="16"/>
  <c r="AA26" i="16"/>
  <c r="AB26" i="16"/>
  <c r="AC26" i="16"/>
  <c r="AD26" i="16"/>
  <c r="AE26" i="16"/>
  <c r="AF26" i="16"/>
  <c r="AG26" i="16"/>
  <c r="AH26" i="16"/>
  <c r="AI26" i="16"/>
  <c r="AJ26" i="16"/>
  <c r="C27" i="16"/>
  <c r="D27" i="16"/>
  <c r="E27" i="16"/>
  <c r="F27" i="16"/>
  <c r="G27" i="16"/>
  <c r="H27" i="16"/>
  <c r="I27" i="16"/>
  <c r="J27" i="16"/>
  <c r="K27" i="16"/>
  <c r="L27" i="16"/>
  <c r="M27" i="16"/>
  <c r="N27" i="16"/>
  <c r="O27" i="16"/>
  <c r="P27" i="16"/>
  <c r="Q27" i="16"/>
  <c r="R27" i="16"/>
  <c r="S27" i="16"/>
  <c r="T27" i="16"/>
  <c r="U27" i="16"/>
  <c r="V27" i="16"/>
  <c r="W27" i="16"/>
  <c r="X27" i="16"/>
  <c r="Y27" i="16"/>
  <c r="Z27" i="16"/>
  <c r="AA27" i="16"/>
  <c r="AB27" i="16"/>
  <c r="AC27" i="16"/>
  <c r="AD27" i="16"/>
  <c r="AE27" i="16"/>
  <c r="AF27" i="16"/>
  <c r="AG27" i="16"/>
  <c r="AH27" i="16"/>
  <c r="AI27" i="16"/>
  <c r="AJ27" i="16"/>
  <c r="C28" i="16"/>
  <c r="D28" i="16"/>
  <c r="E28" i="16"/>
  <c r="F28" i="16"/>
  <c r="G28" i="16"/>
  <c r="H28" i="16"/>
  <c r="I28" i="16"/>
  <c r="J28" i="16"/>
  <c r="K28" i="16"/>
  <c r="L28" i="16"/>
  <c r="M28" i="16"/>
  <c r="N28" i="16"/>
  <c r="O28" i="16"/>
  <c r="P28" i="16"/>
  <c r="Q28" i="16"/>
  <c r="R28" i="16"/>
  <c r="S28" i="16"/>
  <c r="T28" i="16"/>
  <c r="U28" i="16"/>
  <c r="V28" i="16"/>
  <c r="W28" i="16"/>
  <c r="X28" i="16"/>
  <c r="Y28" i="16"/>
  <c r="Z28" i="16"/>
  <c r="AA28" i="16"/>
  <c r="AB28" i="16"/>
  <c r="AC28" i="16"/>
  <c r="AD28" i="16"/>
  <c r="AE28" i="16"/>
  <c r="AF28" i="16"/>
  <c r="AG28" i="16"/>
  <c r="AH28" i="16"/>
  <c r="AI28" i="16"/>
  <c r="AJ28" i="16"/>
  <c r="C29" i="16"/>
  <c r="D29" i="16"/>
  <c r="E29" i="16"/>
  <c r="F29" i="16"/>
  <c r="G29" i="16"/>
  <c r="H29" i="16"/>
  <c r="I29" i="16"/>
  <c r="J29" i="16"/>
  <c r="K29" i="16"/>
  <c r="L29" i="16"/>
  <c r="M29" i="16"/>
  <c r="N29" i="16"/>
  <c r="O29" i="16"/>
  <c r="P29" i="16"/>
  <c r="Q29" i="16"/>
  <c r="R29" i="16"/>
  <c r="S29" i="16"/>
  <c r="T29" i="16"/>
  <c r="U29" i="16"/>
  <c r="V29" i="16"/>
  <c r="W29" i="16"/>
  <c r="X29" i="16"/>
  <c r="Y29" i="16"/>
  <c r="Z29" i="16"/>
  <c r="AA29" i="16"/>
  <c r="AB29" i="16"/>
  <c r="AC29" i="16"/>
  <c r="AD29" i="16"/>
  <c r="AE29" i="16"/>
  <c r="AF29" i="16"/>
  <c r="AG29" i="16"/>
  <c r="AH29" i="16"/>
  <c r="AI29" i="16"/>
  <c r="AJ29" i="16"/>
  <c r="C30" i="16"/>
  <c r="D30" i="16"/>
  <c r="E30" i="16"/>
  <c r="F30" i="16"/>
  <c r="G30" i="16"/>
  <c r="H30" i="16"/>
  <c r="I30" i="16"/>
  <c r="J30" i="16"/>
  <c r="K30" i="16"/>
  <c r="L30" i="16"/>
  <c r="M30" i="16"/>
  <c r="N30" i="16"/>
  <c r="O30" i="16"/>
  <c r="P30" i="16"/>
  <c r="Q30" i="16"/>
  <c r="R30" i="16"/>
  <c r="S30" i="16"/>
  <c r="T30" i="16"/>
  <c r="U30" i="16"/>
  <c r="V30" i="16"/>
  <c r="W30" i="16"/>
  <c r="X30" i="16"/>
  <c r="Y30" i="16"/>
  <c r="Z30" i="16"/>
  <c r="AA30" i="16"/>
  <c r="AB30" i="16"/>
  <c r="AC30" i="16"/>
  <c r="AD30" i="16"/>
  <c r="AE30" i="16"/>
  <c r="AF30" i="16"/>
  <c r="AG30" i="16"/>
  <c r="AH30" i="16"/>
  <c r="AI30" i="16"/>
  <c r="AJ30" i="16"/>
  <c r="C31" i="16"/>
  <c r="D31" i="16"/>
  <c r="E31" i="16"/>
  <c r="F31" i="16"/>
  <c r="G31" i="16"/>
  <c r="H31" i="16"/>
  <c r="I31" i="16"/>
  <c r="J31" i="16"/>
  <c r="K31" i="16"/>
  <c r="L31" i="16"/>
  <c r="M31" i="16"/>
  <c r="N31" i="16"/>
  <c r="O31" i="16"/>
  <c r="P31" i="16"/>
  <c r="Q31" i="16"/>
  <c r="R31" i="16"/>
  <c r="S31" i="16"/>
  <c r="T31" i="16"/>
  <c r="U31" i="16"/>
  <c r="V31" i="16"/>
  <c r="W31" i="16"/>
  <c r="X31" i="16"/>
  <c r="Y31" i="16"/>
  <c r="Z31" i="16"/>
  <c r="AA31" i="16"/>
  <c r="AB31" i="16"/>
  <c r="AC31" i="16"/>
  <c r="AD31" i="16"/>
  <c r="AE31" i="16"/>
  <c r="AF31" i="16"/>
  <c r="AG31" i="16"/>
  <c r="AH31" i="16"/>
  <c r="AI31" i="16"/>
  <c r="AJ31" i="16"/>
  <c r="C32" i="16"/>
  <c r="D32" i="16"/>
  <c r="E32" i="16"/>
  <c r="F32" i="16"/>
  <c r="G32" i="16"/>
  <c r="H32" i="16"/>
  <c r="I32" i="16"/>
  <c r="J32" i="16"/>
  <c r="K32" i="16"/>
  <c r="L32" i="16"/>
  <c r="M32" i="16"/>
  <c r="N32" i="16"/>
  <c r="O32" i="16"/>
  <c r="P32" i="16"/>
  <c r="Q32" i="16"/>
  <c r="R32" i="16"/>
  <c r="S32" i="16"/>
  <c r="T32" i="16"/>
  <c r="U32" i="16"/>
  <c r="V32" i="16"/>
  <c r="W32" i="16"/>
  <c r="X32" i="16"/>
  <c r="Y32" i="16"/>
  <c r="Z32" i="16"/>
  <c r="AA32" i="16"/>
  <c r="AB32" i="16"/>
  <c r="AC32" i="16"/>
  <c r="AD32" i="16"/>
  <c r="AE32" i="16"/>
  <c r="AF32" i="16"/>
  <c r="AG32" i="16"/>
  <c r="AH32" i="16"/>
  <c r="AI32" i="16"/>
  <c r="AJ32" i="16"/>
  <c r="C33" i="16"/>
  <c r="D33" i="16"/>
  <c r="E33" i="16"/>
  <c r="F33" i="16"/>
  <c r="G33" i="16"/>
  <c r="H33" i="16"/>
  <c r="I33" i="16"/>
  <c r="J33" i="16"/>
  <c r="K33" i="16"/>
  <c r="L33" i="16"/>
  <c r="M33" i="16"/>
  <c r="N33" i="16"/>
  <c r="O33" i="16"/>
  <c r="P33" i="16"/>
  <c r="Q33" i="16"/>
  <c r="R33" i="16"/>
  <c r="S33" i="16"/>
  <c r="T33" i="16"/>
  <c r="U33" i="16"/>
  <c r="V33" i="16"/>
  <c r="W33" i="16"/>
  <c r="X33" i="16"/>
  <c r="Y33" i="16"/>
  <c r="Z33" i="16"/>
  <c r="AA33" i="16"/>
  <c r="AB33" i="16"/>
  <c r="AC33" i="16"/>
  <c r="AD33" i="16"/>
  <c r="AE33" i="16"/>
  <c r="AF33" i="16"/>
  <c r="AG33" i="16"/>
  <c r="AH33" i="16"/>
  <c r="AI33" i="16"/>
  <c r="AJ33" i="16"/>
  <c r="C34" i="16"/>
  <c r="D34" i="16"/>
  <c r="E34" i="16"/>
  <c r="F34" i="16"/>
  <c r="G34" i="16"/>
  <c r="H34" i="16"/>
  <c r="I34" i="16"/>
  <c r="J34" i="16"/>
  <c r="K34" i="16"/>
  <c r="L34" i="16"/>
  <c r="M34" i="16"/>
  <c r="N34" i="16"/>
  <c r="O34" i="16"/>
  <c r="P34" i="16"/>
  <c r="Q34" i="16"/>
  <c r="R34" i="16"/>
  <c r="S34" i="16"/>
  <c r="T34" i="16"/>
  <c r="U34" i="16"/>
  <c r="V34" i="16"/>
  <c r="W34" i="16"/>
  <c r="X34" i="16"/>
  <c r="Y34" i="16"/>
  <c r="Z34" i="16"/>
  <c r="AA34" i="16"/>
  <c r="AB34" i="16"/>
  <c r="AC34" i="16"/>
  <c r="AD34" i="16"/>
  <c r="AE34" i="16"/>
  <c r="AF34" i="16"/>
  <c r="AG34" i="16"/>
  <c r="AH34" i="16"/>
  <c r="AI34" i="16"/>
  <c r="AJ34" i="16"/>
  <c r="C35" i="16"/>
  <c r="D35" i="16"/>
  <c r="E35" i="16"/>
  <c r="F35" i="16"/>
  <c r="G35" i="16"/>
  <c r="H35" i="16"/>
  <c r="I35" i="16"/>
  <c r="J35" i="16"/>
  <c r="K35" i="16"/>
  <c r="L35" i="16"/>
  <c r="M35" i="16"/>
  <c r="N35" i="16"/>
  <c r="O35" i="16"/>
  <c r="P35" i="16"/>
  <c r="Q35" i="16"/>
  <c r="R35" i="16"/>
  <c r="S35" i="16"/>
  <c r="T35" i="16"/>
  <c r="U35" i="16"/>
  <c r="V35" i="16"/>
  <c r="W35" i="16"/>
  <c r="X35" i="16"/>
  <c r="Y35" i="16"/>
  <c r="Z35" i="16"/>
  <c r="AA35" i="16"/>
  <c r="AB35" i="16"/>
  <c r="AC35" i="16"/>
  <c r="AD35" i="16"/>
  <c r="AE35" i="16"/>
  <c r="AF35" i="16"/>
  <c r="AG35" i="16"/>
  <c r="AH35" i="16"/>
  <c r="AI35" i="16"/>
  <c r="AJ35" i="16"/>
  <c r="C36" i="16"/>
  <c r="D36" i="16"/>
  <c r="E36" i="16"/>
  <c r="F36" i="16"/>
  <c r="G36" i="16"/>
  <c r="H36" i="16"/>
  <c r="I36" i="16"/>
  <c r="J36" i="16"/>
  <c r="K36" i="16"/>
  <c r="L36" i="16"/>
  <c r="M36" i="16"/>
  <c r="N36" i="16"/>
  <c r="O36" i="16"/>
  <c r="P36" i="16"/>
  <c r="Q36" i="16"/>
  <c r="R36" i="16"/>
  <c r="S36" i="16"/>
  <c r="T36" i="16"/>
  <c r="U36" i="16"/>
  <c r="V36" i="16"/>
  <c r="W36" i="16"/>
  <c r="X36" i="16"/>
  <c r="Y36" i="16"/>
  <c r="Z36" i="16"/>
  <c r="AA36" i="16"/>
  <c r="AB36" i="16"/>
  <c r="AC36" i="16"/>
  <c r="AD36" i="16"/>
  <c r="AE36" i="16"/>
  <c r="AF36" i="16"/>
  <c r="AG36" i="16"/>
  <c r="AH36" i="16"/>
  <c r="AI36" i="16"/>
  <c r="AJ36" i="16"/>
  <c r="C37" i="16"/>
  <c r="D37" i="16"/>
  <c r="E37" i="16"/>
  <c r="F37" i="16"/>
  <c r="G37" i="16"/>
  <c r="H37" i="16"/>
  <c r="I37" i="16"/>
  <c r="J37" i="16"/>
  <c r="K37" i="16"/>
  <c r="L37" i="16"/>
  <c r="M37" i="16"/>
  <c r="N37" i="16"/>
  <c r="O37" i="16"/>
  <c r="P37" i="16"/>
  <c r="Q37" i="16"/>
  <c r="R37" i="16"/>
  <c r="S37" i="16"/>
  <c r="T37" i="16"/>
  <c r="U37" i="16"/>
  <c r="V37" i="16"/>
  <c r="W37" i="16"/>
  <c r="X37" i="16"/>
  <c r="Y37" i="16"/>
  <c r="Z37" i="16"/>
  <c r="AA37" i="16"/>
  <c r="AB37" i="16"/>
  <c r="AC37" i="16"/>
  <c r="AD37" i="16"/>
  <c r="AE37" i="16"/>
  <c r="AF37" i="16"/>
  <c r="AG37" i="16"/>
  <c r="AH37" i="16"/>
  <c r="AI37" i="16"/>
  <c r="AJ37" i="16"/>
  <c r="C38" i="16"/>
  <c r="D38" i="16"/>
  <c r="E38" i="16"/>
  <c r="F38" i="16"/>
  <c r="G38" i="16"/>
  <c r="H38" i="16"/>
  <c r="I38" i="16"/>
  <c r="J38" i="16"/>
  <c r="K38" i="16"/>
  <c r="L38" i="16"/>
  <c r="M38" i="16"/>
  <c r="N38" i="16"/>
  <c r="O38" i="16"/>
  <c r="P38" i="16"/>
  <c r="Q38" i="16"/>
  <c r="R38" i="16"/>
  <c r="S38" i="16"/>
  <c r="T38" i="16"/>
  <c r="U38" i="16"/>
  <c r="V38" i="16"/>
  <c r="W38" i="16"/>
  <c r="X38" i="16"/>
  <c r="Y38" i="16"/>
  <c r="Z38" i="16"/>
  <c r="AA38" i="16"/>
  <c r="AB38" i="16"/>
  <c r="AC38" i="16"/>
  <c r="AD38" i="16"/>
  <c r="AE38" i="16"/>
  <c r="AF38" i="16"/>
  <c r="AG38" i="16"/>
  <c r="AH38" i="16"/>
  <c r="AI38" i="16"/>
  <c r="AJ38" i="16"/>
  <c r="C39" i="16"/>
  <c r="D39" i="16"/>
  <c r="E39" i="16"/>
  <c r="F39" i="16"/>
  <c r="G39" i="16"/>
  <c r="H39" i="16"/>
  <c r="I39" i="16"/>
  <c r="J39" i="16"/>
  <c r="K39" i="16"/>
  <c r="L39" i="16"/>
  <c r="M39" i="16"/>
  <c r="N39" i="16"/>
  <c r="O39" i="16"/>
  <c r="P39" i="16"/>
  <c r="Q39" i="16"/>
  <c r="R39" i="16"/>
  <c r="S39" i="16"/>
  <c r="T39" i="16"/>
  <c r="U39" i="16"/>
  <c r="V39" i="16"/>
  <c r="W39" i="16"/>
  <c r="X39" i="16"/>
  <c r="Y39" i="16"/>
  <c r="Z39" i="16"/>
  <c r="AA39" i="16"/>
  <c r="AB39" i="16"/>
  <c r="AC39" i="16"/>
  <c r="AD39" i="16"/>
  <c r="AE39" i="16"/>
  <c r="AF39" i="16"/>
  <c r="AG39" i="16"/>
  <c r="AH39" i="16"/>
  <c r="AI39" i="16"/>
  <c r="AJ39" i="16"/>
  <c r="C40" i="16"/>
  <c r="D40" i="16"/>
  <c r="E40" i="16"/>
  <c r="F40" i="16"/>
  <c r="G40" i="16"/>
  <c r="H40" i="16"/>
  <c r="I40" i="16"/>
  <c r="J40" i="16"/>
  <c r="K40" i="16"/>
  <c r="L40" i="16"/>
  <c r="M40" i="16"/>
  <c r="N40" i="16"/>
  <c r="O40" i="16"/>
  <c r="P40" i="16"/>
  <c r="Q40" i="16"/>
  <c r="R40" i="16"/>
  <c r="S40" i="16"/>
  <c r="T40" i="16"/>
  <c r="U40" i="16"/>
  <c r="V40" i="16"/>
  <c r="W40" i="16"/>
  <c r="X40" i="16"/>
  <c r="Y40" i="16"/>
  <c r="Z40" i="16"/>
  <c r="AA40" i="16"/>
  <c r="AB40" i="16"/>
  <c r="AC40" i="16"/>
  <c r="AD40" i="16"/>
  <c r="AE40" i="16"/>
  <c r="AF40" i="16"/>
  <c r="AG40" i="16"/>
  <c r="AH40" i="16"/>
  <c r="AI40" i="16"/>
  <c r="AJ40" i="16"/>
  <c r="C41" i="16"/>
  <c r="D41" i="16"/>
  <c r="E41" i="16"/>
  <c r="F41" i="16"/>
  <c r="G41" i="16"/>
  <c r="H41" i="16"/>
  <c r="I41" i="16"/>
  <c r="J41" i="16"/>
  <c r="K41" i="16"/>
  <c r="L41" i="16"/>
  <c r="M41" i="16"/>
  <c r="N41" i="16"/>
  <c r="O41" i="16"/>
  <c r="P41" i="16"/>
  <c r="Q41" i="16"/>
  <c r="R41" i="16"/>
  <c r="S41" i="16"/>
  <c r="T41" i="16"/>
  <c r="U41" i="16"/>
  <c r="V41" i="16"/>
  <c r="W41" i="16"/>
  <c r="X41" i="16"/>
  <c r="Y41" i="16"/>
  <c r="Z41" i="16"/>
  <c r="AA41" i="16"/>
  <c r="AB41" i="16"/>
  <c r="AC41" i="16"/>
  <c r="AD41" i="16"/>
  <c r="AE41" i="16"/>
  <c r="AF41" i="16"/>
  <c r="AG41" i="16"/>
  <c r="AH41" i="16"/>
  <c r="AI41" i="16"/>
  <c r="AJ41" i="16"/>
  <c r="C42" i="16"/>
  <c r="D42" i="16"/>
  <c r="E42" i="16"/>
  <c r="F42" i="16"/>
  <c r="G42" i="16"/>
  <c r="H42" i="16"/>
  <c r="I42" i="16"/>
  <c r="J42" i="16"/>
  <c r="K42" i="16"/>
  <c r="L42" i="16"/>
  <c r="M42" i="16"/>
  <c r="N42" i="16"/>
  <c r="O42" i="16"/>
  <c r="P42" i="16"/>
  <c r="Q42" i="16"/>
  <c r="R42" i="16"/>
  <c r="S42" i="16"/>
  <c r="T42" i="16"/>
  <c r="U42" i="16"/>
  <c r="V42" i="16"/>
  <c r="W42" i="16"/>
  <c r="X42" i="16"/>
  <c r="Y42" i="16"/>
  <c r="Z42" i="16"/>
  <c r="AA42" i="16"/>
  <c r="AB42" i="16"/>
  <c r="AC42" i="16"/>
  <c r="AD42" i="16"/>
  <c r="AE42" i="16"/>
  <c r="AF42" i="16"/>
  <c r="AG42" i="16"/>
  <c r="AH42" i="16"/>
  <c r="AI42" i="16"/>
  <c r="AJ42" i="16"/>
  <c r="C43" i="16"/>
  <c r="D43" i="16"/>
  <c r="E43" i="16"/>
  <c r="F43" i="16"/>
  <c r="G43" i="16"/>
  <c r="H43" i="16"/>
  <c r="I43" i="16"/>
  <c r="J43" i="16"/>
  <c r="K43" i="16"/>
  <c r="L43" i="16"/>
  <c r="M43" i="16"/>
  <c r="N43" i="16"/>
  <c r="O43" i="16"/>
  <c r="P43" i="16"/>
  <c r="Q43" i="16"/>
  <c r="R43" i="16"/>
  <c r="S43" i="16"/>
  <c r="T43" i="16"/>
  <c r="U43" i="16"/>
  <c r="V43" i="16"/>
  <c r="W43" i="16"/>
  <c r="X43" i="16"/>
  <c r="Y43" i="16"/>
  <c r="Z43" i="16"/>
  <c r="AA43" i="16"/>
  <c r="AB43" i="16"/>
  <c r="AC43" i="16"/>
  <c r="AD43" i="16"/>
  <c r="AE43" i="16"/>
  <c r="AF43" i="16"/>
  <c r="AG43" i="16"/>
  <c r="AH43" i="16"/>
  <c r="AI43" i="16"/>
  <c r="AJ43" i="16"/>
  <c r="C44" i="16"/>
  <c r="D44" i="16"/>
  <c r="E44" i="16"/>
  <c r="F44" i="16"/>
  <c r="G44" i="16"/>
  <c r="H44" i="16"/>
  <c r="I44" i="16"/>
  <c r="J44" i="16"/>
  <c r="K44" i="16"/>
  <c r="L44" i="16"/>
  <c r="M44" i="16"/>
  <c r="N44" i="16"/>
  <c r="O44" i="16"/>
  <c r="P44" i="16"/>
  <c r="Q44" i="16"/>
  <c r="R44" i="16"/>
  <c r="S44" i="16"/>
  <c r="T44" i="16"/>
  <c r="U44" i="16"/>
  <c r="V44" i="16"/>
  <c r="W44" i="16"/>
  <c r="X44" i="16"/>
  <c r="Y44" i="16"/>
  <c r="Z44" i="16"/>
  <c r="AA44" i="16"/>
  <c r="AB44" i="16"/>
  <c r="AC44" i="16"/>
  <c r="AD44" i="16"/>
  <c r="AE44" i="16"/>
  <c r="AF44" i="16"/>
  <c r="AG44" i="16"/>
  <c r="AH44" i="16"/>
  <c r="AI44" i="16"/>
  <c r="AJ44" i="16"/>
  <c r="C45" i="16"/>
  <c r="D45" i="16"/>
  <c r="E45" i="16"/>
  <c r="F45" i="16"/>
  <c r="G45" i="16"/>
  <c r="H45" i="16"/>
  <c r="I45" i="16"/>
  <c r="J45" i="16"/>
  <c r="K45" i="16"/>
  <c r="L45" i="16"/>
  <c r="M45" i="16"/>
  <c r="N45" i="16"/>
  <c r="O45" i="16"/>
  <c r="P45" i="16"/>
  <c r="Q45" i="16"/>
  <c r="R45" i="16"/>
  <c r="S45" i="16"/>
  <c r="T45" i="16"/>
  <c r="U45" i="16"/>
  <c r="V45" i="16"/>
  <c r="W45" i="16"/>
  <c r="X45" i="16"/>
  <c r="Y45" i="16"/>
  <c r="Z45" i="16"/>
  <c r="AA45" i="16"/>
  <c r="AB45" i="16"/>
  <c r="AC45" i="16"/>
  <c r="AD45" i="16"/>
  <c r="AE45" i="16"/>
  <c r="AF45" i="16"/>
  <c r="AG45" i="16"/>
  <c r="AH45" i="16"/>
  <c r="AI45" i="16"/>
  <c r="AJ45" i="16"/>
  <c r="C46" i="16"/>
  <c r="D46" i="16"/>
  <c r="E46" i="16"/>
  <c r="F46" i="16"/>
  <c r="G46" i="16"/>
  <c r="H46" i="16"/>
  <c r="I46" i="16"/>
  <c r="J46" i="16"/>
  <c r="K46" i="16"/>
  <c r="L46" i="16"/>
  <c r="M46" i="16"/>
  <c r="N46" i="16"/>
  <c r="O46" i="16"/>
  <c r="P46" i="16"/>
  <c r="Q46" i="16"/>
  <c r="R46" i="16"/>
  <c r="S46" i="16"/>
  <c r="T46" i="16"/>
  <c r="U46" i="16"/>
  <c r="V46" i="16"/>
  <c r="W46" i="16"/>
  <c r="X46" i="16"/>
  <c r="Y46" i="16"/>
  <c r="Z46" i="16"/>
  <c r="AA46" i="16"/>
  <c r="AB46" i="16"/>
  <c r="AC46" i="16"/>
  <c r="AD46" i="16"/>
  <c r="AE46" i="16"/>
  <c r="AF46" i="16"/>
  <c r="AG46" i="16"/>
  <c r="AH46" i="16"/>
  <c r="AI46" i="16"/>
  <c r="AJ46" i="16"/>
  <c r="C47" i="16"/>
  <c r="D47" i="16"/>
  <c r="E47" i="16"/>
  <c r="F47" i="16"/>
  <c r="G47" i="16"/>
  <c r="H47" i="16"/>
  <c r="I47" i="16"/>
  <c r="J47" i="16"/>
  <c r="K47" i="16"/>
  <c r="L47" i="16"/>
  <c r="M47" i="16"/>
  <c r="N47" i="16"/>
  <c r="O47" i="16"/>
  <c r="P47" i="16"/>
  <c r="Q47" i="16"/>
  <c r="R47" i="16"/>
  <c r="S47" i="16"/>
  <c r="T47" i="16"/>
  <c r="U47" i="16"/>
  <c r="V47" i="16"/>
  <c r="W47" i="16"/>
  <c r="X47" i="16"/>
  <c r="Y47" i="16"/>
  <c r="Z47" i="16"/>
  <c r="AA47" i="16"/>
  <c r="AB47" i="16"/>
  <c r="AC47" i="16"/>
  <c r="AD47" i="16"/>
  <c r="AE47" i="16"/>
  <c r="AF47" i="16"/>
  <c r="AG47" i="16"/>
  <c r="AH47" i="16"/>
  <c r="AI47" i="16"/>
  <c r="AJ47" i="16"/>
  <c r="C48" i="16"/>
  <c r="D48" i="16"/>
  <c r="E48" i="16"/>
  <c r="F48" i="16"/>
  <c r="G48" i="16"/>
  <c r="H48" i="16"/>
  <c r="I48" i="16"/>
  <c r="J48" i="16"/>
  <c r="K48" i="16"/>
  <c r="L48" i="16"/>
  <c r="M48" i="16"/>
  <c r="N48" i="16"/>
  <c r="O48" i="16"/>
  <c r="P48" i="16"/>
  <c r="Q48" i="16"/>
  <c r="R48" i="16"/>
  <c r="S48" i="16"/>
  <c r="T48" i="16"/>
  <c r="U48" i="16"/>
  <c r="V48" i="16"/>
  <c r="W48" i="16"/>
  <c r="X48" i="16"/>
  <c r="Y48" i="16"/>
  <c r="Z48" i="16"/>
  <c r="AA48" i="16"/>
  <c r="AB48" i="16"/>
  <c r="AC48" i="16"/>
  <c r="AD48" i="16"/>
  <c r="AE48" i="16"/>
  <c r="AF48" i="16"/>
  <c r="AG48" i="16"/>
  <c r="AH48" i="16"/>
  <c r="AI48" i="16"/>
  <c r="AJ48" i="16"/>
  <c r="C49" i="16"/>
  <c r="D49" i="16"/>
  <c r="E49" i="16"/>
  <c r="F49" i="16"/>
  <c r="G49" i="16"/>
  <c r="H49" i="16"/>
  <c r="I49" i="16"/>
  <c r="J49" i="16"/>
  <c r="K49" i="16"/>
  <c r="L49" i="16"/>
  <c r="M49" i="16"/>
  <c r="N49" i="16"/>
  <c r="O49" i="16"/>
  <c r="P49" i="16"/>
  <c r="Q49" i="16"/>
  <c r="R49" i="16"/>
  <c r="S49" i="16"/>
  <c r="T49" i="16"/>
  <c r="U49" i="16"/>
  <c r="V49" i="16"/>
  <c r="W49" i="16"/>
  <c r="X49" i="16"/>
  <c r="Y49" i="16"/>
  <c r="Z49" i="16"/>
  <c r="AA49" i="16"/>
  <c r="AB49" i="16"/>
  <c r="AC49" i="16"/>
  <c r="AD49" i="16"/>
  <c r="AE49" i="16"/>
  <c r="AF49" i="16"/>
  <c r="AG49" i="16"/>
  <c r="AH49" i="16"/>
  <c r="AI49" i="16"/>
  <c r="AJ49" i="16"/>
  <c r="C50" i="16"/>
  <c r="D50" i="16"/>
  <c r="E50" i="16"/>
  <c r="F50" i="16"/>
  <c r="G50" i="16"/>
  <c r="H50" i="16"/>
  <c r="I50" i="16"/>
  <c r="J50" i="16"/>
  <c r="K50" i="16"/>
  <c r="L50" i="16"/>
  <c r="M50" i="16"/>
  <c r="N50" i="16"/>
  <c r="O50" i="16"/>
  <c r="P50" i="16"/>
  <c r="Q50" i="16"/>
  <c r="R50" i="16"/>
  <c r="S50" i="16"/>
  <c r="T50" i="16"/>
  <c r="U50" i="16"/>
  <c r="V50" i="16"/>
  <c r="W50" i="16"/>
  <c r="X50" i="16"/>
  <c r="Y50" i="16"/>
  <c r="Z50" i="16"/>
  <c r="AA50" i="16"/>
  <c r="AB50" i="16"/>
  <c r="AC50" i="16"/>
  <c r="AD50" i="16"/>
  <c r="AE50" i="16"/>
  <c r="AF50" i="16"/>
  <c r="AG50" i="16"/>
  <c r="AH50" i="16"/>
  <c r="AI50" i="16"/>
  <c r="AJ50" i="16"/>
  <c r="C51" i="16"/>
  <c r="D51" i="16"/>
  <c r="E51" i="16"/>
  <c r="F51" i="16"/>
  <c r="G51" i="16"/>
  <c r="H51" i="16"/>
  <c r="I51" i="16"/>
  <c r="J51" i="16"/>
  <c r="K51" i="16"/>
  <c r="L51" i="16"/>
  <c r="M51" i="16"/>
  <c r="N51" i="16"/>
  <c r="O51" i="16"/>
  <c r="P51" i="16"/>
  <c r="Q51" i="16"/>
  <c r="R51" i="16"/>
  <c r="S51" i="16"/>
  <c r="T51" i="16"/>
  <c r="U51" i="16"/>
  <c r="V51" i="16"/>
  <c r="W51" i="16"/>
  <c r="X51" i="16"/>
  <c r="Y51" i="16"/>
  <c r="Z51" i="16"/>
  <c r="AA51" i="16"/>
  <c r="AB51" i="16"/>
  <c r="AC51" i="16"/>
  <c r="AD51" i="16"/>
  <c r="AE51" i="16"/>
  <c r="AF51" i="16"/>
  <c r="AG51" i="16"/>
  <c r="AH51" i="16"/>
  <c r="AI51" i="16"/>
  <c r="AJ51" i="16"/>
  <c r="C52" i="16"/>
  <c r="D52" i="16"/>
  <c r="E52" i="16"/>
  <c r="F52" i="16"/>
  <c r="G52" i="16"/>
  <c r="H52" i="16"/>
  <c r="I52" i="16"/>
  <c r="J52" i="16"/>
  <c r="K52" i="16"/>
  <c r="L52" i="16"/>
  <c r="M52" i="16"/>
  <c r="N52" i="16"/>
  <c r="O52" i="16"/>
  <c r="P52" i="16"/>
  <c r="Q52" i="16"/>
  <c r="R52" i="16"/>
  <c r="S52" i="16"/>
  <c r="T52" i="16"/>
  <c r="U52" i="16"/>
  <c r="V52" i="16"/>
  <c r="W52" i="16"/>
  <c r="X52" i="16"/>
  <c r="Y52" i="16"/>
  <c r="Z52" i="16"/>
  <c r="AA52" i="16"/>
  <c r="AB52" i="16"/>
  <c r="AC52" i="16"/>
  <c r="AD52" i="16"/>
  <c r="AE52" i="16"/>
  <c r="AF52" i="16"/>
  <c r="AG52" i="16"/>
  <c r="AH52" i="16"/>
  <c r="AI52" i="16"/>
  <c r="AJ52" i="16"/>
  <c r="C53" i="16"/>
  <c r="D53" i="16"/>
  <c r="E53" i="16"/>
  <c r="F53" i="16"/>
  <c r="G53" i="16"/>
  <c r="H53" i="16"/>
  <c r="I53" i="16"/>
  <c r="J53" i="16"/>
  <c r="K53" i="16"/>
  <c r="L53" i="16"/>
  <c r="M53" i="16"/>
  <c r="N53" i="16"/>
  <c r="O53" i="16"/>
  <c r="P53" i="16"/>
  <c r="Q53" i="16"/>
  <c r="R53" i="16"/>
  <c r="S53" i="16"/>
  <c r="T53" i="16"/>
  <c r="U53" i="16"/>
  <c r="V53" i="16"/>
  <c r="W53" i="16"/>
  <c r="X53" i="16"/>
  <c r="Y53" i="16"/>
  <c r="Z53" i="16"/>
  <c r="AA53" i="16"/>
  <c r="AB53" i="16"/>
  <c r="AC53" i="16"/>
  <c r="AD53" i="16"/>
  <c r="AE53" i="16"/>
  <c r="AF53" i="16"/>
  <c r="AG53" i="16"/>
  <c r="AH53" i="16"/>
  <c r="AI53" i="16"/>
  <c r="AJ53" i="16"/>
  <c r="C54" i="16"/>
  <c r="D54" i="16"/>
  <c r="E54" i="16"/>
  <c r="F54" i="16"/>
  <c r="G54" i="16"/>
  <c r="H54" i="16"/>
  <c r="I54" i="16"/>
  <c r="J54" i="16"/>
  <c r="K54" i="16"/>
  <c r="L54" i="16"/>
  <c r="M54" i="16"/>
  <c r="N54" i="16"/>
  <c r="O54" i="16"/>
  <c r="P54" i="16"/>
  <c r="Q54" i="16"/>
  <c r="R54" i="16"/>
  <c r="S54" i="16"/>
  <c r="T54" i="16"/>
  <c r="U54" i="16"/>
  <c r="V54" i="16"/>
  <c r="W54" i="16"/>
  <c r="X54" i="16"/>
  <c r="Y54" i="16"/>
  <c r="Z54" i="16"/>
  <c r="AA54" i="16"/>
  <c r="AB54" i="16"/>
  <c r="AC54" i="16"/>
  <c r="AD54" i="16"/>
  <c r="AE54" i="16"/>
  <c r="AF54" i="16"/>
  <c r="AG54" i="16"/>
  <c r="AH54" i="16"/>
  <c r="AI54" i="16"/>
  <c r="AJ54" i="16"/>
  <c r="C55" i="16"/>
  <c r="D55" i="16"/>
  <c r="E55" i="16"/>
  <c r="F55" i="16"/>
  <c r="G55" i="16"/>
  <c r="H55" i="16"/>
  <c r="I55" i="16"/>
  <c r="J55" i="16"/>
  <c r="K55" i="16"/>
  <c r="L55" i="16"/>
  <c r="M55" i="16"/>
  <c r="N55" i="16"/>
  <c r="O55" i="16"/>
  <c r="P55" i="16"/>
  <c r="Q55" i="16"/>
  <c r="R55" i="16"/>
  <c r="S55" i="16"/>
  <c r="T55" i="16"/>
  <c r="U55" i="16"/>
  <c r="V55" i="16"/>
  <c r="W55" i="16"/>
  <c r="X55" i="16"/>
  <c r="Y55" i="16"/>
  <c r="Z55" i="16"/>
  <c r="AA55" i="16"/>
  <c r="AB55" i="16"/>
  <c r="AC55" i="16"/>
  <c r="AD55" i="16"/>
  <c r="AE55" i="16"/>
  <c r="AF55" i="16"/>
  <c r="AG55" i="16"/>
  <c r="AH55" i="16"/>
  <c r="AI55" i="16"/>
  <c r="AJ55" i="16"/>
  <c r="C56" i="16"/>
  <c r="D56" i="16"/>
  <c r="E56" i="16"/>
  <c r="F56" i="16"/>
  <c r="G56" i="16"/>
  <c r="H56" i="16"/>
  <c r="I56" i="16"/>
  <c r="J56" i="16"/>
  <c r="K56" i="16"/>
  <c r="L56" i="16"/>
  <c r="M56" i="16"/>
  <c r="N56" i="16"/>
  <c r="O56" i="16"/>
  <c r="P56" i="16"/>
  <c r="Q56" i="16"/>
  <c r="R56" i="16"/>
  <c r="S56" i="16"/>
  <c r="T56" i="16"/>
  <c r="U56" i="16"/>
  <c r="V56" i="16"/>
  <c r="W56" i="16"/>
  <c r="X56" i="16"/>
  <c r="Y56" i="16"/>
  <c r="Z56" i="16"/>
  <c r="AA56" i="16"/>
  <c r="AB56" i="16"/>
  <c r="AC56" i="16"/>
  <c r="AD56" i="16"/>
  <c r="AE56" i="16"/>
  <c r="AF56" i="16"/>
  <c r="AG56" i="16"/>
  <c r="AH56" i="16"/>
  <c r="AI56" i="16"/>
  <c r="AJ56" i="16"/>
  <c r="C57" i="16"/>
  <c r="D57" i="16"/>
  <c r="E57" i="16"/>
  <c r="F57" i="16"/>
  <c r="G57" i="16"/>
  <c r="H57" i="16"/>
  <c r="I57" i="16"/>
  <c r="J57" i="16"/>
  <c r="K57" i="16"/>
  <c r="L57" i="16"/>
  <c r="M57" i="16"/>
  <c r="N57" i="16"/>
  <c r="O57" i="16"/>
  <c r="P57" i="16"/>
  <c r="Q57" i="16"/>
  <c r="R57" i="16"/>
  <c r="S57" i="16"/>
  <c r="T57" i="16"/>
  <c r="U57" i="16"/>
  <c r="V57" i="16"/>
  <c r="W57" i="16"/>
  <c r="X57" i="16"/>
  <c r="Y57" i="16"/>
  <c r="Z57" i="16"/>
  <c r="AA57" i="16"/>
  <c r="AB57" i="16"/>
  <c r="AC57" i="16"/>
  <c r="AD57" i="16"/>
  <c r="AE57" i="16"/>
  <c r="AF57" i="16"/>
  <c r="AG57" i="16"/>
  <c r="AH57" i="16"/>
  <c r="AI57" i="16"/>
  <c r="AJ57" i="16"/>
  <c r="C58" i="16"/>
  <c r="D58" i="16"/>
  <c r="E58" i="16"/>
  <c r="F58" i="16"/>
  <c r="G58" i="16"/>
  <c r="H58" i="16"/>
  <c r="I58" i="16"/>
  <c r="J58" i="16"/>
  <c r="K58" i="16"/>
  <c r="L58" i="16"/>
  <c r="M58" i="16"/>
  <c r="N58" i="16"/>
  <c r="O58" i="16"/>
  <c r="P58" i="16"/>
  <c r="Q58" i="16"/>
  <c r="R58" i="16"/>
  <c r="S58" i="16"/>
  <c r="T58" i="16"/>
  <c r="U58" i="16"/>
  <c r="V58" i="16"/>
  <c r="W58" i="16"/>
  <c r="X58" i="16"/>
  <c r="Y58" i="16"/>
  <c r="Z58" i="16"/>
  <c r="AA58" i="16"/>
  <c r="AB58" i="16"/>
  <c r="AC58" i="16"/>
  <c r="AD58" i="16"/>
  <c r="AE58" i="16"/>
  <c r="AF58" i="16"/>
  <c r="AG58" i="16"/>
  <c r="AH58" i="16"/>
  <c r="AI58" i="16"/>
  <c r="AJ58" i="16"/>
  <c r="C59" i="16"/>
  <c r="D59" i="16"/>
  <c r="E59" i="16"/>
  <c r="F59" i="16"/>
  <c r="G59" i="16"/>
  <c r="H59" i="16"/>
  <c r="I59" i="16"/>
  <c r="J59" i="16"/>
  <c r="K59" i="16"/>
  <c r="L59" i="16"/>
  <c r="M59" i="16"/>
  <c r="N59" i="16"/>
  <c r="O59" i="16"/>
  <c r="P59" i="16"/>
  <c r="Q59" i="16"/>
  <c r="R59" i="16"/>
  <c r="S59" i="16"/>
  <c r="T59" i="16"/>
  <c r="U59" i="16"/>
  <c r="V59" i="16"/>
  <c r="W59" i="16"/>
  <c r="X59" i="16"/>
  <c r="Y59" i="16"/>
  <c r="Z59" i="16"/>
  <c r="AA59" i="16"/>
  <c r="AB59" i="16"/>
  <c r="AC59" i="16"/>
  <c r="AD59" i="16"/>
  <c r="AE59" i="16"/>
  <c r="AF59" i="16"/>
  <c r="AG59" i="16"/>
  <c r="AH59" i="16"/>
  <c r="AI59" i="16"/>
  <c r="AJ59" i="16"/>
  <c r="C60" i="16"/>
  <c r="D60" i="16"/>
  <c r="E60" i="16"/>
  <c r="F60" i="16"/>
  <c r="G60" i="16"/>
  <c r="H60" i="16"/>
  <c r="I60" i="16"/>
  <c r="J60" i="16"/>
  <c r="K60" i="16"/>
  <c r="L60" i="16"/>
  <c r="M60" i="16"/>
  <c r="N60" i="16"/>
  <c r="O60" i="16"/>
  <c r="P60" i="16"/>
  <c r="Q60" i="16"/>
  <c r="R60" i="16"/>
  <c r="S60" i="16"/>
  <c r="T60" i="16"/>
  <c r="U60" i="16"/>
  <c r="V60" i="16"/>
  <c r="W60" i="16"/>
  <c r="X60" i="16"/>
  <c r="Y60" i="16"/>
  <c r="Z60" i="16"/>
  <c r="AA60" i="16"/>
  <c r="AB60" i="16"/>
  <c r="AC60" i="16"/>
  <c r="AD60" i="16"/>
  <c r="AE60" i="16"/>
  <c r="AF60" i="16"/>
  <c r="AG60" i="16"/>
  <c r="AH60" i="16"/>
  <c r="AI60" i="16"/>
  <c r="AJ60" i="16"/>
  <c r="C61" i="16"/>
  <c r="D61" i="16"/>
  <c r="E61" i="16"/>
  <c r="F61" i="16"/>
  <c r="G61" i="16"/>
  <c r="H61" i="16"/>
  <c r="I61" i="16"/>
  <c r="J61" i="16"/>
  <c r="K61" i="16"/>
  <c r="L61" i="16"/>
  <c r="M61" i="16"/>
  <c r="N61" i="16"/>
  <c r="O61" i="16"/>
  <c r="P61" i="16"/>
  <c r="Q61" i="16"/>
  <c r="R61" i="16"/>
  <c r="S61" i="16"/>
  <c r="T61" i="16"/>
  <c r="U61" i="16"/>
  <c r="V61" i="16"/>
  <c r="W61" i="16"/>
  <c r="X61" i="16"/>
  <c r="Y61" i="16"/>
  <c r="Z61" i="16"/>
  <c r="AA61" i="16"/>
  <c r="AB61" i="16"/>
  <c r="AC61" i="16"/>
  <c r="AD61" i="16"/>
  <c r="AE61" i="16"/>
  <c r="AF61" i="16"/>
  <c r="AG61" i="16"/>
  <c r="AH61" i="16"/>
  <c r="AI61" i="16"/>
  <c r="AJ61" i="16"/>
  <c r="C62" i="16"/>
  <c r="D62" i="16"/>
  <c r="E62" i="16"/>
  <c r="F62" i="16"/>
  <c r="G62" i="16"/>
  <c r="H62" i="16"/>
  <c r="I62" i="16"/>
  <c r="J62" i="16"/>
  <c r="K62" i="16"/>
  <c r="L62" i="16"/>
  <c r="M62" i="16"/>
  <c r="N62" i="16"/>
  <c r="O62" i="16"/>
  <c r="P62" i="16"/>
  <c r="Q62" i="16"/>
  <c r="R62" i="16"/>
  <c r="S62" i="16"/>
  <c r="T62" i="16"/>
  <c r="U62" i="16"/>
  <c r="V62" i="16"/>
  <c r="W62" i="16"/>
  <c r="X62" i="16"/>
  <c r="Y62" i="16"/>
  <c r="Z62" i="16"/>
  <c r="AA62" i="16"/>
  <c r="AB62" i="16"/>
  <c r="AC62" i="16"/>
  <c r="AD62" i="16"/>
  <c r="AE62" i="16"/>
  <c r="AF62" i="16"/>
  <c r="AG62" i="16"/>
  <c r="AH62" i="16"/>
  <c r="AI62" i="16"/>
  <c r="AJ62" i="16"/>
  <c r="C63" i="16"/>
  <c r="D63" i="16"/>
  <c r="E63" i="16"/>
  <c r="F63" i="16"/>
  <c r="G63" i="16"/>
  <c r="H63" i="16"/>
  <c r="I63" i="16"/>
  <c r="J63" i="16"/>
  <c r="K63" i="16"/>
  <c r="L63" i="16"/>
  <c r="M63" i="16"/>
  <c r="N63" i="16"/>
  <c r="O63" i="16"/>
  <c r="P63" i="16"/>
  <c r="Q63" i="16"/>
  <c r="R63" i="16"/>
  <c r="S63" i="16"/>
  <c r="T63" i="16"/>
  <c r="U63" i="16"/>
  <c r="V63" i="16"/>
  <c r="W63" i="16"/>
  <c r="X63" i="16"/>
  <c r="Y63" i="16"/>
  <c r="Z63" i="16"/>
  <c r="AA63" i="16"/>
  <c r="AB63" i="16"/>
  <c r="AC63" i="16"/>
  <c r="AD63" i="16"/>
  <c r="AE63" i="16"/>
  <c r="AF63" i="16"/>
  <c r="AG63" i="16"/>
  <c r="AH63" i="16"/>
  <c r="AI63" i="16"/>
  <c r="AJ63" i="16"/>
  <c r="C64" i="16"/>
  <c r="D64" i="16"/>
  <c r="E64" i="16"/>
  <c r="F64" i="16"/>
  <c r="G64" i="16"/>
  <c r="H64" i="16"/>
  <c r="I64" i="16"/>
  <c r="J64" i="16"/>
  <c r="K64" i="16"/>
  <c r="L64" i="16"/>
  <c r="M64" i="16"/>
  <c r="N64" i="16"/>
  <c r="O64" i="16"/>
  <c r="P64" i="16"/>
  <c r="Q64" i="16"/>
  <c r="R64" i="16"/>
  <c r="S64" i="16"/>
  <c r="T64" i="16"/>
  <c r="U64" i="16"/>
  <c r="V64" i="16"/>
  <c r="W64" i="16"/>
  <c r="X64" i="16"/>
  <c r="Y64" i="16"/>
  <c r="Z64" i="16"/>
  <c r="AA64" i="16"/>
  <c r="AB64" i="16"/>
  <c r="AC64" i="16"/>
  <c r="AD64" i="16"/>
  <c r="AE64" i="16"/>
  <c r="AF64" i="16"/>
  <c r="AG64" i="16"/>
  <c r="AH64" i="16"/>
  <c r="AI64" i="16"/>
  <c r="AJ64" i="16"/>
  <c r="C65" i="16"/>
  <c r="D65" i="16"/>
  <c r="E65" i="16"/>
  <c r="F65" i="16"/>
  <c r="G65" i="16"/>
  <c r="H65" i="16"/>
  <c r="I65" i="16"/>
  <c r="J65" i="16"/>
  <c r="K65" i="16"/>
  <c r="L65" i="16"/>
  <c r="M65" i="16"/>
  <c r="N65" i="16"/>
  <c r="O65" i="16"/>
  <c r="P65" i="16"/>
  <c r="Q65" i="16"/>
  <c r="R65" i="16"/>
  <c r="S65" i="16"/>
  <c r="T65" i="16"/>
  <c r="U65" i="16"/>
  <c r="V65" i="16"/>
  <c r="W65" i="16"/>
  <c r="X65" i="16"/>
  <c r="Y65" i="16"/>
  <c r="Z65" i="16"/>
  <c r="AA65" i="16"/>
  <c r="AB65" i="16"/>
  <c r="AC65" i="16"/>
  <c r="AD65" i="16"/>
  <c r="AE65" i="16"/>
  <c r="AF65" i="16"/>
  <c r="AG65" i="16"/>
  <c r="AH65" i="16"/>
  <c r="AI65" i="16"/>
  <c r="AJ65" i="16"/>
  <c r="C66" i="16"/>
  <c r="D66" i="16"/>
  <c r="E66" i="16"/>
  <c r="F66" i="16"/>
  <c r="G66" i="16"/>
  <c r="H66" i="16"/>
  <c r="I66" i="16"/>
  <c r="J66" i="16"/>
  <c r="K66" i="16"/>
  <c r="L66" i="16"/>
  <c r="M66" i="16"/>
  <c r="N66" i="16"/>
  <c r="O66" i="16"/>
  <c r="P66" i="16"/>
  <c r="Q66" i="16"/>
  <c r="R66" i="16"/>
  <c r="S66" i="16"/>
  <c r="T66" i="16"/>
  <c r="U66" i="16"/>
  <c r="V66" i="16"/>
  <c r="W66" i="16"/>
  <c r="X66" i="16"/>
  <c r="Y66" i="16"/>
  <c r="Z66" i="16"/>
  <c r="AA66" i="16"/>
  <c r="AB66" i="16"/>
  <c r="AC66" i="16"/>
  <c r="AD66" i="16"/>
  <c r="AE66" i="16"/>
  <c r="AF66" i="16"/>
  <c r="AG66" i="16"/>
  <c r="AH66" i="16"/>
  <c r="AI66" i="16"/>
  <c r="AJ66" i="16"/>
  <c r="C67" i="16"/>
  <c r="D67" i="16"/>
  <c r="E67" i="16"/>
  <c r="F67" i="16"/>
  <c r="G67" i="16"/>
  <c r="H67" i="16"/>
  <c r="I67" i="16"/>
  <c r="J67" i="16"/>
  <c r="K67" i="16"/>
  <c r="L67" i="16"/>
  <c r="M67" i="16"/>
  <c r="N67" i="16"/>
  <c r="O67" i="16"/>
  <c r="P67" i="16"/>
  <c r="Q67" i="16"/>
  <c r="R67" i="16"/>
  <c r="S67" i="16"/>
  <c r="T67" i="16"/>
  <c r="U67" i="16"/>
  <c r="V67" i="16"/>
  <c r="W67" i="16"/>
  <c r="X67" i="16"/>
  <c r="Y67" i="16"/>
  <c r="Z67" i="16"/>
  <c r="AA67" i="16"/>
  <c r="AB67" i="16"/>
  <c r="AC67" i="16"/>
  <c r="AD67" i="16"/>
  <c r="AE67" i="16"/>
  <c r="AF67" i="16"/>
  <c r="AG67" i="16"/>
  <c r="AH67" i="16"/>
  <c r="AI67" i="16"/>
  <c r="AJ67" i="16"/>
  <c r="C68" i="16"/>
  <c r="D68" i="16"/>
  <c r="E68" i="16"/>
  <c r="F68" i="16"/>
  <c r="G68" i="16"/>
  <c r="H68" i="16"/>
  <c r="I68" i="16"/>
  <c r="J68" i="16"/>
  <c r="K68" i="16"/>
  <c r="L68" i="16"/>
  <c r="M68" i="16"/>
  <c r="N68" i="16"/>
  <c r="O68" i="16"/>
  <c r="P68" i="16"/>
  <c r="Q68" i="16"/>
  <c r="R68" i="16"/>
  <c r="S68" i="16"/>
  <c r="T68" i="16"/>
  <c r="U68" i="16"/>
  <c r="V68" i="16"/>
  <c r="W68" i="16"/>
  <c r="X68" i="16"/>
  <c r="Y68" i="16"/>
  <c r="Z68" i="16"/>
  <c r="AA68" i="16"/>
  <c r="AB68" i="16"/>
  <c r="AC68" i="16"/>
  <c r="AD68" i="16"/>
  <c r="AE68" i="16"/>
  <c r="AF68" i="16"/>
  <c r="AG68" i="16"/>
  <c r="AH68" i="16"/>
  <c r="AI68" i="16"/>
  <c r="AJ68" i="16"/>
  <c r="C69" i="16"/>
  <c r="D69" i="16"/>
  <c r="E69" i="16"/>
  <c r="F69" i="16"/>
  <c r="G69" i="16"/>
  <c r="H69" i="16"/>
  <c r="I69" i="16"/>
  <c r="J69" i="16"/>
  <c r="K69" i="16"/>
  <c r="L69" i="16"/>
  <c r="M69" i="16"/>
  <c r="N69" i="16"/>
  <c r="O69" i="16"/>
  <c r="P69" i="16"/>
  <c r="Q69" i="16"/>
  <c r="R69" i="16"/>
  <c r="S69" i="16"/>
  <c r="T69" i="16"/>
  <c r="U69" i="16"/>
  <c r="V69" i="16"/>
  <c r="W69" i="16"/>
  <c r="X69" i="16"/>
  <c r="Y69" i="16"/>
  <c r="Z69" i="16"/>
  <c r="AA69" i="16"/>
  <c r="AB69" i="16"/>
  <c r="AC69" i="16"/>
  <c r="AD69" i="16"/>
  <c r="AE69" i="16"/>
  <c r="AF69" i="16"/>
  <c r="AG69" i="16"/>
  <c r="AH69" i="16"/>
  <c r="AI69" i="16"/>
  <c r="AJ69" i="16"/>
  <c r="C70" i="16"/>
  <c r="D70" i="16"/>
  <c r="E70" i="16"/>
  <c r="F70" i="16"/>
  <c r="G70" i="16"/>
  <c r="H70" i="16"/>
  <c r="I70" i="16"/>
  <c r="J70" i="16"/>
  <c r="K70" i="16"/>
  <c r="L70" i="16"/>
  <c r="M70" i="16"/>
  <c r="N70" i="16"/>
  <c r="O70" i="16"/>
  <c r="P70" i="16"/>
  <c r="Q70" i="16"/>
  <c r="R70" i="16"/>
  <c r="S70" i="16"/>
  <c r="T70" i="16"/>
  <c r="U70" i="16"/>
  <c r="V70" i="16"/>
  <c r="W70" i="16"/>
  <c r="X70" i="16"/>
  <c r="Y70" i="16"/>
  <c r="Z70" i="16"/>
  <c r="AA70" i="16"/>
  <c r="AB70" i="16"/>
  <c r="AC70" i="16"/>
  <c r="AD70" i="16"/>
  <c r="AE70" i="16"/>
  <c r="AF70" i="16"/>
  <c r="AG70" i="16"/>
  <c r="AH70" i="16"/>
  <c r="AI70" i="16"/>
  <c r="AJ70" i="16"/>
  <c r="C71" i="16"/>
  <c r="D71" i="16"/>
  <c r="E71" i="16"/>
  <c r="F71" i="16"/>
  <c r="G71" i="16"/>
  <c r="H71" i="16"/>
  <c r="I71" i="16"/>
  <c r="J71" i="16"/>
  <c r="K71" i="16"/>
  <c r="L71" i="16"/>
  <c r="M71" i="16"/>
  <c r="N71" i="16"/>
  <c r="O71" i="16"/>
  <c r="P71" i="16"/>
  <c r="Q71" i="16"/>
  <c r="R71" i="16"/>
  <c r="S71" i="16"/>
  <c r="T71" i="16"/>
  <c r="U71" i="16"/>
  <c r="V71" i="16"/>
  <c r="W71" i="16"/>
  <c r="X71" i="16"/>
  <c r="Y71" i="16"/>
  <c r="Z71" i="16"/>
  <c r="AA71" i="16"/>
  <c r="AB71" i="16"/>
  <c r="AC71" i="16"/>
  <c r="AD71" i="16"/>
  <c r="AE71" i="16"/>
  <c r="AF71" i="16"/>
  <c r="AG71" i="16"/>
  <c r="AH71" i="16"/>
  <c r="AI71" i="16"/>
  <c r="AJ71" i="16"/>
  <c r="C72" i="16"/>
  <c r="D72" i="16"/>
  <c r="E72" i="16"/>
  <c r="F72" i="16"/>
  <c r="G72" i="16"/>
  <c r="H72" i="16"/>
  <c r="I72" i="16"/>
  <c r="J72" i="16"/>
  <c r="K72" i="16"/>
  <c r="L72" i="16"/>
  <c r="M72" i="16"/>
  <c r="N72" i="16"/>
  <c r="O72" i="16"/>
  <c r="P72" i="16"/>
  <c r="Q72" i="16"/>
  <c r="R72" i="16"/>
  <c r="S72" i="16"/>
  <c r="T72" i="16"/>
  <c r="U72" i="16"/>
  <c r="V72" i="16"/>
  <c r="W72" i="16"/>
  <c r="X72" i="16"/>
  <c r="Y72" i="16"/>
  <c r="Z72" i="16"/>
  <c r="AA72" i="16"/>
  <c r="AB72" i="16"/>
  <c r="AC72" i="16"/>
  <c r="AD72" i="16"/>
  <c r="AE72" i="16"/>
  <c r="AF72" i="16"/>
  <c r="AG72" i="16"/>
  <c r="AH72" i="16"/>
  <c r="AI72" i="16"/>
  <c r="AJ72" i="16"/>
  <c r="C73" i="16"/>
  <c r="D73" i="16"/>
  <c r="E73" i="16"/>
  <c r="F73" i="16"/>
  <c r="G73" i="16"/>
  <c r="H73" i="16"/>
  <c r="I73" i="16"/>
  <c r="J73" i="16"/>
  <c r="K73" i="16"/>
  <c r="L73" i="16"/>
  <c r="M73" i="16"/>
  <c r="N73" i="16"/>
  <c r="O73" i="16"/>
  <c r="P73" i="16"/>
  <c r="Q73" i="16"/>
  <c r="R73" i="16"/>
  <c r="S73" i="16"/>
  <c r="T73" i="16"/>
  <c r="U73" i="16"/>
  <c r="V73" i="16"/>
  <c r="W73" i="16"/>
  <c r="X73" i="16"/>
  <c r="Y73" i="16"/>
  <c r="Z73" i="16"/>
  <c r="AA73" i="16"/>
  <c r="AB73" i="16"/>
  <c r="AC73" i="16"/>
  <c r="AD73" i="16"/>
  <c r="AE73" i="16"/>
  <c r="AF73" i="16"/>
  <c r="AG73" i="16"/>
  <c r="AH73" i="16"/>
  <c r="AI73" i="16"/>
  <c r="AJ73" i="16"/>
  <c r="C74" i="16"/>
  <c r="D74" i="16"/>
  <c r="E74" i="16"/>
  <c r="F74" i="16"/>
  <c r="G74" i="16"/>
  <c r="H74" i="16"/>
  <c r="I74" i="16"/>
  <c r="J74" i="16"/>
  <c r="K74" i="16"/>
  <c r="L74" i="16"/>
  <c r="M74" i="16"/>
  <c r="N74" i="16"/>
  <c r="O74" i="16"/>
  <c r="P74" i="16"/>
  <c r="Q74" i="16"/>
  <c r="R74" i="16"/>
  <c r="S74" i="16"/>
  <c r="T74" i="16"/>
  <c r="U74" i="16"/>
  <c r="V74" i="16"/>
  <c r="W74" i="16"/>
  <c r="X74" i="16"/>
  <c r="Y74" i="16"/>
  <c r="Z74" i="16"/>
  <c r="AA74" i="16"/>
  <c r="AB74" i="16"/>
  <c r="AC74" i="16"/>
  <c r="AD74" i="16"/>
  <c r="AE74" i="16"/>
  <c r="AF74" i="16"/>
  <c r="AG74" i="16"/>
  <c r="AH74" i="16"/>
  <c r="AI74" i="16"/>
  <c r="AJ74" i="16"/>
  <c r="C75" i="16"/>
  <c r="D75" i="16"/>
  <c r="E75" i="16"/>
  <c r="F75" i="16"/>
  <c r="G75" i="16"/>
  <c r="H75" i="16"/>
  <c r="I75" i="16"/>
  <c r="J75" i="16"/>
  <c r="K75" i="16"/>
  <c r="L75" i="16"/>
  <c r="M75" i="16"/>
  <c r="N75" i="16"/>
  <c r="O75" i="16"/>
  <c r="P75" i="16"/>
  <c r="Q75" i="16"/>
  <c r="R75" i="16"/>
  <c r="S75" i="16"/>
  <c r="T75" i="16"/>
  <c r="U75" i="16"/>
  <c r="V75" i="16"/>
  <c r="W75" i="16"/>
  <c r="X75" i="16"/>
  <c r="Y75" i="16"/>
  <c r="Z75" i="16"/>
  <c r="AA75" i="16"/>
  <c r="AB75" i="16"/>
  <c r="AC75" i="16"/>
  <c r="AD75" i="16"/>
  <c r="AE75" i="16"/>
  <c r="AF75" i="16"/>
  <c r="AG75" i="16"/>
  <c r="AH75" i="16"/>
  <c r="AI75" i="16"/>
  <c r="AJ75" i="16"/>
  <c r="C76" i="16"/>
  <c r="D76" i="16"/>
  <c r="E76" i="16"/>
  <c r="F76" i="16"/>
  <c r="G76" i="16"/>
  <c r="H76" i="16"/>
  <c r="I76" i="16"/>
  <c r="J76" i="16"/>
  <c r="K76" i="16"/>
  <c r="L76" i="16"/>
  <c r="M76" i="16"/>
  <c r="N76" i="16"/>
  <c r="O76" i="16"/>
  <c r="P76" i="16"/>
  <c r="Q76" i="16"/>
  <c r="R76" i="16"/>
  <c r="S76" i="16"/>
  <c r="T76" i="16"/>
  <c r="U76" i="16"/>
  <c r="V76" i="16"/>
  <c r="W76" i="16"/>
  <c r="X76" i="16"/>
  <c r="Y76" i="16"/>
  <c r="Z76" i="16"/>
  <c r="AA76" i="16"/>
  <c r="AB76" i="16"/>
  <c r="AC76" i="16"/>
  <c r="AD76" i="16"/>
  <c r="AE76" i="16"/>
  <c r="AF76" i="16"/>
  <c r="AG76" i="16"/>
  <c r="AH76" i="16"/>
  <c r="AI76" i="16"/>
  <c r="AJ76" i="16"/>
  <c r="C77" i="16"/>
  <c r="D77" i="16"/>
  <c r="E77" i="16"/>
  <c r="F77" i="16"/>
  <c r="G77" i="16"/>
  <c r="H77" i="16"/>
  <c r="I77" i="16"/>
  <c r="J77" i="16"/>
  <c r="K77" i="16"/>
  <c r="L77" i="16"/>
  <c r="M77" i="16"/>
  <c r="N77" i="16"/>
  <c r="O77" i="16"/>
  <c r="P77" i="16"/>
  <c r="Q77" i="16"/>
  <c r="R77" i="16"/>
  <c r="S77" i="16"/>
  <c r="T77" i="16"/>
  <c r="U77" i="16"/>
  <c r="V77" i="16"/>
  <c r="W77" i="16"/>
  <c r="X77" i="16"/>
  <c r="Y77" i="16"/>
  <c r="Z77" i="16"/>
  <c r="AA77" i="16"/>
  <c r="AB77" i="16"/>
  <c r="AC77" i="16"/>
  <c r="AD77" i="16"/>
  <c r="AE77" i="16"/>
  <c r="AF77" i="16"/>
  <c r="AG77" i="16"/>
  <c r="AH77" i="16"/>
  <c r="AI77" i="16"/>
  <c r="AJ77" i="16"/>
  <c r="C78" i="16"/>
  <c r="D78" i="16"/>
  <c r="E78" i="16"/>
  <c r="F78" i="16"/>
  <c r="G78" i="16"/>
  <c r="H78" i="16"/>
  <c r="I78" i="16"/>
  <c r="J78" i="16"/>
  <c r="K78" i="16"/>
  <c r="L78" i="16"/>
  <c r="M78" i="16"/>
  <c r="N78" i="16"/>
  <c r="O78" i="16"/>
  <c r="P78" i="16"/>
  <c r="Q78" i="16"/>
  <c r="R78" i="16"/>
  <c r="S78" i="16"/>
  <c r="T78" i="16"/>
  <c r="U78" i="16"/>
  <c r="V78" i="16"/>
  <c r="W78" i="16"/>
  <c r="X78" i="16"/>
  <c r="Y78" i="16"/>
  <c r="Z78" i="16"/>
  <c r="AA78" i="16"/>
  <c r="AB78" i="16"/>
  <c r="AC78" i="16"/>
  <c r="AD78" i="16"/>
  <c r="AE78" i="16"/>
  <c r="AF78" i="16"/>
  <c r="AG78" i="16"/>
  <c r="AH78" i="16"/>
  <c r="AI78" i="16"/>
  <c r="AJ78" i="16"/>
  <c r="C79" i="16"/>
  <c r="D79" i="16"/>
  <c r="E79" i="16"/>
  <c r="F79" i="16"/>
  <c r="G79" i="16"/>
  <c r="H79" i="16"/>
  <c r="I79" i="16"/>
  <c r="J79" i="16"/>
  <c r="K79" i="16"/>
  <c r="L79" i="16"/>
  <c r="M79" i="16"/>
  <c r="N79" i="16"/>
  <c r="O79" i="16"/>
  <c r="P79" i="16"/>
  <c r="Q79" i="16"/>
  <c r="R79" i="16"/>
  <c r="S79" i="16"/>
  <c r="T79" i="16"/>
  <c r="U79" i="16"/>
  <c r="V79" i="16"/>
  <c r="W79" i="16"/>
  <c r="X79" i="16"/>
  <c r="Y79" i="16"/>
  <c r="Z79" i="16"/>
  <c r="AA79" i="16"/>
  <c r="AB79" i="16"/>
  <c r="AC79" i="16"/>
  <c r="AD79" i="16"/>
  <c r="AE79" i="16"/>
  <c r="AF79" i="16"/>
  <c r="AG79" i="16"/>
  <c r="AH79" i="16"/>
  <c r="AI79" i="16"/>
  <c r="AJ79" i="16"/>
  <c r="C80" i="16"/>
  <c r="D80" i="16"/>
  <c r="E80" i="16"/>
  <c r="F80" i="16"/>
  <c r="G80" i="16"/>
  <c r="H80" i="16"/>
  <c r="I80" i="16"/>
  <c r="J80" i="16"/>
  <c r="K80" i="16"/>
  <c r="L80" i="16"/>
  <c r="M80" i="16"/>
  <c r="N80" i="16"/>
  <c r="O80" i="16"/>
  <c r="P80" i="16"/>
  <c r="Q80" i="16"/>
  <c r="R80" i="16"/>
  <c r="S80" i="16"/>
  <c r="T80" i="16"/>
  <c r="U80" i="16"/>
  <c r="V80" i="16"/>
  <c r="W80" i="16"/>
  <c r="X80" i="16"/>
  <c r="Y80" i="16"/>
  <c r="Z80" i="16"/>
  <c r="AA80" i="16"/>
  <c r="AB80" i="16"/>
  <c r="AC80" i="16"/>
  <c r="AD80" i="16"/>
  <c r="AE80" i="16"/>
  <c r="AF80" i="16"/>
  <c r="AG80" i="16"/>
  <c r="AH80" i="16"/>
  <c r="AI80" i="16"/>
  <c r="AJ80" i="16"/>
  <c r="C81" i="16"/>
  <c r="D81" i="16"/>
  <c r="E81" i="16"/>
  <c r="F81" i="16"/>
  <c r="G81" i="16"/>
  <c r="H81" i="16"/>
  <c r="I81" i="16"/>
  <c r="J81" i="16"/>
  <c r="K81" i="16"/>
  <c r="L81" i="16"/>
  <c r="M81" i="16"/>
  <c r="N81" i="16"/>
  <c r="O81" i="16"/>
  <c r="P81" i="16"/>
  <c r="Q81" i="16"/>
  <c r="R81" i="16"/>
  <c r="S81" i="16"/>
  <c r="T81" i="16"/>
  <c r="U81" i="16"/>
  <c r="V81" i="16"/>
  <c r="W81" i="16"/>
  <c r="X81" i="16"/>
  <c r="Y81" i="16"/>
  <c r="Z81" i="16"/>
  <c r="AA81" i="16"/>
  <c r="AB81" i="16"/>
  <c r="AC81" i="16"/>
  <c r="AD81" i="16"/>
  <c r="AE81" i="16"/>
  <c r="AF81" i="16"/>
  <c r="AG81" i="16"/>
  <c r="AH81" i="16"/>
  <c r="AI81" i="16"/>
  <c r="AJ81" i="16"/>
  <c r="C82" i="16"/>
  <c r="D82" i="16"/>
  <c r="E82" i="16"/>
  <c r="F82" i="16"/>
  <c r="G82" i="16"/>
  <c r="H82" i="16"/>
  <c r="I82" i="16"/>
  <c r="J82" i="16"/>
  <c r="K82" i="16"/>
  <c r="L82" i="16"/>
  <c r="M82" i="16"/>
  <c r="N82" i="16"/>
  <c r="O82" i="16"/>
  <c r="P82" i="16"/>
  <c r="Q82" i="16"/>
  <c r="R82" i="16"/>
  <c r="S82" i="16"/>
  <c r="T82" i="16"/>
  <c r="U82" i="16"/>
  <c r="V82" i="16"/>
  <c r="W82" i="16"/>
  <c r="X82" i="16"/>
  <c r="Y82" i="16"/>
  <c r="Z82" i="16"/>
  <c r="AA82" i="16"/>
  <c r="AB82" i="16"/>
  <c r="AC82" i="16"/>
  <c r="AD82" i="16"/>
  <c r="AE82" i="16"/>
  <c r="AF82" i="16"/>
  <c r="AG82" i="16"/>
  <c r="AH82" i="16"/>
  <c r="AI82" i="16"/>
  <c r="AJ82" i="16"/>
  <c r="C83" i="16"/>
  <c r="D83" i="16"/>
  <c r="E83" i="16"/>
  <c r="F83" i="16"/>
  <c r="G83" i="16"/>
  <c r="H83" i="16"/>
  <c r="I83" i="16"/>
  <c r="J83" i="16"/>
  <c r="K83" i="16"/>
  <c r="L83" i="16"/>
  <c r="M83" i="16"/>
  <c r="N83" i="16"/>
  <c r="O83" i="16"/>
  <c r="P83" i="16"/>
  <c r="Q83" i="16"/>
  <c r="R83" i="16"/>
  <c r="S83" i="16"/>
  <c r="T83" i="16"/>
  <c r="U83" i="16"/>
  <c r="V83" i="16"/>
  <c r="W83" i="16"/>
  <c r="X83" i="16"/>
  <c r="Y83" i="16"/>
  <c r="Z83" i="16"/>
  <c r="AA83" i="16"/>
  <c r="AB83" i="16"/>
  <c r="AC83" i="16"/>
  <c r="AD83" i="16"/>
  <c r="AE83" i="16"/>
  <c r="AF83" i="16"/>
  <c r="AG83" i="16"/>
  <c r="AH83" i="16"/>
  <c r="AI83" i="16"/>
  <c r="AJ83" i="16"/>
  <c r="C84" i="16"/>
  <c r="D84" i="16"/>
  <c r="E84" i="16"/>
  <c r="F84" i="16"/>
  <c r="G84" i="16"/>
  <c r="H84" i="16"/>
  <c r="I84" i="16"/>
  <c r="J84" i="16"/>
  <c r="K84" i="16"/>
  <c r="L84" i="16"/>
  <c r="M84" i="16"/>
  <c r="N84" i="16"/>
  <c r="O84" i="16"/>
  <c r="P84" i="16"/>
  <c r="Q84" i="16"/>
  <c r="R84" i="16"/>
  <c r="S84" i="16"/>
  <c r="T84" i="16"/>
  <c r="U84" i="16"/>
  <c r="V84" i="16"/>
  <c r="W84" i="16"/>
  <c r="X84" i="16"/>
  <c r="Y84" i="16"/>
  <c r="Z84" i="16"/>
  <c r="AA84" i="16"/>
  <c r="AB84" i="16"/>
  <c r="AC84" i="16"/>
  <c r="AD84" i="16"/>
  <c r="AE84" i="16"/>
  <c r="AF84" i="16"/>
  <c r="AG84" i="16"/>
  <c r="AH84" i="16"/>
  <c r="AI84" i="16"/>
  <c r="AJ84" i="16"/>
  <c r="C85" i="16"/>
  <c r="D85" i="16"/>
  <c r="E85" i="16"/>
  <c r="F85" i="16"/>
  <c r="G85" i="16"/>
  <c r="H85" i="16"/>
  <c r="I85" i="16"/>
  <c r="J85" i="16"/>
  <c r="K85" i="16"/>
  <c r="L85" i="16"/>
  <c r="M85" i="16"/>
  <c r="N85" i="16"/>
  <c r="O85" i="16"/>
  <c r="P85" i="16"/>
  <c r="Q85" i="16"/>
  <c r="R85" i="16"/>
  <c r="S85" i="16"/>
  <c r="T85" i="16"/>
  <c r="U85" i="16"/>
  <c r="V85" i="16"/>
  <c r="W85" i="16"/>
  <c r="X85" i="16"/>
  <c r="Y85" i="16"/>
  <c r="Z85" i="16"/>
  <c r="AA85" i="16"/>
  <c r="AB85" i="16"/>
  <c r="AC85" i="16"/>
  <c r="AD85" i="16"/>
  <c r="AE85" i="16"/>
  <c r="AF85" i="16"/>
  <c r="AG85" i="16"/>
  <c r="AH85" i="16"/>
  <c r="AI85" i="16"/>
  <c r="AJ85" i="16"/>
  <c r="C86" i="16"/>
  <c r="D86" i="16"/>
  <c r="E86" i="16"/>
  <c r="F86" i="16"/>
  <c r="G86" i="16"/>
  <c r="H86" i="16"/>
  <c r="I86" i="16"/>
  <c r="J86" i="16"/>
  <c r="K86" i="16"/>
  <c r="L86" i="16"/>
  <c r="M86" i="16"/>
  <c r="N86" i="16"/>
  <c r="O86" i="16"/>
  <c r="P86" i="16"/>
  <c r="Q86" i="16"/>
  <c r="R86" i="16"/>
  <c r="S86" i="16"/>
  <c r="T86" i="16"/>
  <c r="U86" i="16"/>
  <c r="V86" i="16"/>
  <c r="W86" i="16"/>
  <c r="X86" i="16"/>
  <c r="Y86" i="16"/>
  <c r="Z86" i="16"/>
  <c r="AA86" i="16"/>
  <c r="AB86" i="16"/>
  <c r="AC86" i="16"/>
  <c r="AD86" i="16"/>
  <c r="AE86" i="16"/>
  <c r="AF86" i="16"/>
  <c r="AG86" i="16"/>
  <c r="AH86" i="16"/>
  <c r="AI86" i="16"/>
  <c r="AJ86" i="16"/>
  <c r="C87" i="16"/>
  <c r="D87" i="16"/>
  <c r="E87" i="16"/>
  <c r="F87" i="16"/>
  <c r="G87" i="16"/>
  <c r="H87" i="16"/>
  <c r="I87" i="16"/>
  <c r="J87" i="16"/>
  <c r="K87" i="16"/>
  <c r="L87" i="16"/>
  <c r="M87" i="16"/>
  <c r="N87" i="16"/>
  <c r="O87" i="16"/>
  <c r="P87" i="16"/>
  <c r="Q87" i="16"/>
  <c r="R87" i="16"/>
  <c r="S87" i="16"/>
  <c r="T87" i="16"/>
  <c r="U87" i="16"/>
  <c r="V87" i="16"/>
  <c r="W87" i="16"/>
  <c r="X87" i="16"/>
  <c r="Y87" i="16"/>
  <c r="Z87" i="16"/>
  <c r="AA87" i="16"/>
  <c r="AB87" i="16"/>
  <c r="AC87" i="16"/>
  <c r="AD87" i="16"/>
  <c r="AE87" i="16"/>
  <c r="AF87" i="16"/>
  <c r="AG87" i="16"/>
  <c r="AH87" i="16"/>
  <c r="AI87" i="16"/>
  <c r="AJ87" i="16"/>
  <c r="C88" i="16"/>
  <c r="D88" i="16"/>
  <c r="E88" i="16"/>
  <c r="F88" i="16"/>
  <c r="G88" i="16"/>
  <c r="H88" i="16"/>
  <c r="I88" i="16"/>
  <c r="J88" i="16"/>
  <c r="K88" i="16"/>
  <c r="L88" i="16"/>
  <c r="M88" i="16"/>
  <c r="N88" i="16"/>
  <c r="O88" i="16"/>
  <c r="P88" i="16"/>
  <c r="Q88" i="16"/>
  <c r="R88" i="16"/>
  <c r="S88" i="16"/>
  <c r="T88" i="16"/>
  <c r="U88" i="16"/>
  <c r="V88" i="16"/>
  <c r="W88" i="16"/>
  <c r="X88" i="16"/>
  <c r="Y88" i="16"/>
  <c r="Z88" i="16"/>
  <c r="AA88" i="16"/>
  <c r="AB88" i="16"/>
  <c r="AC88" i="16"/>
  <c r="AD88" i="16"/>
  <c r="AE88" i="16"/>
  <c r="AF88" i="16"/>
  <c r="AG88" i="16"/>
  <c r="AH88" i="16"/>
  <c r="AI88" i="16"/>
  <c r="AJ88" i="16"/>
  <c r="C89" i="16"/>
  <c r="D89" i="16"/>
  <c r="E89" i="16"/>
  <c r="F89" i="16"/>
  <c r="G89" i="16"/>
  <c r="H89" i="16"/>
  <c r="I89" i="16"/>
  <c r="J89" i="16"/>
  <c r="K89" i="16"/>
  <c r="L89" i="16"/>
  <c r="M89" i="16"/>
  <c r="N89" i="16"/>
  <c r="O89" i="16"/>
  <c r="P89" i="16"/>
  <c r="Q89" i="16"/>
  <c r="R89" i="16"/>
  <c r="S89" i="16"/>
  <c r="T89" i="16"/>
  <c r="U89" i="16"/>
  <c r="V89" i="16"/>
  <c r="W89" i="16"/>
  <c r="X89" i="16"/>
  <c r="Y89" i="16"/>
  <c r="Z89" i="16"/>
  <c r="AA89" i="16"/>
  <c r="AB89" i="16"/>
  <c r="AC89" i="16"/>
  <c r="AD89" i="16"/>
  <c r="AE89" i="16"/>
  <c r="AF89" i="16"/>
  <c r="AG89" i="16"/>
  <c r="AH89" i="16"/>
  <c r="AI89" i="16"/>
  <c r="AJ89" i="16"/>
  <c r="C90" i="16"/>
  <c r="D90" i="16"/>
  <c r="E90" i="16"/>
  <c r="F90" i="16"/>
  <c r="G90" i="16"/>
  <c r="H90" i="16"/>
  <c r="I90" i="16"/>
  <c r="J90" i="16"/>
  <c r="K90" i="16"/>
  <c r="L90" i="16"/>
  <c r="M90" i="16"/>
  <c r="N90" i="16"/>
  <c r="O90" i="16"/>
  <c r="P90" i="16"/>
  <c r="Q90" i="16"/>
  <c r="R90" i="16"/>
  <c r="S90" i="16"/>
  <c r="T90" i="16"/>
  <c r="U90" i="16"/>
  <c r="V90" i="16"/>
  <c r="W90" i="16"/>
  <c r="X90" i="16"/>
  <c r="Y90" i="16"/>
  <c r="Z90" i="16"/>
  <c r="AA90" i="16"/>
  <c r="AB90" i="16"/>
  <c r="AC90" i="16"/>
  <c r="AD90" i="16"/>
  <c r="AE90" i="16"/>
  <c r="AF90" i="16"/>
  <c r="AG90" i="16"/>
  <c r="AH90" i="16"/>
  <c r="AI90" i="16"/>
  <c r="AJ90" i="16"/>
  <c r="C91" i="16"/>
  <c r="D91" i="16"/>
  <c r="E91" i="16"/>
  <c r="F91" i="16"/>
  <c r="G91" i="16"/>
  <c r="H91" i="16"/>
  <c r="I91" i="16"/>
  <c r="J91" i="16"/>
  <c r="K91" i="16"/>
  <c r="L91" i="16"/>
  <c r="M91" i="16"/>
  <c r="N91" i="16"/>
  <c r="O91" i="16"/>
  <c r="P91" i="16"/>
  <c r="Q91" i="16"/>
  <c r="R91" i="16"/>
  <c r="S91" i="16"/>
  <c r="T91" i="16"/>
  <c r="U91" i="16"/>
  <c r="V91" i="16"/>
  <c r="W91" i="16"/>
  <c r="X91" i="16"/>
  <c r="Y91" i="16"/>
  <c r="Z91" i="16"/>
  <c r="AA91" i="16"/>
  <c r="AB91" i="16"/>
  <c r="AC91" i="16"/>
  <c r="AD91" i="16"/>
  <c r="AE91" i="16"/>
  <c r="AF91" i="16"/>
  <c r="AG91" i="16"/>
  <c r="AH91" i="16"/>
  <c r="AI91" i="16"/>
  <c r="AJ91" i="16"/>
  <c r="C92" i="16"/>
  <c r="D92" i="16"/>
  <c r="E92" i="16"/>
  <c r="F92" i="16"/>
  <c r="G92" i="16"/>
  <c r="H92" i="16"/>
  <c r="I92" i="16"/>
  <c r="J92" i="16"/>
  <c r="K92" i="16"/>
  <c r="L92" i="16"/>
  <c r="M92" i="16"/>
  <c r="N92" i="16"/>
  <c r="O92" i="16"/>
  <c r="P92" i="16"/>
  <c r="Q92" i="16"/>
  <c r="R92" i="16"/>
  <c r="S92" i="16"/>
  <c r="T92" i="16"/>
  <c r="U92" i="16"/>
  <c r="V92" i="16"/>
  <c r="W92" i="16"/>
  <c r="X92" i="16"/>
  <c r="Y92" i="16"/>
  <c r="Z92" i="16"/>
  <c r="AA92" i="16"/>
  <c r="AB92" i="16"/>
  <c r="AC92" i="16"/>
  <c r="AD92" i="16"/>
  <c r="AE92" i="16"/>
  <c r="AF92" i="16"/>
  <c r="AG92" i="16"/>
  <c r="AH92" i="16"/>
  <c r="AI92" i="16"/>
  <c r="AJ92" i="16"/>
  <c r="C93" i="16"/>
  <c r="D93" i="16"/>
  <c r="E93" i="16"/>
  <c r="F93" i="16"/>
  <c r="G93" i="16"/>
  <c r="H93" i="16"/>
  <c r="I93" i="16"/>
  <c r="J93" i="16"/>
  <c r="K93" i="16"/>
  <c r="L93" i="16"/>
  <c r="M93" i="16"/>
  <c r="N93" i="16"/>
  <c r="O93" i="16"/>
  <c r="P93" i="16"/>
  <c r="Q93" i="16"/>
  <c r="R93" i="16"/>
  <c r="S93" i="16"/>
  <c r="T93" i="16"/>
  <c r="U93" i="16"/>
  <c r="V93" i="16"/>
  <c r="W93" i="16"/>
  <c r="X93" i="16"/>
  <c r="Y93" i="16"/>
  <c r="Z93" i="16"/>
  <c r="AA93" i="16"/>
  <c r="AB93" i="16"/>
  <c r="AC93" i="16"/>
  <c r="AD93" i="16"/>
  <c r="AE93" i="16"/>
  <c r="AF93" i="16"/>
  <c r="AG93" i="16"/>
  <c r="AH93" i="16"/>
  <c r="AI93" i="16"/>
  <c r="AJ93" i="16"/>
  <c r="C94" i="16"/>
  <c r="D94" i="16"/>
  <c r="E94" i="16"/>
  <c r="F94" i="16"/>
  <c r="G94" i="16"/>
  <c r="H94" i="16"/>
  <c r="I94" i="16"/>
  <c r="J94" i="16"/>
  <c r="K94" i="16"/>
  <c r="L94" i="16"/>
  <c r="M94" i="16"/>
  <c r="N94" i="16"/>
  <c r="O94" i="16"/>
  <c r="P94" i="16"/>
  <c r="Q94" i="16"/>
  <c r="R94" i="16"/>
  <c r="S94" i="16"/>
  <c r="T94" i="16"/>
  <c r="U94" i="16"/>
  <c r="V94" i="16"/>
  <c r="W94" i="16"/>
  <c r="X94" i="16"/>
  <c r="Y94" i="16"/>
  <c r="Z94" i="16"/>
  <c r="AA94" i="16"/>
  <c r="AB94" i="16"/>
  <c r="AC94" i="16"/>
  <c r="AD94" i="16"/>
  <c r="AE94" i="16"/>
  <c r="AF94" i="16"/>
  <c r="AG94" i="16"/>
  <c r="AH94" i="16"/>
  <c r="AI94" i="16"/>
  <c r="AJ94" i="16"/>
  <c r="C95" i="16"/>
  <c r="D95" i="16"/>
  <c r="E95" i="16"/>
  <c r="F95" i="16"/>
  <c r="G95" i="16"/>
  <c r="H95" i="16"/>
  <c r="I95" i="16"/>
  <c r="J95" i="16"/>
  <c r="K95" i="16"/>
  <c r="L95" i="16"/>
  <c r="M95" i="16"/>
  <c r="N95" i="16"/>
  <c r="O95" i="16"/>
  <c r="P95" i="16"/>
  <c r="Q95" i="16"/>
  <c r="R95" i="16"/>
  <c r="S95" i="16"/>
  <c r="T95" i="16"/>
  <c r="U95" i="16"/>
  <c r="V95" i="16"/>
  <c r="W95" i="16"/>
  <c r="X95" i="16"/>
  <c r="Y95" i="16"/>
  <c r="Z95" i="16"/>
  <c r="AA95" i="16"/>
  <c r="AB95" i="16"/>
  <c r="AC95" i="16"/>
  <c r="AD95" i="16"/>
  <c r="AE95" i="16"/>
  <c r="AF95" i="16"/>
  <c r="AG95" i="16"/>
  <c r="AH95" i="16"/>
  <c r="AI95" i="16"/>
  <c r="AJ95" i="16"/>
  <c r="C96" i="16"/>
  <c r="D96" i="16"/>
  <c r="E96" i="16"/>
  <c r="F96" i="16"/>
  <c r="G96" i="16"/>
  <c r="H96" i="16"/>
  <c r="I96" i="16"/>
  <c r="J96" i="16"/>
  <c r="K96" i="16"/>
  <c r="L96" i="16"/>
  <c r="M96" i="16"/>
  <c r="N96" i="16"/>
  <c r="O96" i="16"/>
  <c r="P96" i="16"/>
  <c r="Q96" i="16"/>
  <c r="R96" i="16"/>
  <c r="S96" i="16"/>
  <c r="T96" i="16"/>
  <c r="U96" i="16"/>
  <c r="V96" i="16"/>
  <c r="W96" i="16"/>
  <c r="X96" i="16"/>
  <c r="Y96" i="16"/>
  <c r="Z96" i="16"/>
  <c r="AA96" i="16"/>
  <c r="AB96" i="16"/>
  <c r="AC96" i="16"/>
  <c r="AD96" i="16"/>
  <c r="AE96" i="16"/>
  <c r="AF96" i="16"/>
  <c r="AG96" i="16"/>
  <c r="AH96" i="16"/>
  <c r="AI96" i="16"/>
  <c r="AJ96" i="16"/>
  <c r="C97" i="16"/>
  <c r="D97" i="16"/>
  <c r="E97" i="16"/>
  <c r="F97" i="16"/>
  <c r="G97" i="16"/>
  <c r="H97" i="16"/>
  <c r="I97" i="16"/>
  <c r="J97" i="16"/>
  <c r="K97" i="16"/>
  <c r="L97" i="16"/>
  <c r="M97" i="16"/>
  <c r="N97" i="16"/>
  <c r="O97" i="16"/>
  <c r="P97" i="16"/>
  <c r="Q97" i="16"/>
  <c r="R97" i="16"/>
  <c r="S97" i="16"/>
  <c r="T97" i="16"/>
  <c r="U97" i="16"/>
  <c r="V97" i="16"/>
  <c r="W97" i="16"/>
  <c r="X97" i="16"/>
  <c r="Y97" i="16"/>
  <c r="Z97" i="16"/>
  <c r="AA97" i="16"/>
  <c r="AB97" i="16"/>
  <c r="AC97" i="16"/>
  <c r="AD97" i="16"/>
  <c r="AE97" i="16"/>
  <c r="AF97" i="16"/>
  <c r="AG97" i="16"/>
  <c r="AH97" i="16"/>
  <c r="AI97" i="16"/>
  <c r="AJ97" i="16"/>
  <c r="C98" i="16"/>
  <c r="D98" i="16"/>
  <c r="E98" i="16"/>
  <c r="F98" i="16"/>
  <c r="G98" i="16"/>
  <c r="H98" i="16"/>
  <c r="I98" i="16"/>
  <c r="J98" i="16"/>
  <c r="K98" i="16"/>
  <c r="L98" i="16"/>
  <c r="M98" i="16"/>
  <c r="N98" i="16"/>
  <c r="O98" i="16"/>
  <c r="P98" i="16"/>
  <c r="Q98" i="16"/>
  <c r="R98" i="16"/>
  <c r="S98" i="16"/>
  <c r="T98" i="16"/>
  <c r="U98" i="16"/>
  <c r="V98" i="16"/>
  <c r="W98" i="16"/>
  <c r="X98" i="16"/>
  <c r="Y98" i="16"/>
  <c r="Z98" i="16"/>
  <c r="AA98" i="16"/>
  <c r="AB98" i="16"/>
  <c r="AC98" i="16"/>
  <c r="AD98" i="16"/>
  <c r="AE98" i="16"/>
  <c r="AF98" i="16"/>
  <c r="AG98" i="16"/>
  <c r="AH98" i="16"/>
  <c r="AI98" i="16"/>
  <c r="AJ98" i="16"/>
  <c r="C99" i="16"/>
  <c r="D99" i="16"/>
  <c r="E99" i="16"/>
  <c r="F99" i="16"/>
  <c r="G99" i="16"/>
  <c r="H99" i="16"/>
  <c r="I99" i="16"/>
  <c r="J99" i="16"/>
  <c r="K99" i="16"/>
  <c r="L99" i="16"/>
  <c r="M99" i="16"/>
  <c r="N99" i="16"/>
  <c r="O99" i="16"/>
  <c r="P99" i="16"/>
  <c r="Q99" i="16"/>
  <c r="R99" i="16"/>
  <c r="S99" i="16"/>
  <c r="T99" i="16"/>
  <c r="U99" i="16"/>
  <c r="V99" i="16"/>
  <c r="W99" i="16"/>
  <c r="X99" i="16"/>
  <c r="Y99" i="16"/>
  <c r="Z99" i="16"/>
  <c r="AA99" i="16"/>
  <c r="AB99" i="16"/>
  <c r="AC99" i="16"/>
  <c r="AD99" i="16"/>
  <c r="AE99" i="16"/>
  <c r="AF99" i="16"/>
  <c r="AG99" i="16"/>
  <c r="AH99" i="16"/>
  <c r="AI99" i="16"/>
  <c r="AJ99" i="16"/>
  <c r="C100" i="16"/>
  <c r="D100" i="16"/>
  <c r="E100" i="16"/>
  <c r="F100" i="16"/>
  <c r="G100" i="16"/>
  <c r="H100" i="16"/>
  <c r="I100" i="16"/>
  <c r="J100" i="16"/>
  <c r="K100" i="16"/>
  <c r="L100" i="16"/>
  <c r="M100" i="16"/>
  <c r="N100" i="16"/>
  <c r="O100" i="16"/>
  <c r="P100" i="16"/>
  <c r="Q100" i="16"/>
  <c r="R100" i="16"/>
  <c r="S100" i="16"/>
  <c r="T100" i="16"/>
  <c r="U100" i="16"/>
  <c r="V100" i="16"/>
  <c r="W100" i="16"/>
  <c r="X100" i="16"/>
  <c r="Y100" i="16"/>
  <c r="Z100" i="16"/>
  <c r="AA100" i="16"/>
  <c r="AB100" i="16"/>
  <c r="AC100" i="16"/>
  <c r="AD100" i="16"/>
  <c r="AE100" i="16"/>
  <c r="AF100" i="16"/>
  <c r="AG100" i="16"/>
  <c r="AH100" i="16"/>
  <c r="AI100" i="16"/>
  <c r="AJ100" i="16"/>
  <c r="C101" i="16"/>
  <c r="D101" i="16"/>
  <c r="E101" i="16"/>
  <c r="F101" i="16"/>
  <c r="G101" i="16"/>
  <c r="H101" i="16"/>
  <c r="I101" i="16"/>
  <c r="J101" i="16"/>
  <c r="K101" i="16"/>
  <c r="L101" i="16"/>
  <c r="M101" i="16"/>
  <c r="N101" i="16"/>
  <c r="O101" i="16"/>
  <c r="P101" i="16"/>
  <c r="Q101" i="16"/>
  <c r="R101" i="16"/>
  <c r="S101" i="16"/>
  <c r="T101" i="16"/>
  <c r="U101" i="16"/>
  <c r="V101" i="16"/>
  <c r="W101" i="16"/>
  <c r="X101" i="16"/>
  <c r="Y101" i="16"/>
  <c r="Z101" i="16"/>
  <c r="AA101" i="16"/>
  <c r="AB101" i="16"/>
  <c r="AC101" i="16"/>
  <c r="AD101" i="16"/>
  <c r="AE101" i="16"/>
  <c r="AF101" i="16"/>
  <c r="AG101" i="16"/>
  <c r="AH101" i="16"/>
  <c r="AI101" i="16"/>
  <c r="AJ101" i="16"/>
  <c r="C102" i="16"/>
  <c r="D102" i="16"/>
  <c r="E102" i="16"/>
  <c r="F102" i="16"/>
  <c r="G102" i="16"/>
  <c r="H102" i="16"/>
  <c r="I102" i="16"/>
  <c r="J102" i="16"/>
  <c r="K102" i="16"/>
  <c r="L102" i="16"/>
  <c r="M102" i="16"/>
  <c r="N102" i="16"/>
  <c r="O102" i="16"/>
  <c r="P102" i="16"/>
  <c r="Q102" i="16"/>
  <c r="R102" i="16"/>
  <c r="S102" i="16"/>
  <c r="T102" i="16"/>
  <c r="U102" i="16"/>
  <c r="V102" i="16"/>
  <c r="W102" i="16"/>
  <c r="X102" i="16"/>
  <c r="Y102" i="16"/>
  <c r="Z102" i="16"/>
  <c r="AA102" i="16"/>
  <c r="AB102" i="16"/>
  <c r="AC102" i="16"/>
  <c r="AD102" i="16"/>
  <c r="AE102" i="16"/>
  <c r="AF102" i="16"/>
  <c r="AG102" i="16"/>
  <c r="AH102" i="16"/>
  <c r="AI102" i="16"/>
  <c r="AJ102" i="16"/>
  <c r="C103" i="16"/>
  <c r="D103" i="16"/>
  <c r="E103" i="16"/>
  <c r="F103" i="16"/>
  <c r="G103" i="16"/>
  <c r="H103" i="16"/>
  <c r="I103" i="16"/>
  <c r="J103" i="16"/>
  <c r="K103" i="16"/>
  <c r="L103" i="16"/>
  <c r="M103" i="16"/>
  <c r="N103" i="16"/>
  <c r="O103" i="16"/>
  <c r="P103" i="16"/>
  <c r="Q103" i="16"/>
  <c r="R103" i="16"/>
  <c r="S103" i="16"/>
  <c r="T103" i="16"/>
  <c r="U103" i="16"/>
  <c r="V103" i="16"/>
  <c r="W103" i="16"/>
  <c r="X103" i="16"/>
  <c r="Y103" i="16"/>
  <c r="Z103" i="16"/>
  <c r="AA103" i="16"/>
  <c r="AB103" i="16"/>
  <c r="AC103" i="16"/>
  <c r="AD103" i="16"/>
  <c r="AE103" i="16"/>
  <c r="AF103" i="16"/>
  <c r="AG103" i="16"/>
  <c r="AH103" i="16"/>
  <c r="AI103" i="16"/>
  <c r="AJ103" i="16"/>
  <c r="C104" i="16"/>
  <c r="D104" i="16"/>
  <c r="E104" i="16"/>
  <c r="F104" i="16"/>
  <c r="G104" i="16"/>
  <c r="H104" i="16"/>
  <c r="I104" i="16"/>
  <c r="J104" i="16"/>
  <c r="K104" i="16"/>
  <c r="L104" i="16"/>
  <c r="M104" i="16"/>
  <c r="N104" i="16"/>
  <c r="O104" i="16"/>
  <c r="P104" i="16"/>
  <c r="Q104" i="16"/>
  <c r="R104" i="16"/>
  <c r="S104" i="16"/>
  <c r="T104" i="16"/>
  <c r="U104" i="16"/>
  <c r="V104" i="16"/>
  <c r="W104" i="16"/>
  <c r="X104" i="16"/>
  <c r="Y104" i="16"/>
  <c r="Z104" i="16"/>
  <c r="AA104" i="16"/>
  <c r="AB104" i="16"/>
  <c r="AC104" i="16"/>
  <c r="AD104" i="16"/>
  <c r="AE104" i="16"/>
  <c r="AF104" i="16"/>
  <c r="AG104" i="16"/>
  <c r="AH104" i="16"/>
  <c r="AI104" i="16"/>
  <c r="AJ104" i="16"/>
  <c r="C105" i="16"/>
  <c r="D105" i="16"/>
  <c r="E105" i="16"/>
  <c r="F105" i="16"/>
  <c r="G105" i="16"/>
  <c r="H105" i="16"/>
  <c r="I105" i="16"/>
  <c r="J105" i="16"/>
  <c r="K105" i="16"/>
  <c r="L105" i="16"/>
  <c r="M105" i="16"/>
  <c r="N105" i="16"/>
  <c r="O105" i="16"/>
  <c r="P105" i="16"/>
  <c r="Q105" i="16"/>
  <c r="R105" i="16"/>
  <c r="S105" i="16"/>
  <c r="T105" i="16"/>
  <c r="U105" i="16"/>
  <c r="V105" i="16"/>
  <c r="W105" i="16"/>
  <c r="X105" i="16"/>
  <c r="Y105" i="16"/>
  <c r="Z105" i="16"/>
  <c r="AA105" i="16"/>
  <c r="AB105" i="16"/>
  <c r="AC105" i="16"/>
  <c r="AD105" i="16"/>
  <c r="AE105" i="16"/>
  <c r="AF105" i="16"/>
  <c r="AG105" i="16"/>
  <c r="AH105" i="16"/>
  <c r="AI105" i="16"/>
  <c r="AJ105" i="16"/>
  <c r="C106" i="16"/>
  <c r="D106" i="16"/>
  <c r="E106" i="16"/>
  <c r="F106" i="16"/>
  <c r="G106" i="16"/>
  <c r="H106" i="16"/>
  <c r="I106" i="16"/>
  <c r="J106" i="16"/>
  <c r="K106" i="16"/>
  <c r="L106" i="16"/>
  <c r="M106" i="16"/>
  <c r="N106" i="16"/>
  <c r="O106" i="16"/>
  <c r="P106" i="16"/>
  <c r="Q106" i="16"/>
  <c r="R106" i="16"/>
  <c r="S106" i="16"/>
  <c r="T106" i="16"/>
  <c r="U106" i="16"/>
  <c r="V106" i="16"/>
  <c r="W106" i="16"/>
  <c r="X106" i="16"/>
  <c r="Y106" i="16"/>
  <c r="Z106" i="16"/>
  <c r="AA106" i="16"/>
  <c r="AB106" i="16"/>
  <c r="AC106" i="16"/>
  <c r="AD106" i="16"/>
  <c r="AE106" i="16"/>
  <c r="AF106" i="16"/>
  <c r="AG106" i="16"/>
  <c r="AH106" i="16"/>
  <c r="AI106" i="16"/>
  <c r="AJ106" i="16"/>
  <c r="C107" i="16"/>
  <c r="D107" i="16"/>
  <c r="E107" i="16"/>
  <c r="F107" i="16"/>
  <c r="G107" i="16"/>
  <c r="H107" i="16"/>
  <c r="I107" i="16"/>
  <c r="J107" i="16"/>
  <c r="K107" i="16"/>
  <c r="L107" i="16"/>
  <c r="M107" i="16"/>
  <c r="N107" i="16"/>
  <c r="O107" i="16"/>
  <c r="P107" i="16"/>
  <c r="Q107" i="16"/>
  <c r="R107" i="16"/>
  <c r="S107" i="16"/>
  <c r="T107" i="16"/>
  <c r="U107" i="16"/>
  <c r="V107" i="16"/>
  <c r="W107" i="16"/>
  <c r="X107" i="16"/>
  <c r="Y107" i="16"/>
  <c r="Z107" i="16"/>
  <c r="AA107" i="16"/>
  <c r="AB107" i="16"/>
  <c r="AC107" i="16"/>
  <c r="AD107" i="16"/>
  <c r="AE107" i="16"/>
  <c r="AF107" i="16"/>
  <c r="AG107" i="16"/>
  <c r="AH107" i="16"/>
  <c r="AI107" i="16"/>
  <c r="AJ107" i="16"/>
  <c r="C108" i="16"/>
  <c r="D108" i="16"/>
  <c r="E108" i="16"/>
  <c r="F108" i="16"/>
  <c r="G108" i="16"/>
  <c r="H108" i="16"/>
  <c r="I108" i="16"/>
  <c r="J108" i="16"/>
  <c r="K108" i="16"/>
  <c r="L108" i="16"/>
  <c r="M108" i="16"/>
  <c r="N108" i="16"/>
  <c r="O108" i="16"/>
  <c r="P108" i="16"/>
  <c r="Q108" i="16"/>
  <c r="R108" i="16"/>
  <c r="S108" i="16"/>
  <c r="T108" i="16"/>
  <c r="U108" i="16"/>
  <c r="V108" i="16"/>
  <c r="W108" i="16"/>
  <c r="X108" i="16"/>
  <c r="Y108" i="16"/>
  <c r="Z108" i="16"/>
  <c r="AA108" i="16"/>
  <c r="AB108" i="16"/>
  <c r="AC108" i="16"/>
  <c r="AD108" i="16"/>
  <c r="AE108" i="16"/>
  <c r="AF108" i="16"/>
  <c r="AG108" i="16"/>
  <c r="AH108" i="16"/>
  <c r="AI108" i="16"/>
  <c r="AJ108" i="16"/>
  <c r="C109" i="16"/>
  <c r="D109" i="16"/>
  <c r="E109" i="16"/>
  <c r="F109" i="16"/>
  <c r="G109" i="16"/>
  <c r="H109" i="16"/>
  <c r="I109" i="16"/>
  <c r="J109" i="16"/>
  <c r="K109" i="16"/>
  <c r="L109" i="16"/>
  <c r="M109" i="16"/>
  <c r="N109" i="16"/>
  <c r="O109" i="16"/>
  <c r="P109" i="16"/>
  <c r="Q109" i="16"/>
  <c r="R109" i="16"/>
  <c r="S109" i="16"/>
  <c r="T109" i="16"/>
  <c r="U109" i="16"/>
  <c r="V109" i="16"/>
  <c r="W109" i="16"/>
  <c r="X109" i="16"/>
  <c r="Y109" i="16"/>
  <c r="Z109" i="16"/>
  <c r="AA109" i="16"/>
  <c r="AB109" i="16"/>
  <c r="AC109" i="16"/>
  <c r="AD109" i="16"/>
  <c r="AE109" i="16"/>
  <c r="AF109" i="16"/>
  <c r="AG109" i="16"/>
  <c r="AH109" i="16"/>
  <c r="AI109" i="16"/>
  <c r="AJ109" i="16"/>
  <c r="C110" i="16"/>
  <c r="D110" i="16"/>
  <c r="E110" i="16"/>
  <c r="F110" i="16"/>
  <c r="G110" i="16"/>
  <c r="H110" i="16"/>
  <c r="I110" i="16"/>
  <c r="J110" i="16"/>
  <c r="K110" i="16"/>
  <c r="L110" i="16"/>
  <c r="M110" i="16"/>
  <c r="N110" i="16"/>
  <c r="O110" i="16"/>
  <c r="P110" i="16"/>
  <c r="Q110" i="16"/>
  <c r="R110" i="16"/>
  <c r="S110" i="16"/>
  <c r="T110" i="16"/>
  <c r="U110" i="16"/>
  <c r="V110" i="16"/>
  <c r="W110" i="16"/>
  <c r="X110" i="16"/>
  <c r="Y110" i="16"/>
  <c r="Z110" i="16"/>
  <c r="AA110" i="16"/>
  <c r="AB110" i="16"/>
  <c r="AC110" i="16"/>
  <c r="AD110" i="16"/>
  <c r="AE110" i="16"/>
  <c r="AF110" i="16"/>
  <c r="AG110" i="16"/>
  <c r="AH110" i="16"/>
  <c r="AI110" i="16"/>
  <c r="AJ110" i="16"/>
  <c r="C111" i="16"/>
  <c r="D111" i="16"/>
  <c r="E111" i="16"/>
  <c r="F111" i="16"/>
  <c r="G111" i="16"/>
  <c r="H111" i="16"/>
  <c r="I111" i="16"/>
  <c r="J111" i="16"/>
  <c r="K111" i="16"/>
  <c r="L111" i="16"/>
  <c r="M111" i="16"/>
  <c r="N111" i="16"/>
  <c r="O111" i="16"/>
  <c r="P111" i="16"/>
  <c r="Q111" i="16"/>
  <c r="R111" i="16"/>
  <c r="S111" i="16"/>
  <c r="T111" i="16"/>
  <c r="U111" i="16"/>
  <c r="V111" i="16"/>
  <c r="W111" i="16"/>
  <c r="X111" i="16"/>
  <c r="Y111" i="16"/>
  <c r="Z111" i="16"/>
  <c r="AA111" i="16"/>
  <c r="AB111" i="16"/>
  <c r="AC111" i="16"/>
  <c r="AD111" i="16"/>
  <c r="AE111" i="16"/>
  <c r="AF111" i="16"/>
  <c r="AG111" i="16"/>
  <c r="AH111" i="16"/>
  <c r="AI111" i="16"/>
  <c r="AJ111" i="16"/>
  <c r="C112" i="16"/>
  <c r="D112" i="16"/>
  <c r="E112" i="16"/>
  <c r="F112" i="16"/>
  <c r="G112" i="16"/>
  <c r="H112" i="16"/>
  <c r="I112" i="16"/>
  <c r="J112" i="16"/>
  <c r="K112" i="16"/>
  <c r="L112" i="16"/>
  <c r="M112" i="16"/>
  <c r="N112" i="16"/>
  <c r="O112" i="16"/>
  <c r="P112" i="16"/>
  <c r="Q112" i="16"/>
  <c r="R112" i="16"/>
  <c r="S112" i="16"/>
  <c r="T112" i="16"/>
  <c r="U112" i="16"/>
  <c r="V112" i="16"/>
  <c r="W112" i="16"/>
  <c r="X112" i="16"/>
  <c r="Y112" i="16"/>
  <c r="Z112" i="16"/>
  <c r="AA112" i="16"/>
  <c r="AB112" i="16"/>
  <c r="AC112" i="16"/>
  <c r="AD112" i="16"/>
  <c r="AE112" i="16"/>
  <c r="AF112" i="16"/>
  <c r="AG112" i="16"/>
  <c r="AH112" i="16"/>
  <c r="AI112" i="16"/>
  <c r="AJ112" i="16"/>
  <c r="C113" i="16"/>
  <c r="D113" i="16"/>
  <c r="E113" i="16"/>
  <c r="F113" i="16"/>
  <c r="G113" i="16"/>
  <c r="H113" i="16"/>
  <c r="I113" i="16"/>
  <c r="J113" i="16"/>
  <c r="K113" i="16"/>
  <c r="L113" i="16"/>
  <c r="M113" i="16"/>
  <c r="N113" i="16"/>
  <c r="O113" i="16"/>
  <c r="P113" i="16"/>
  <c r="Q113" i="16"/>
  <c r="R113" i="16"/>
  <c r="S113" i="16"/>
  <c r="T113" i="16"/>
  <c r="U113" i="16"/>
  <c r="V113" i="16"/>
  <c r="W113" i="16"/>
  <c r="X113" i="16"/>
  <c r="Y113" i="16"/>
  <c r="Z113" i="16"/>
  <c r="AA113" i="16"/>
  <c r="AB113" i="16"/>
  <c r="AC113" i="16"/>
  <c r="AD113" i="16"/>
  <c r="AE113" i="16"/>
  <c r="AF113" i="16"/>
  <c r="AG113" i="16"/>
  <c r="AH113" i="16"/>
  <c r="AI113" i="16"/>
  <c r="AJ113" i="16"/>
  <c r="C114" i="16"/>
  <c r="D114" i="16"/>
  <c r="E114" i="16"/>
  <c r="F114" i="16"/>
  <c r="G114" i="16"/>
  <c r="H114" i="16"/>
  <c r="I114" i="16"/>
  <c r="J114" i="16"/>
  <c r="K114" i="16"/>
  <c r="L114" i="16"/>
  <c r="M114" i="16"/>
  <c r="N114" i="16"/>
  <c r="O114" i="16"/>
  <c r="P114" i="16"/>
  <c r="Q114" i="16"/>
  <c r="R114" i="16"/>
  <c r="S114" i="16"/>
  <c r="T114" i="16"/>
  <c r="U114" i="16"/>
  <c r="V114" i="16"/>
  <c r="W114" i="16"/>
  <c r="X114" i="16"/>
  <c r="Y114" i="16"/>
  <c r="Z114" i="16"/>
  <c r="AA114" i="16"/>
  <c r="AB114" i="16"/>
  <c r="AC114" i="16"/>
  <c r="AD114" i="16"/>
  <c r="AE114" i="16"/>
  <c r="AF114" i="16"/>
  <c r="AG114" i="16"/>
  <c r="AH114" i="16"/>
  <c r="AI114" i="16"/>
  <c r="AJ114" i="16"/>
  <c r="C115" i="16"/>
  <c r="D115" i="16"/>
  <c r="E115" i="16"/>
  <c r="F115" i="16"/>
  <c r="G115" i="16"/>
  <c r="H115" i="16"/>
  <c r="I115" i="16"/>
  <c r="J115" i="16"/>
  <c r="K115" i="16"/>
  <c r="L115" i="16"/>
  <c r="M115" i="16"/>
  <c r="N115" i="16"/>
  <c r="O115" i="16"/>
  <c r="P115" i="16"/>
  <c r="Q115" i="16"/>
  <c r="R115" i="16"/>
  <c r="S115" i="16"/>
  <c r="T115" i="16"/>
  <c r="U115" i="16"/>
  <c r="V115" i="16"/>
  <c r="W115" i="16"/>
  <c r="X115" i="16"/>
  <c r="Y115" i="16"/>
  <c r="Z115" i="16"/>
  <c r="AA115" i="16"/>
  <c r="AB115" i="16"/>
  <c r="AC115" i="16"/>
  <c r="AD115" i="16"/>
  <c r="AE115" i="16"/>
  <c r="AF115" i="16"/>
  <c r="AG115" i="16"/>
  <c r="AH115" i="16"/>
  <c r="AI115" i="16"/>
  <c r="AJ115" i="16"/>
  <c r="C116" i="16"/>
  <c r="D116" i="16"/>
  <c r="E116" i="16"/>
  <c r="F116" i="16"/>
  <c r="G116" i="16"/>
  <c r="H116" i="16"/>
  <c r="I116" i="16"/>
  <c r="J116" i="16"/>
  <c r="K116" i="16"/>
  <c r="L116" i="16"/>
  <c r="M116" i="16"/>
  <c r="N116" i="16"/>
  <c r="O116" i="16"/>
  <c r="P116" i="16"/>
  <c r="Q116" i="16"/>
  <c r="R116" i="16"/>
  <c r="S116" i="16"/>
  <c r="T116" i="16"/>
  <c r="U116" i="16"/>
  <c r="V116" i="16"/>
  <c r="W116" i="16"/>
  <c r="X116" i="16"/>
  <c r="Y116" i="16"/>
  <c r="Z116" i="16"/>
  <c r="AA116" i="16"/>
  <c r="AB116" i="16"/>
  <c r="AC116" i="16"/>
  <c r="AD116" i="16"/>
  <c r="AE116" i="16"/>
  <c r="AF116" i="16"/>
  <c r="AG116" i="16"/>
  <c r="AH116" i="16"/>
  <c r="AI116" i="16"/>
  <c r="AJ116" i="16"/>
  <c r="C117" i="16"/>
  <c r="D117" i="16"/>
  <c r="E117" i="16"/>
  <c r="F117" i="16"/>
  <c r="G117" i="16"/>
  <c r="H117" i="16"/>
  <c r="I117" i="16"/>
  <c r="J117" i="16"/>
  <c r="K117" i="16"/>
  <c r="L117" i="16"/>
  <c r="M117" i="16"/>
  <c r="N117" i="16"/>
  <c r="O117" i="16"/>
  <c r="P117" i="16"/>
  <c r="Q117" i="16"/>
  <c r="R117" i="16"/>
  <c r="S117" i="16"/>
  <c r="T117" i="16"/>
  <c r="U117" i="16"/>
  <c r="V117" i="16"/>
  <c r="W117" i="16"/>
  <c r="X117" i="16"/>
  <c r="Y117" i="16"/>
  <c r="Z117" i="16"/>
  <c r="AA117" i="16"/>
  <c r="AB117" i="16"/>
  <c r="AC117" i="16"/>
  <c r="AD117" i="16"/>
  <c r="AE117" i="16"/>
  <c r="AF117" i="16"/>
  <c r="AG117" i="16"/>
  <c r="AH117" i="16"/>
  <c r="AI117" i="16"/>
  <c r="AJ117" i="16"/>
  <c r="C118" i="16"/>
  <c r="D118" i="16"/>
  <c r="E118" i="16"/>
  <c r="F118" i="16"/>
  <c r="G118" i="16"/>
  <c r="H118" i="16"/>
  <c r="I118" i="16"/>
  <c r="J118" i="16"/>
  <c r="K118" i="16"/>
  <c r="L118" i="16"/>
  <c r="M118" i="16"/>
  <c r="N118" i="16"/>
  <c r="O118" i="16"/>
  <c r="P118" i="16"/>
  <c r="Q118" i="16"/>
  <c r="R118" i="16"/>
  <c r="S118" i="16"/>
  <c r="T118" i="16"/>
  <c r="U118" i="16"/>
  <c r="V118" i="16"/>
  <c r="W118" i="16"/>
  <c r="X118" i="16"/>
  <c r="Y118" i="16"/>
  <c r="Z118" i="16"/>
  <c r="AA118" i="16"/>
  <c r="AB118" i="16"/>
  <c r="AC118" i="16"/>
  <c r="AD118" i="16"/>
  <c r="AE118" i="16"/>
  <c r="AF118" i="16"/>
  <c r="AG118" i="16"/>
  <c r="AH118" i="16"/>
  <c r="AI118" i="16"/>
  <c r="AJ118" i="16"/>
  <c r="C119" i="16"/>
  <c r="D119" i="16"/>
  <c r="E119" i="16"/>
  <c r="F119" i="16"/>
  <c r="G119" i="16"/>
  <c r="H119" i="16"/>
  <c r="I119" i="16"/>
  <c r="J119" i="16"/>
  <c r="K119" i="16"/>
  <c r="L119" i="16"/>
  <c r="M119" i="16"/>
  <c r="N119" i="16"/>
  <c r="O119" i="16"/>
  <c r="P119" i="16"/>
  <c r="Q119" i="16"/>
  <c r="R119" i="16"/>
  <c r="S119" i="16"/>
  <c r="T119" i="16"/>
  <c r="U119" i="16"/>
  <c r="V119" i="16"/>
  <c r="W119" i="16"/>
  <c r="X119" i="16"/>
  <c r="Y119" i="16"/>
  <c r="Z119" i="16"/>
  <c r="AA119" i="16"/>
  <c r="AB119" i="16"/>
  <c r="AC119" i="16"/>
  <c r="AD119" i="16"/>
  <c r="AE119" i="16"/>
  <c r="AF119" i="16"/>
  <c r="AG119" i="16"/>
  <c r="AH119" i="16"/>
  <c r="AI119" i="16"/>
  <c r="AJ119" i="16"/>
  <c r="C120" i="16"/>
  <c r="D120" i="16"/>
  <c r="E120" i="16"/>
  <c r="F120" i="16"/>
  <c r="G120" i="16"/>
  <c r="H120" i="16"/>
  <c r="I120" i="16"/>
  <c r="J120" i="16"/>
  <c r="K120" i="16"/>
  <c r="L120" i="16"/>
  <c r="M120" i="16"/>
  <c r="N120" i="16"/>
  <c r="O120" i="16"/>
  <c r="P120" i="16"/>
  <c r="Q120" i="16"/>
  <c r="R120" i="16"/>
  <c r="S120" i="16"/>
  <c r="T120" i="16"/>
  <c r="U120" i="16"/>
  <c r="V120" i="16"/>
  <c r="W120" i="16"/>
  <c r="X120" i="16"/>
  <c r="Y120" i="16"/>
  <c r="Z120" i="16"/>
  <c r="AA120" i="16"/>
  <c r="AB120" i="16"/>
  <c r="AC120" i="16"/>
  <c r="AD120" i="16"/>
  <c r="AE120" i="16"/>
  <c r="AF120" i="16"/>
  <c r="AG120" i="16"/>
  <c r="AH120" i="16"/>
  <c r="AI120" i="16"/>
  <c r="AJ120" i="16"/>
  <c r="C121" i="16"/>
  <c r="D121" i="16"/>
  <c r="E121" i="16"/>
  <c r="F121" i="16"/>
  <c r="G121" i="16"/>
  <c r="H121" i="16"/>
  <c r="I121" i="16"/>
  <c r="J121" i="16"/>
  <c r="K121" i="16"/>
  <c r="L121" i="16"/>
  <c r="M121" i="16"/>
  <c r="N121" i="16"/>
  <c r="O121" i="16"/>
  <c r="P121" i="16"/>
  <c r="Q121" i="16"/>
  <c r="R121" i="16"/>
  <c r="S121" i="16"/>
  <c r="T121" i="16"/>
  <c r="U121" i="16"/>
  <c r="V121" i="16"/>
  <c r="W121" i="16"/>
  <c r="X121" i="16"/>
  <c r="Y121" i="16"/>
  <c r="Z121" i="16"/>
  <c r="AA121" i="16"/>
  <c r="AB121" i="16"/>
  <c r="AC121" i="16"/>
  <c r="AD121" i="16"/>
  <c r="AE121" i="16"/>
  <c r="AF121" i="16"/>
  <c r="AG121" i="16"/>
  <c r="AH121" i="16"/>
  <c r="AI121" i="16"/>
  <c r="AJ121" i="16"/>
  <c r="C122" i="16"/>
  <c r="D122" i="16"/>
  <c r="E122" i="16"/>
  <c r="F122" i="16"/>
  <c r="G122" i="16"/>
  <c r="H122" i="16"/>
  <c r="I122" i="16"/>
  <c r="J122" i="16"/>
  <c r="K122" i="16"/>
  <c r="L122" i="16"/>
  <c r="M122" i="16"/>
  <c r="N122" i="16"/>
  <c r="O122" i="16"/>
  <c r="P122" i="16"/>
  <c r="Q122" i="16"/>
  <c r="R122" i="16"/>
  <c r="S122" i="16"/>
  <c r="T122" i="16"/>
  <c r="U122" i="16"/>
  <c r="V122" i="16"/>
  <c r="W122" i="16"/>
  <c r="X122" i="16"/>
  <c r="Y122" i="16"/>
  <c r="Z122" i="16"/>
  <c r="AA122" i="16"/>
  <c r="AB122" i="16"/>
  <c r="AC122" i="16"/>
  <c r="AD122" i="16"/>
  <c r="AE122" i="16"/>
  <c r="AF122" i="16"/>
  <c r="AG122" i="16"/>
  <c r="AH122" i="16"/>
  <c r="AI122" i="16"/>
  <c r="AJ122" i="16"/>
  <c r="C123" i="16"/>
  <c r="D123" i="16"/>
  <c r="E123" i="16"/>
  <c r="F123" i="16"/>
  <c r="G123" i="16"/>
  <c r="H123" i="16"/>
  <c r="I123" i="16"/>
  <c r="J123" i="16"/>
  <c r="K123" i="16"/>
  <c r="L123" i="16"/>
  <c r="M123" i="16"/>
  <c r="N123" i="16"/>
  <c r="O123" i="16"/>
  <c r="P123" i="16"/>
  <c r="Q123" i="16"/>
  <c r="R123" i="16"/>
  <c r="S123" i="16"/>
  <c r="T123" i="16"/>
  <c r="U123" i="16"/>
  <c r="V123" i="16"/>
  <c r="W123" i="16"/>
  <c r="X123" i="16"/>
  <c r="Y123" i="16"/>
  <c r="Z123" i="16"/>
  <c r="AA123" i="16"/>
  <c r="AB123" i="16"/>
  <c r="AC123" i="16"/>
  <c r="AD123" i="16"/>
  <c r="AE123" i="16"/>
  <c r="AF123" i="16"/>
  <c r="AG123" i="16"/>
  <c r="AH123" i="16"/>
  <c r="AI123" i="16"/>
  <c r="AJ123" i="16"/>
  <c r="C124" i="16"/>
  <c r="D124" i="16"/>
  <c r="E124" i="16"/>
  <c r="F124" i="16"/>
  <c r="G124" i="16"/>
  <c r="H124" i="16"/>
  <c r="I124" i="16"/>
  <c r="J124" i="16"/>
  <c r="K124" i="16"/>
  <c r="L124" i="16"/>
  <c r="M124" i="16"/>
  <c r="N124" i="16"/>
  <c r="O124" i="16"/>
  <c r="P124" i="16"/>
  <c r="Q124" i="16"/>
  <c r="R124" i="16"/>
  <c r="S124" i="16"/>
  <c r="T124" i="16"/>
  <c r="U124" i="16"/>
  <c r="V124" i="16"/>
  <c r="W124" i="16"/>
  <c r="X124" i="16"/>
  <c r="Y124" i="16"/>
  <c r="Z124" i="16"/>
  <c r="AA124" i="16"/>
  <c r="AB124" i="16"/>
  <c r="AC124" i="16"/>
  <c r="AD124" i="16"/>
  <c r="AE124" i="16"/>
  <c r="AF124" i="16"/>
  <c r="AG124" i="16"/>
  <c r="AH124" i="16"/>
  <c r="AI124" i="16"/>
  <c r="AJ124" i="16"/>
  <c r="C125" i="16"/>
  <c r="D125" i="16"/>
  <c r="E125" i="16"/>
  <c r="F125" i="16"/>
  <c r="G125" i="16"/>
  <c r="H125" i="16"/>
  <c r="I125" i="16"/>
  <c r="J125" i="16"/>
  <c r="K125" i="16"/>
  <c r="L125" i="16"/>
  <c r="M125" i="16"/>
  <c r="N125" i="16"/>
  <c r="O125" i="16"/>
  <c r="P125" i="16"/>
  <c r="Q125" i="16"/>
  <c r="R125" i="16"/>
  <c r="S125" i="16"/>
  <c r="T125" i="16"/>
  <c r="U125" i="16"/>
  <c r="V125" i="16"/>
  <c r="W125" i="16"/>
  <c r="X125" i="16"/>
  <c r="Y125" i="16"/>
  <c r="Z125" i="16"/>
  <c r="AA125" i="16"/>
  <c r="AB125" i="16"/>
  <c r="AC125" i="16"/>
  <c r="AD125" i="16"/>
  <c r="AE125" i="16"/>
  <c r="AF125" i="16"/>
  <c r="AG125" i="16"/>
  <c r="AH125" i="16"/>
  <c r="AI125" i="16"/>
  <c r="AJ125" i="16"/>
  <c r="C126" i="16"/>
  <c r="D126" i="16"/>
  <c r="E126" i="16"/>
  <c r="F126" i="16"/>
  <c r="G126" i="16"/>
  <c r="H126" i="16"/>
  <c r="I126" i="16"/>
  <c r="J126" i="16"/>
  <c r="K126" i="16"/>
  <c r="L126" i="16"/>
  <c r="M126" i="16"/>
  <c r="N126" i="16"/>
  <c r="O126" i="16"/>
  <c r="P126" i="16"/>
  <c r="Q126" i="16"/>
  <c r="R126" i="16"/>
  <c r="S126" i="16"/>
  <c r="T126" i="16"/>
  <c r="U126" i="16"/>
  <c r="V126" i="16"/>
  <c r="W126" i="16"/>
  <c r="X126" i="16"/>
  <c r="Y126" i="16"/>
  <c r="Z126" i="16"/>
  <c r="AA126" i="16"/>
  <c r="AB126" i="16"/>
  <c r="AC126" i="16"/>
  <c r="AD126" i="16"/>
  <c r="AE126" i="16"/>
  <c r="AF126" i="16"/>
  <c r="AG126" i="16"/>
  <c r="AH126" i="16"/>
  <c r="AI126" i="16"/>
  <c r="AJ126" i="16"/>
  <c r="C127" i="16"/>
  <c r="D127" i="16"/>
  <c r="E127" i="16"/>
  <c r="F127" i="16"/>
  <c r="G127" i="16"/>
  <c r="H127" i="16"/>
  <c r="I127" i="16"/>
  <c r="J127" i="16"/>
  <c r="K127" i="16"/>
  <c r="L127" i="16"/>
  <c r="M127" i="16"/>
  <c r="N127" i="16"/>
  <c r="O127" i="16"/>
  <c r="P127" i="16"/>
  <c r="Q127" i="16"/>
  <c r="R127" i="16"/>
  <c r="S127" i="16"/>
  <c r="T127" i="16"/>
  <c r="U127" i="16"/>
  <c r="V127" i="16"/>
  <c r="W127" i="16"/>
  <c r="X127" i="16"/>
  <c r="Y127" i="16"/>
  <c r="Z127" i="16"/>
  <c r="AA127" i="16"/>
  <c r="AB127" i="16"/>
  <c r="AC127" i="16"/>
  <c r="AD127" i="16"/>
  <c r="AE127" i="16"/>
  <c r="AF127" i="16"/>
  <c r="AG127" i="16"/>
  <c r="AH127" i="16"/>
  <c r="AI127" i="16"/>
  <c r="AJ127" i="16"/>
  <c r="C128" i="16"/>
  <c r="D128" i="16"/>
  <c r="E128" i="16"/>
  <c r="F128" i="16"/>
  <c r="G128" i="16"/>
  <c r="H128" i="16"/>
  <c r="I128" i="16"/>
  <c r="J128" i="16"/>
  <c r="K128" i="16"/>
  <c r="L128" i="16"/>
  <c r="M128" i="16"/>
  <c r="N128" i="16"/>
  <c r="O128" i="16"/>
  <c r="P128" i="16"/>
  <c r="Q128" i="16"/>
  <c r="R128" i="16"/>
  <c r="S128" i="16"/>
  <c r="T128" i="16"/>
  <c r="U128" i="16"/>
  <c r="V128" i="16"/>
  <c r="W128" i="16"/>
  <c r="X128" i="16"/>
  <c r="Y128" i="16"/>
  <c r="Z128" i="16"/>
  <c r="AA128" i="16"/>
  <c r="AB128" i="16"/>
  <c r="AC128" i="16"/>
  <c r="AD128" i="16"/>
  <c r="AE128" i="16"/>
  <c r="AF128" i="16"/>
  <c r="AG128" i="16"/>
  <c r="AH128" i="16"/>
  <c r="AI128" i="16"/>
  <c r="AJ128" i="16"/>
  <c r="C129" i="16"/>
  <c r="D129" i="16"/>
  <c r="E129" i="16"/>
  <c r="F129" i="16"/>
  <c r="G129" i="16"/>
  <c r="H129" i="16"/>
  <c r="I129" i="16"/>
  <c r="J129" i="16"/>
  <c r="K129" i="16"/>
  <c r="L129" i="16"/>
  <c r="M129" i="16"/>
  <c r="N129" i="16"/>
  <c r="O129" i="16"/>
  <c r="P129" i="16"/>
  <c r="Q129" i="16"/>
  <c r="R129" i="16"/>
  <c r="S129" i="16"/>
  <c r="T129" i="16"/>
  <c r="U129" i="16"/>
  <c r="V129" i="16"/>
  <c r="W129" i="16"/>
  <c r="X129" i="16"/>
  <c r="Y129" i="16"/>
  <c r="Z129" i="16"/>
  <c r="AA129" i="16"/>
  <c r="AB129" i="16"/>
  <c r="AC129" i="16"/>
  <c r="AD129" i="16"/>
  <c r="AE129" i="16"/>
  <c r="AF129" i="16"/>
  <c r="AG129" i="16"/>
  <c r="AH129" i="16"/>
  <c r="AI129" i="16"/>
  <c r="AJ129" i="16"/>
  <c r="C130" i="16"/>
  <c r="D130" i="16"/>
  <c r="E130" i="16"/>
  <c r="F130" i="16"/>
  <c r="G130" i="16"/>
  <c r="H130" i="16"/>
  <c r="I130" i="16"/>
  <c r="J130" i="16"/>
  <c r="K130" i="16"/>
  <c r="L130" i="16"/>
  <c r="M130" i="16"/>
  <c r="N130" i="16"/>
  <c r="O130" i="16"/>
  <c r="P130" i="16"/>
  <c r="Q130" i="16"/>
  <c r="R130" i="16"/>
  <c r="S130" i="16"/>
  <c r="T130" i="16"/>
  <c r="U130" i="16"/>
  <c r="V130" i="16"/>
  <c r="W130" i="16"/>
  <c r="X130" i="16"/>
  <c r="Y130" i="16"/>
  <c r="Z130" i="16"/>
  <c r="AA130" i="16"/>
  <c r="AB130" i="16"/>
  <c r="AC130" i="16"/>
  <c r="AD130" i="16"/>
  <c r="AE130" i="16"/>
  <c r="AF130" i="16"/>
  <c r="AG130" i="16"/>
  <c r="AH130" i="16"/>
  <c r="AI130" i="16"/>
  <c r="AJ130" i="16"/>
  <c r="C131" i="16"/>
  <c r="D131" i="16"/>
  <c r="E131" i="16"/>
  <c r="F131" i="16"/>
  <c r="G131" i="16"/>
  <c r="H131" i="16"/>
  <c r="I131" i="16"/>
  <c r="J131" i="16"/>
  <c r="K131" i="16"/>
  <c r="L131" i="16"/>
  <c r="M131" i="16"/>
  <c r="N131" i="16"/>
  <c r="O131" i="16"/>
  <c r="P131" i="16"/>
  <c r="Q131" i="16"/>
  <c r="R131" i="16"/>
  <c r="S131" i="16"/>
  <c r="T131" i="16"/>
  <c r="U131" i="16"/>
  <c r="V131" i="16"/>
  <c r="W131" i="16"/>
  <c r="X131" i="16"/>
  <c r="Y131" i="16"/>
  <c r="Z131" i="16"/>
  <c r="AA131" i="16"/>
  <c r="AB131" i="16"/>
  <c r="AC131" i="16"/>
  <c r="AD131" i="16"/>
  <c r="AE131" i="16"/>
  <c r="AF131" i="16"/>
  <c r="AG131" i="16"/>
  <c r="AH131" i="16"/>
  <c r="AI131" i="16"/>
  <c r="AJ131" i="16"/>
  <c r="C132" i="16"/>
  <c r="D132" i="16"/>
  <c r="E132" i="16"/>
  <c r="F132" i="16"/>
  <c r="G132" i="16"/>
  <c r="H132" i="16"/>
  <c r="I132" i="16"/>
  <c r="J132" i="16"/>
  <c r="K132" i="16"/>
  <c r="L132" i="16"/>
  <c r="M132" i="16"/>
  <c r="N132" i="16"/>
  <c r="O132" i="16"/>
  <c r="P132" i="16"/>
  <c r="Q132" i="16"/>
  <c r="R132" i="16"/>
  <c r="S132" i="16"/>
  <c r="T132" i="16"/>
  <c r="U132" i="16"/>
  <c r="V132" i="16"/>
  <c r="W132" i="16"/>
  <c r="X132" i="16"/>
  <c r="Y132" i="16"/>
  <c r="Z132" i="16"/>
  <c r="AA132" i="16"/>
  <c r="AB132" i="16"/>
  <c r="AC132" i="16"/>
  <c r="AD132" i="16"/>
  <c r="AE132" i="16"/>
  <c r="AF132" i="16"/>
  <c r="AG132" i="16"/>
  <c r="AH132" i="16"/>
  <c r="AI132" i="16"/>
  <c r="AJ132" i="16"/>
  <c r="C133" i="16"/>
  <c r="D133" i="16"/>
  <c r="E133" i="16"/>
  <c r="F133" i="16"/>
  <c r="G133" i="16"/>
  <c r="H133" i="16"/>
  <c r="I133" i="16"/>
  <c r="J133" i="16"/>
  <c r="K133" i="16"/>
  <c r="L133" i="16"/>
  <c r="M133" i="16"/>
  <c r="N133" i="16"/>
  <c r="O133" i="16"/>
  <c r="P133" i="16"/>
  <c r="Q133" i="16"/>
  <c r="R133" i="16"/>
  <c r="S133" i="16"/>
  <c r="T133" i="16"/>
  <c r="U133" i="16"/>
  <c r="V133" i="16"/>
  <c r="W133" i="16"/>
  <c r="X133" i="16"/>
  <c r="Y133" i="16"/>
  <c r="Z133" i="16"/>
  <c r="AA133" i="16"/>
  <c r="AB133" i="16"/>
  <c r="AC133" i="16"/>
  <c r="AD133" i="16"/>
  <c r="AE133" i="16"/>
  <c r="AF133" i="16"/>
  <c r="AG133" i="16"/>
  <c r="AH133" i="16"/>
  <c r="AI133" i="16"/>
  <c r="AJ133" i="16"/>
  <c r="C134" i="16"/>
  <c r="D134" i="16"/>
  <c r="E134" i="16"/>
  <c r="F134" i="16"/>
  <c r="G134" i="16"/>
  <c r="H134" i="16"/>
  <c r="I134" i="16"/>
  <c r="J134" i="16"/>
  <c r="K134" i="16"/>
  <c r="L134" i="16"/>
  <c r="M134" i="16"/>
  <c r="N134" i="16"/>
  <c r="O134" i="16"/>
  <c r="P134" i="16"/>
  <c r="Q134" i="16"/>
  <c r="R134" i="16"/>
  <c r="S134" i="16"/>
  <c r="T134" i="16"/>
  <c r="U134" i="16"/>
  <c r="V134" i="16"/>
  <c r="W134" i="16"/>
  <c r="X134" i="16"/>
  <c r="Y134" i="16"/>
  <c r="Z134" i="16"/>
  <c r="AA134" i="16"/>
  <c r="AB134" i="16"/>
  <c r="AC134" i="16"/>
  <c r="AD134" i="16"/>
  <c r="AE134" i="16"/>
  <c r="AF134" i="16"/>
  <c r="AG134" i="16"/>
  <c r="AH134" i="16"/>
  <c r="AI134" i="16"/>
  <c r="AJ134" i="16"/>
  <c r="C135" i="16"/>
  <c r="D135" i="16"/>
  <c r="E135" i="16"/>
  <c r="F135" i="16"/>
  <c r="G135" i="16"/>
  <c r="H135" i="16"/>
  <c r="I135" i="16"/>
  <c r="J135" i="16"/>
  <c r="K135" i="16"/>
  <c r="L135" i="16"/>
  <c r="M135" i="16"/>
  <c r="N135" i="16"/>
  <c r="O135" i="16"/>
  <c r="P135" i="16"/>
  <c r="Q135" i="16"/>
  <c r="R135" i="16"/>
  <c r="S135" i="16"/>
  <c r="T135" i="16"/>
  <c r="U135" i="16"/>
  <c r="V135" i="16"/>
  <c r="W135" i="16"/>
  <c r="X135" i="16"/>
  <c r="Y135" i="16"/>
  <c r="Z135" i="16"/>
  <c r="AA135" i="16"/>
  <c r="AB135" i="16"/>
  <c r="AC135" i="16"/>
  <c r="AD135" i="16"/>
  <c r="AE135" i="16"/>
  <c r="AF135" i="16"/>
  <c r="AG135" i="16"/>
  <c r="AH135" i="16"/>
  <c r="AI135" i="16"/>
  <c r="AJ135" i="16"/>
  <c r="C136" i="16"/>
  <c r="D136" i="16"/>
  <c r="E136" i="16"/>
  <c r="F136" i="16"/>
  <c r="G136" i="16"/>
  <c r="H136" i="16"/>
  <c r="I136" i="16"/>
  <c r="J136" i="16"/>
  <c r="K136" i="16"/>
  <c r="L136" i="16"/>
  <c r="M136" i="16"/>
  <c r="N136" i="16"/>
  <c r="O136" i="16"/>
  <c r="P136" i="16"/>
  <c r="Q136" i="16"/>
  <c r="R136" i="16"/>
  <c r="S136" i="16"/>
  <c r="T136" i="16"/>
  <c r="U136" i="16"/>
  <c r="V136" i="16"/>
  <c r="W136" i="16"/>
  <c r="X136" i="16"/>
  <c r="Y136" i="16"/>
  <c r="Z136" i="16"/>
  <c r="AA136" i="16"/>
  <c r="AB136" i="16"/>
  <c r="AC136" i="16"/>
  <c r="AD136" i="16"/>
  <c r="AE136" i="16"/>
  <c r="AF136" i="16"/>
  <c r="AG136" i="16"/>
  <c r="AH136" i="16"/>
  <c r="AI136" i="16"/>
  <c r="AJ136" i="16"/>
  <c r="C137" i="16"/>
  <c r="D137" i="16"/>
  <c r="E137" i="16"/>
  <c r="F137" i="16"/>
  <c r="G137" i="16"/>
  <c r="H137" i="16"/>
  <c r="I137" i="16"/>
  <c r="J137" i="16"/>
  <c r="K137" i="16"/>
  <c r="L137" i="16"/>
  <c r="M137" i="16"/>
  <c r="N137" i="16"/>
  <c r="O137" i="16"/>
  <c r="P137" i="16"/>
  <c r="Q137" i="16"/>
  <c r="R137" i="16"/>
  <c r="S137" i="16"/>
  <c r="T137" i="16"/>
  <c r="U137" i="16"/>
  <c r="V137" i="16"/>
  <c r="W137" i="16"/>
  <c r="X137" i="16"/>
  <c r="Y137" i="16"/>
  <c r="Z137" i="16"/>
  <c r="AA137" i="16"/>
  <c r="AB137" i="16"/>
  <c r="AC137" i="16"/>
  <c r="AD137" i="16"/>
  <c r="AE137" i="16"/>
  <c r="AF137" i="16"/>
  <c r="AG137" i="16"/>
  <c r="AH137" i="16"/>
  <c r="AI137" i="16"/>
  <c r="AJ137" i="16"/>
  <c r="C138" i="16"/>
  <c r="D138" i="16"/>
  <c r="E138" i="16"/>
  <c r="F138" i="16"/>
  <c r="G138" i="16"/>
  <c r="H138" i="16"/>
  <c r="I138" i="16"/>
  <c r="J138" i="16"/>
  <c r="K138" i="16"/>
  <c r="L138" i="16"/>
  <c r="M138" i="16"/>
  <c r="N138" i="16"/>
  <c r="O138" i="16"/>
  <c r="P138" i="16"/>
  <c r="Q138" i="16"/>
  <c r="R138" i="16"/>
  <c r="S138" i="16"/>
  <c r="T138" i="16"/>
  <c r="U138" i="16"/>
  <c r="V138" i="16"/>
  <c r="W138" i="16"/>
  <c r="X138" i="16"/>
  <c r="Y138" i="16"/>
  <c r="Z138" i="16"/>
  <c r="AA138" i="16"/>
  <c r="AB138" i="16"/>
  <c r="AC138" i="16"/>
  <c r="AD138" i="16"/>
  <c r="AE138" i="16"/>
  <c r="AF138" i="16"/>
  <c r="AG138" i="16"/>
  <c r="AH138" i="16"/>
  <c r="AI138" i="16"/>
  <c r="AJ138" i="16"/>
  <c r="C139" i="16"/>
  <c r="D139" i="16"/>
  <c r="E139" i="16"/>
  <c r="F139" i="16"/>
  <c r="G139" i="16"/>
  <c r="H139" i="16"/>
  <c r="I139" i="16"/>
  <c r="J139" i="16"/>
  <c r="K139" i="16"/>
  <c r="L139" i="16"/>
  <c r="M139" i="16"/>
  <c r="N139" i="16"/>
  <c r="O139" i="16"/>
  <c r="P139" i="16"/>
  <c r="Q139" i="16"/>
  <c r="R139" i="16"/>
  <c r="S139" i="16"/>
  <c r="T139" i="16"/>
  <c r="U139" i="16"/>
  <c r="V139" i="16"/>
  <c r="W139" i="16"/>
  <c r="X139" i="16"/>
  <c r="Y139" i="16"/>
  <c r="Z139" i="16"/>
  <c r="AA139" i="16"/>
  <c r="AB139" i="16"/>
  <c r="AC139" i="16"/>
  <c r="AD139" i="16"/>
  <c r="AE139" i="16"/>
  <c r="AF139" i="16"/>
  <c r="AG139" i="16"/>
  <c r="AH139" i="16"/>
  <c r="AI139" i="16"/>
  <c r="AJ139" i="16"/>
  <c r="C140" i="16"/>
  <c r="D140" i="16"/>
  <c r="E140" i="16"/>
  <c r="F140" i="16"/>
  <c r="G140" i="16"/>
  <c r="H140" i="16"/>
  <c r="I140" i="16"/>
  <c r="J140" i="16"/>
  <c r="K140" i="16"/>
  <c r="L140" i="16"/>
  <c r="M140" i="16"/>
  <c r="N140" i="16"/>
  <c r="O140" i="16"/>
  <c r="P140" i="16"/>
  <c r="Q140" i="16"/>
  <c r="R140" i="16"/>
  <c r="S140" i="16"/>
  <c r="T140" i="16"/>
  <c r="U140" i="16"/>
  <c r="V140" i="16"/>
  <c r="W140" i="16"/>
  <c r="X140" i="16"/>
  <c r="Y140" i="16"/>
  <c r="Z140" i="16"/>
  <c r="AA140" i="16"/>
  <c r="AB140" i="16"/>
  <c r="AC140" i="16"/>
  <c r="AD140" i="16"/>
  <c r="AE140" i="16"/>
  <c r="AF140" i="16"/>
  <c r="AG140" i="16"/>
  <c r="AH140" i="16"/>
  <c r="AI140" i="16"/>
  <c r="AJ140" i="16"/>
  <c r="C141" i="16"/>
  <c r="D141" i="16"/>
  <c r="E141" i="16"/>
  <c r="F141" i="16"/>
  <c r="G141" i="16"/>
  <c r="H141" i="16"/>
  <c r="I141" i="16"/>
  <c r="J141" i="16"/>
  <c r="K141" i="16"/>
  <c r="L141" i="16"/>
  <c r="M141" i="16"/>
  <c r="N141" i="16"/>
  <c r="O141" i="16"/>
  <c r="P141" i="16"/>
  <c r="Q141" i="16"/>
  <c r="R141" i="16"/>
  <c r="S141" i="16"/>
  <c r="T141" i="16"/>
  <c r="U141" i="16"/>
  <c r="V141" i="16"/>
  <c r="W141" i="16"/>
  <c r="X141" i="16"/>
  <c r="Y141" i="16"/>
  <c r="Z141" i="16"/>
  <c r="AA141" i="16"/>
  <c r="AB141" i="16"/>
  <c r="AC141" i="16"/>
  <c r="AD141" i="16"/>
  <c r="AE141" i="16"/>
  <c r="AF141" i="16"/>
  <c r="AG141" i="16"/>
  <c r="AH141" i="16"/>
  <c r="AI141" i="16"/>
  <c r="AJ141" i="16"/>
  <c r="C142" i="16"/>
  <c r="D142" i="16"/>
  <c r="E142" i="16"/>
  <c r="F142" i="16"/>
  <c r="G142" i="16"/>
  <c r="H142" i="16"/>
  <c r="I142" i="16"/>
  <c r="J142" i="16"/>
  <c r="K142" i="16"/>
  <c r="L142" i="16"/>
  <c r="M142" i="16"/>
  <c r="N142" i="16"/>
  <c r="O142" i="16"/>
  <c r="P142" i="16"/>
  <c r="Q142" i="16"/>
  <c r="R142" i="16"/>
  <c r="S142" i="16"/>
  <c r="T142" i="16"/>
  <c r="U142" i="16"/>
  <c r="V142" i="16"/>
  <c r="W142" i="16"/>
  <c r="X142" i="16"/>
  <c r="Y142" i="16"/>
  <c r="Z142" i="16"/>
  <c r="AA142" i="16"/>
  <c r="AB142" i="16"/>
  <c r="AC142" i="16"/>
  <c r="AD142" i="16"/>
  <c r="AE142" i="16"/>
  <c r="AF142" i="16"/>
  <c r="AG142" i="16"/>
  <c r="AH142" i="16"/>
  <c r="AI142" i="16"/>
  <c r="AJ142" i="16"/>
  <c r="C143" i="16"/>
  <c r="D143" i="16"/>
  <c r="E143" i="16"/>
  <c r="F143" i="16"/>
  <c r="G143" i="16"/>
  <c r="H143" i="16"/>
  <c r="I143" i="16"/>
  <c r="J143" i="16"/>
  <c r="K143" i="16"/>
  <c r="L143" i="16"/>
  <c r="M143" i="16"/>
  <c r="N143" i="16"/>
  <c r="O143" i="16"/>
  <c r="P143" i="16"/>
  <c r="Q143" i="16"/>
  <c r="R143" i="16"/>
  <c r="S143" i="16"/>
  <c r="T143" i="16"/>
  <c r="U143" i="16"/>
  <c r="V143" i="16"/>
  <c r="W143" i="16"/>
  <c r="X143" i="16"/>
  <c r="Y143" i="16"/>
  <c r="Z143" i="16"/>
  <c r="AA143" i="16"/>
  <c r="AB143" i="16"/>
  <c r="AC143" i="16"/>
  <c r="AD143" i="16"/>
  <c r="AE143" i="16"/>
  <c r="AF143" i="16"/>
  <c r="AG143" i="16"/>
  <c r="AH143" i="16"/>
  <c r="AI143" i="16"/>
  <c r="AJ143" i="16"/>
  <c r="C144" i="16"/>
  <c r="D144" i="16"/>
  <c r="E144" i="16"/>
  <c r="F144" i="16"/>
  <c r="G144" i="16"/>
  <c r="H144" i="16"/>
  <c r="I144" i="16"/>
  <c r="J144" i="16"/>
  <c r="K144" i="16"/>
  <c r="L144" i="16"/>
  <c r="M144" i="16"/>
  <c r="N144" i="16"/>
  <c r="O144" i="16"/>
  <c r="P144" i="16"/>
  <c r="Q144" i="16"/>
  <c r="R144" i="16"/>
  <c r="S144" i="16"/>
  <c r="T144" i="16"/>
  <c r="U144" i="16"/>
  <c r="V144" i="16"/>
  <c r="W144" i="16"/>
  <c r="X144" i="16"/>
  <c r="Y144" i="16"/>
  <c r="Z144" i="16"/>
  <c r="AA144" i="16"/>
  <c r="AB144" i="16"/>
  <c r="AC144" i="16"/>
  <c r="AD144" i="16"/>
  <c r="AE144" i="16"/>
  <c r="AF144" i="16"/>
  <c r="AG144" i="16"/>
  <c r="AH144" i="16"/>
  <c r="AI144" i="16"/>
  <c r="AJ144" i="16"/>
  <c r="C145" i="16"/>
  <c r="D145" i="16"/>
  <c r="E145" i="16"/>
  <c r="F145" i="16"/>
  <c r="G145" i="16"/>
  <c r="H145" i="16"/>
  <c r="I145" i="16"/>
  <c r="J145" i="16"/>
  <c r="K145" i="16"/>
  <c r="L145" i="16"/>
  <c r="M145" i="16"/>
  <c r="N145" i="16"/>
  <c r="O145" i="16"/>
  <c r="P145" i="16"/>
  <c r="Q145" i="16"/>
  <c r="R145" i="16"/>
  <c r="S145" i="16"/>
  <c r="T145" i="16"/>
  <c r="U145" i="16"/>
  <c r="V145" i="16"/>
  <c r="W145" i="16"/>
  <c r="X145" i="16"/>
  <c r="Y145" i="16"/>
  <c r="Z145" i="16"/>
  <c r="AA145" i="16"/>
  <c r="AB145" i="16"/>
  <c r="AC145" i="16"/>
  <c r="AD145" i="16"/>
  <c r="AE145" i="16"/>
  <c r="AF145" i="16"/>
  <c r="AG145" i="16"/>
  <c r="AH145" i="16"/>
  <c r="AI145" i="16"/>
  <c r="AJ145" i="16"/>
  <c r="C146" i="16"/>
  <c r="D146" i="16"/>
  <c r="E146" i="16"/>
  <c r="F146" i="16"/>
  <c r="G146" i="16"/>
  <c r="H146" i="16"/>
  <c r="I146" i="16"/>
  <c r="J146" i="16"/>
  <c r="K146" i="16"/>
  <c r="L146" i="16"/>
  <c r="M146" i="16"/>
  <c r="N146" i="16"/>
  <c r="O146" i="16"/>
  <c r="P146" i="16"/>
  <c r="Q146" i="16"/>
  <c r="R146" i="16"/>
  <c r="S146" i="16"/>
  <c r="T146" i="16"/>
  <c r="U146" i="16"/>
  <c r="V146" i="16"/>
  <c r="W146" i="16"/>
  <c r="X146" i="16"/>
  <c r="Y146" i="16"/>
  <c r="Z146" i="16"/>
  <c r="AA146" i="16"/>
  <c r="AB146" i="16"/>
  <c r="AC146" i="16"/>
  <c r="AD146" i="16"/>
  <c r="AE146" i="16"/>
  <c r="AF146" i="16"/>
  <c r="AG146" i="16"/>
  <c r="AH146" i="16"/>
  <c r="AI146" i="16"/>
  <c r="AJ146" i="16"/>
  <c r="C147" i="16"/>
  <c r="D147" i="16"/>
  <c r="E147" i="16"/>
  <c r="F147" i="16"/>
  <c r="G147" i="16"/>
  <c r="H147" i="16"/>
  <c r="I147" i="16"/>
  <c r="J147" i="16"/>
  <c r="K147" i="16"/>
  <c r="L147" i="16"/>
  <c r="M147" i="16"/>
  <c r="N147" i="16"/>
  <c r="O147" i="16"/>
  <c r="P147" i="16"/>
  <c r="Q147" i="16"/>
  <c r="R147" i="16"/>
  <c r="S147" i="16"/>
  <c r="T147" i="16"/>
  <c r="U147" i="16"/>
  <c r="V147" i="16"/>
  <c r="W147" i="16"/>
  <c r="X147" i="16"/>
  <c r="Y147" i="16"/>
  <c r="Z147" i="16"/>
  <c r="AA147" i="16"/>
  <c r="AB147" i="16"/>
  <c r="AC147" i="16"/>
  <c r="AD147" i="16"/>
  <c r="AE147" i="16"/>
  <c r="AF147" i="16"/>
  <c r="AG147" i="16"/>
  <c r="AH147" i="16"/>
  <c r="AI147" i="16"/>
  <c r="AJ147" i="16"/>
  <c r="C148" i="16"/>
  <c r="D148" i="16"/>
  <c r="E148" i="16"/>
  <c r="F148" i="16"/>
  <c r="G148" i="16"/>
  <c r="H148" i="16"/>
  <c r="I148" i="16"/>
  <c r="J148" i="16"/>
  <c r="K148" i="16"/>
  <c r="L148" i="16"/>
  <c r="M148" i="16"/>
  <c r="N148" i="16"/>
  <c r="O148" i="16"/>
  <c r="P148" i="16"/>
  <c r="Q148" i="16"/>
  <c r="R148" i="16"/>
  <c r="S148" i="16"/>
  <c r="T148" i="16"/>
  <c r="U148" i="16"/>
  <c r="V148" i="16"/>
  <c r="W148" i="16"/>
  <c r="X148" i="16"/>
  <c r="Y148" i="16"/>
  <c r="Z148" i="16"/>
  <c r="AA148" i="16"/>
  <c r="AB148" i="16"/>
  <c r="AC148" i="16"/>
  <c r="AD148" i="16"/>
  <c r="AE148" i="16"/>
  <c r="AF148" i="16"/>
  <c r="AG148" i="16"/>
  <c r="AH148" i="16"/>
  <c r="AI148" i="16"/>
  <c r="AJ148" i="16"/>
  <c r="C149" i="16"/>
  <c r="D149" i="16"/>
  <c r="E149" i="16"/>
  <c r="F149" i="16"/>
  <c r="G149" i="16"/>
  <c r="H149" i="16"/>
  <c r="I149" i="16"/>
  <c r="J149" i="16"/>
  <c r="K149" i="16"/>
  <c r="L149" i="16"/>
  <c r="M149" i="16"/>
  <c r="N149" i="16"/>
  <c r="O149" i="16"/>
  <c r="P149" i="16"/>
  <c r="Q149" i="16"/>
  <c r="R149" i="16"/>
  <c r="S149" i="16"/>
  <c r="T149" i="16"/>
  <c r="U149" i="16"/>
  <c r="V149" i="16"/>
  <c r="W149" i="16"/>
  <c r="X149" i="16"/>
  <c r="Y149" i="16"/>
  <c r="Z149" i="16"/>
  <c r="AA149" i="16"/>
  <c r="AB149" i="16"/>
  <c r="AC149" i="16"/>
  <c r="AD149" i="16"/>
  <c r="AE149" i="16"/>
  <c r="AF149" i="16"/>
  <c r="AG149" i="16"/>
  <c r="AH149" i="16"/>
  <c r="AI149" i="16"/>
  <c r="AJ149" i="16"/>
  <c r="C150" i="16"/>
  <c r="D150" i="16"/>
  <c r="E150" i="16"/>
  <c r="F150" i="16"/>
  <c r="G150" i="16"/>
  <c r="H150" i="16"/>
  <c r="I150" i="16"/>
  <c r="J150" i="16"/>
  <c r="K150" i="16"/>
  <c r="L150" i="16"/>
  <c r="M150" i="16"/>
  <c r="N150" i="16"/>
  <c r="O150" i="16"/>
  <c r="P150" i="16"/>
  <c r="Q150" i="16"/>
  <c r="R150" i="16"/>
  <c r="S150" i="16"/>
  <c r="T150" i="16"/>
  <c r="U150" i="16"/>
  <c r="V150" i="16"/>
  <c r="W150" i="16"/>
  <c r="X150" i="16"/>
  <c r="Y150" i="16"/>
  <c r="Z150" i="16"/>
  <c r="AA150" i="16"/>
  <c r="AB150" i="16"/>
  <c r="AC150" i="16"/>
  <c r="AD150" i="16"/>
  <c r="AE150" i="16"/>
  <c r="AF150" i="16"/>
  <c r="AG150" i="16"/>
  <c r="AH150" i="16"/>
  <c r="AI150" i="16"/>
  <c r="AJ150" i="16"/>
  <c r="C151" i="16"/>
  <c r="D151" i="16"/>
  <c r="E151" i="16"/>
  <c r="F151" i="16"/>
  <c r="G151" i="16"/>
  <c r="H151" i="16"/>
  <c r="I151" i="16"/>
  <c r="J151" i="16"/>
  <c r="K151" i="16"/>
  <c r="L151" i="16"/>
  <c r="M151" i="16"/>
  <c r="N151" i="16"/>
  <c r="O151" i="16"/>
  <c r="P151" i="16"/>
  <c r="Q151" i="16"/>
  <c r="R151" i="16"/>
  <c r="S151" i="16"/>
  <c r="T151" i="16"/>
  <c r="U151" i="16"/>
  <c r="V151" i="16"/>
  <c r="W151" i="16"/>
  <c r="X151" i="16"/>
  <c r="Y151" i="16"/>
  <c r="Z151" i="16"/>
  <c r="AA151" i="16"/>
  <c r="AB151" i="16"/>
  <c r="AC151" i="16"/>
  <c r="AD151" i="16"/>
  <c r="AE151" i="16"/>
  <c r="AF151" i="16"/>
  <c r="AG151" i="16"/>
  <c r="AH151" i="16"/>
  <c r="AI151" i="16"/>
  <c r="AJ151" i="16"/>
  <c r="C152" i="16"/>
  <c r="D152" i="16"/>
  <c r="E152" i="16"/>
  <c r="F152" i="16"/>
  <c r="G152" i="16"/>
  <c r="H152" i="16"/>
  <c r="I152" i="16"/>
  <c r="J152" i="16"/>
  <c r="K152" i="16"/>
  <c r="L152" i="16"/>
  <c r="M152" i="16"/>
  <c r="N152" i="16"/>
  <c r="O152" i="16"/>
  <c r="P152" i="16"/>
  <c r="Q152" i="16"/>
  <c r="R152" i="16"/>
  <c r="S152" i="16"/>
  <c r="T152" i="16"/>
  <c r="U152" i="16"/>
  <c r="V152" i="16"/>
  <c r="W152" i="16"/>
  <c r="X152" i="16"/>
  <c r="Y152" i="16"/>
  <c r="Z152" i="16"/>
  <c r="AA152" i="16"/>
  <c r="AB152" i="16"/>
  <c r="AC152" i="16"/>
  <c r="AD152" i="16"/>
  <c r="AE152" i="16"/>
  <c r="AF152" i="16"/>
  <c r="AG152" i="16"/>
  <c r="AH152" i="16"/>
  <c r="AI152" i="16"/>
  <c r="AJ152" i="16"/>
  <c r="C153" i="16"/>
  <c r="D153" i="16"/>
  <c r="E153" i="16"/>
  <c r="F153" i="16"/>
  <c r="G153" i="16"/>
  <c r="H153" i="16"/>
  <c r="I153" i="16"/>
  <c r="J153" i="16"/>
  <c r="K153" i="16"/>
  <c r="L153" i="16"/>
  <c r="M153" i="16"/>
  <c r="N153" i="16"/>
  <c r="O153" i="16"/>
  <c r="P153" i="16"/>
  <c r="Q153" i="16"/>
  <c r="R153" i="16"/>
  <c r="S153" i="16"/>
  <c r="T153" i="16"/>
  <c r="U153" i="16"/>
  <c r="V153" i="16"/>
  <c r="W153" i="16"/>
  <c r="X153" i="16"/>
  <c r="Y153" i="16"/>
  <c r="Z153" i="16"/>
  <c r="AA153" i="16"/>
  <c r="AB153" i="16"/>
  <c r="AC153" i="16"/>
  <c r="AD153" i="16"/>
  <c r="AE153" i="16"/>
  <c r="AF153" i="16"/>
  <c r="AG153" i="16"/>
  <c r="AH153" i="16"/>
  <c r="AI153" i="16"/>
  <c r="AJ153" i="16"/>
  <c r="C154" i="16"/>
  <c r="D154" i="16"/>
  <c r="E154" i="16"/>
  <c r="F154" i="16"/>
  <c r="G154" i="16"/>
  <c r="H154" i="16"/>
  <c r="I154" i="16"/>
  <c r="J154" i="16"/>
  <c r="K154" i="16"/>
  <c r="L154" i="16"/>
  <c r="M154" i="16"/>
  <c r="N154" i="16"/>
  <c r="O154" i="16"/>
  <c r="P154" i="16"/>
  <c r="Q154" i="16"/>
  <c r="R154" i="16"/>
  <c r="S154" i="16"/>
  <c r="T154" i="16"/>
  <c r="U154" i="16"/>
  <c r="V154" i="16"/>
  <c r="W154" i="16"/>
  <c r="X154" i="16"/>
  <c r="Y154" i="16"/>
  <c r="Z154" i="16"/>
  <c r="AA154" i="16"/>
  <c r="AB154" i="16"/>
  <c r="AC154" i="16"/>
  <c r="AD154" i="16"/>
  <c r="AE154" i="16"/>
  <c r="AF154" i="16"/>
  <c r="AG154" i="16"/>
  <c r="AH154" i="16"/>
  <c r="AI154" i="16"/>
  <c r="AJ154" i="16"/>
  <c r="C155" i="16"/>
  <c r="D155" i="16"/>
  <c r="E155" i="16"/>
  <c r="F155" i="16"/>
  <c r="G155" i="16"/>
  <c r="H155" i="16"/>
  <c r="I155" i="16"/>
  <c r="J155" i="16"/>
  <c r="K155" i="16"/>
  <c r="L155" i="16"/>
  <c r="M155" i="16"/>
  <c r="N155" i="16"/>
  <c r="O155" i="16"/>
  <c r="P155" i="16"/>
  <c r="Q155" i="16"/>
  <c r="R155" i="16"/>
  <c r="S155" i="16"/>
  <c r="T155" i="16"/>
  <c r="U155" i="16"/>
  <c r="V155" i="16"/>
  <c r="W155" i="16"/>
  <c r="X155" i="16"/>
  <c r="Y155" i="16"/>
  <c r="Z155" i="16"/>
  <c r="AA155" i="16"/>
  <c r="AB155" i="16"/>
  <c r="AC155" i="16"/>
  <c r="AD155" i="16"/>
  <c r="AE155" i="16"/>
  <c r="AF155" i="16"/>
  <c r="AG155" i="16"/>
  <c r="AH155" i="16"/>
  <c r="AI155" i="16"/>
  <c r="AJ155" i="16"/>
  <c r="C156" i="16"/>
  <c r="D156" i="16"/>
  <c r="E156" i="16"/>
  <c r="F156" i="16"/>
  <c r="G156" i="16"/>
  <c r="H156" i="16"/>
  <c r="I156" i="16"/>
  <c r="J156" i="16"/>
  <c r="K156" i="16"/>
  <c r="L156" i="16"/>
  <c r="M156" i="16"/>
  <c r="N156" i="16"/>
  <c r="O156" i="16"/>
  <c r="P156" i="16"/>
  <c r="Q156" i="16"/>
  <c r="R156" i="16"/>
  <c r="S156" i="16"/>
  <c r="T156" i="16"/>
  <c r="U156" i="16"/>
  <c r="V156" i="16"/>
  <c r="W156" i="16"/>
  <c r="X156" i="16"/>
  <c r="Y156" i="16"/>
  <c r="Z156" i="16"/>
  <c r="AA156" i="16"/>
  <c r="AB156" i="16"/>
  <c r="AC156" i="16"/>
  <c r="AD156" i="16"/>
  <c r="AE156" i="16"/>
  <c r="AF156" i="16"/>
  <c r="AG156" i="16"/>
  <c r="AH156" i="16"/>
  <c r="AI156" i="16"/>
  <c r="AJ156" i="16"/>
  <c r="C157" i="16"/>
  <c r="D157" i="16"/>
  <c r="E157" i="16"/>
  <c r="F157" i="16"/>
  <c r="G157" i="16"/>
  <c r="H157" i="16"/>
  <c r="I157" i="16"/>
  <c r="J157" i="16"/>
  <c r="K157" i="16"/>
  <c r="L157" i="16"/>
  <c r="M157" i="16"/>
  <c r="N157" i="16"/>
  <c r="O157" i="16"/>
  <c r="P157" i="16"/>
  <c r="Q157" i="16"/>
  <c r="R157" i="16"/>
  <c r="S157" i="16"/>
  <c r="T157" i="16"/>
  <c r="U157" i="16"/>
  <c r="V157" i="16"/>
  <c r="W157" i="16"/>
  <c r="X157" i="16"/>
  <c r="Y157" i="16"/>
  <c r="Z157" i="16"/>
  <c r="AA157" i="16"/>
  <c r="AB157" i="16"/>
  <c r="AC157" i="16"/>
  <c r="AD157" i="16"/>
  <c r="AE157" i="16"/>
  <c r="AF157" i="16"/>
  <c r="AG157" i="16"/>
  <c r="AH157" i="16"/>
  <c r="AI157" i="16"/>
  <c r="AJ157" i="16"/>
  <c r="C158" i="16"/>
  <c r="D158" i="16"/>
  <c r="E158" i="16"/>
  <c r="F158" i="16"/>
  <c r="G158" i="16"/>
  <c r="H158" i="16"/>
  <c r="I158" i="16"/>
  <c r="J158" i="16"/>
  <c r="K158" i="16"/>
  <c r="L158" i="16"/>
  <c r="M158" i="16"/>
  <c r="N158" i="16"/>
  <c r="O158" i="16"/>
  <c r="P158" i="16"/>
  <c r="Q158" i="16"/>
  <c r="R158" i="16"/>
  <c r="S158" i="16"/>
  <c r="T158" i="16"/>
  <c r="U158" i="16"/>
  <c r="V158" i="16"/>
  <c r="W158" i="16"/>
  <c r="X158" i="16"/>
  <c r="Y158" i="16"/>
  <c r="Z158" i="16"/>
  <c r="AA158" i="16"/>
  <c r="AB158" i="16"/>
  <c r="AC158" i="16"/>
  <c r="AD158" i="16"/>
  <c r="AE158" i="16"/>
  <c r="AF158" i="16"/>
  <c r="AG158" i="16"/>
  <c r="AH158" i="16"/>
  <c r="AI158" i="16"/>
  <c r="AJ158" i="16"/>
  <c r="C159" i="16"/>
  <c r="D159" i="16"/>
  <c r="E159" i="16"/>
  <c r="F159" i="16"/>
  <c r="G159" i="16"/>
  <c r="H159" i="16"/>
  <c r="I159" i="16"/>
  <c r="J159" i="16"/>
  <c r="K159" i="16"/>
  <c r="L159" i="16"/>
  <c r="M159" i="16"/>
  <c r="N159" i="16"/>
  <c r="O159" i="16"/>
  <c r="P159" i="16"/>
  <c r="Q159" i="16"/>
  <c r="R159" i="16"/>
  <c r="S159" i="16"/>
  <c r="T159" i="16"/>
  <c r="U159" i="16"/>
  <c r="V159" i="16"/>
  <c r="W159" i="16"/>
  <c r="X159" i="16"/>
  <c r="Y159" i="16"/>
  <c r="Z159" i="16"/>
  <c r="AA159" i="16"/>
  <c r="AB159" i="16"/>
  <c r="AC159" i="16"/>
  <c r="AD159" i="16"/>
  <c r="AE159" i="16"/>
  <c r="AF159" i="16"/>
  <c r="AG159" i="16"/>
  <c r="AH159" i="16"/>
  <c r="AI159" i="16"/>
  <c r="AJ159" i="16"/>
  <c r="C160" i="16"/>
  <c r="D160" i="16"/>
  <c r="E160" i="16"/>
  <c r="F160" i="16"/>
  <c r="G160" i="16"/>
  <c r="H160" i="16"/>
  <c r="I160" i="16"/>
  <c r="J160" i="16"/>
  <c r="K160" i="16"/>
  <c r="L160" i="16"/>
  <c r="M160" i="16"/>
  <c r="N160" i="16"/>
  <c r="O160" i="16"/>
  <c r="P160" i="16"/>
  <c r="Q160" i="16"/>
  <c r="R160" i="16"/>
  <c r="S160" i="16"/>
  <c r="T160" i="16"/>
  <c r="U160" i="16"/>
  <c r="V160" i="16"/>
  <c r="W160" i="16"/>
  <c r="X160" i="16"/>
  <c r="Y160" i="16"/>
  <c r="Z160" i="16"/>
  <c r="AA160" i="16"/>
  <c r="AB160" i="16"/>
  <c r="AC160" i="16"/>
  <c r="AD160" i="16"/>
  <c r="AE160" i="16"/>
  <c r="AF160" i="16"/>
  <c r="AG160" i="16"/>
  <c r="AH160" i="16"/>
  <c r="AI160" i="16"/>
  <c r="AJ160" i="16"/>
  <c r="C161" i="16"/>
  <c r="D161" i="16"/>
  <c r="E161" i="16"/>
  <c r="F161" i="16"/>
  <c r="G161" i="16"/>
  <c r="H161" i="16"/>
  <c r="I161" i="16"/>
  <c r="J161" i="16"/>
  <c r="K161" i="16"/>
  <c r="L161" i="16"/>
  <c r="M161" i="16"/>
  <c r="N161" i="16"/>
  <c r="O161" i="16"/>
  <c r="P161" i="16"/>
  <c r="Q161" i="16"/>
  <c r="R161" i="16"/>
  <c r="S161" i="16"/>
  <c r="T161" i="16"/>
  <c r="U161" i="16"/>
  <c r="V161" i="16"/>
  <c r="W161" i="16"/>
  <c r="X161" i="16"/>
  <c r="Y161" i="16"/>
  <c r="Z161" i="16"/>
  <c r="AA161" i="16"/>
  <c r="AB161" i="16"/>
  <c r="AC161" i="16"/>
  <c r="AD161" i="16"/>
  <c r="AE161" i="16"/>
  <c r="AF161" i="16"/>
  <c r="AG161" i="16"/>
  <c r="AH161" i="16"/>
  <c r="AI161" i="16"/>
  <c r="AJ161" i="16"/>
  <c r="C162" i="16"/>
  <c r="D162" i="16"/>
  <c r="E162" i="16"/>
  <c r="F162" i="16"/>
  <c r="G162" i="16"/>
  <c r="H162" i="16"/>
  <c r="I162" i="16"/>
  <c r="J162" i="16"/>
  <c r="K162" i="16"/>
  <c r="L162" i="16"/>
  <c r="M162" i="16"/>
  <c r="N162" i="16"/>
  <c r="O162" i="16"/>
  <c r="P162" i="16"/>
  <c r="Q162" i="16"/>
  <c r="R162" i="16"/>
  <c r="S162" i="16"/>
  <c r="T162" i="16"/>
  <c r="U162" i="16"/>
  <c r="V162" i="16"/>
  <c r="W162" i="16"/>
  <c r="X162" i="16"/>
  <c r="Y162" i="16"/>
  <c r="Z162" i="16"/>
  <c r="AA162" i="16"/>
  <c r="AB162" i="16"/>
  <c r="AC162" i="16"/>
  <c r="AD162" i="16"/>
  <c r="AE162" i="16"/>
  <c r="AF162" i="16"/>
  <c r="AG162" i="16"/>
  <c r="AH162" i="16"/>
  <c r="AI162" i="16"/>
  <c r="AJ162" i="16"/>
  <c r="C163" i="16"/>
  <c r="D163" i="16"/>
  <c r="E163" i="16"/>
  <c r="F163" i="16"/>
  <c r="G163" i="16"/>
  <c r="H163" i="16"/>
  <c r="I163" i="16"/>
  <c r="J163" i="16"/>
  <c r="K163" i="16"/>
  <c r="L163" i="16"/>
  <c r="M163" i="16"/>
  <c r="N163" i="16"/>
  <c r="O163" i="16"/>
  <c r="P163" i="16"/>
  <c r="Q163" i="16"/>
  <c r="R163" i="16"/>
  <c r="S163" i="16"/>
  <c r="T163" i="16"/>
  <c r="U163" i="16"/>
  <c r="V163" i="16"/>
  <c r="W163" i="16"/>
  <c r="X163" i="16"/>
  <c r="Y163" i="16"/>
  <c r="Z163" i="16"/>
  <c r="AA163" i="16"/>
  <c r="AB163" i="16"/>
  <c r="AC163" i="16"/>
  <c r="AD163" i="16"/>
  <c r="AE163" i="16"/>
  <c r="AF163" i="16"/>
  <c r="AG163" i="16"/>
  <c r="AH163" i="16"/>
  <c r="AI163" i="16"/>
  <c r="AJ163" i="16"/>
  <c r="C164" i="16"/>
  <c r="D164" i="16"/>
  <c r="E164" i="16"/>
  <c r="F164" i="16"/>
  <c r="G164" i="16"/>
  <c r="H164" i="16"/>
  <c r="I164" i="16"/>
  <c r="J164" i="16"/>
  <c r="K164" i="16"/>
  <c r="L164" i="16"/>
  <c r="M164" i="16"/>
  <c r="N164" i="16"/>
  <c r="O164" i="16"/>
  <c r="P164" i="16"/>
  <c r="Q164" i="16"/>
  <c r="R164" i="16"/>
  <c r="S164" i="16"/>
  <c r="T164" i="16"/>
  <c r="U164" i="16"/>
  <c r="V164" i="16"/>
  <c r="W164" i="16"/>
  <c r="X164" i="16"/>
  <c r="Y164" i="16"/>
  <c r="Z164" i="16"/>
  <c r="AA164" i="16"/>
  <c r="AB164" i="16"/>
  <c r="AC164" i="16"/>
  <c r="AD164" i="16"/>
  <c r="AE164" i="16"/>
  <c r="AF164" i="16"/>
  <c r="AG164" i="16"/>
  <c r="AH164" i="16"/>
  <c r="AI164" i="16"/>
  <c r="AJ164" i="16"/>
  <c r="C165" i="16"/>
  <c r="D165" i="16"/>
  <c r="E165" i="16"/>
  <c r="F165" i="16"/>
  <c r="G165" i="16"/>
  <c r="H165" i="16"/>
  <c r="I165" i="16"/>
  <c r="J165" i="16"/>
  <c r="K165" i="16"/>
  <c r="L165" i="16"/>
  <c r="M165" i="16"/>
  <c r="N165" i="16"/>
  <c r="O165" i="16"/>
  <c r="P165" i="16"/>
  <c r="Q165" i="16"/>
  <c r="R165" i="16"/>
  <c r="S165" i="16"/>
  <c r="T165" i="16"/>
  <c r="U165" i="16"/>
  <c r="V165" i="16"/>
  <c r="W165" i="16"/>
  <c r="X165" i="16"/>
  <c r="Y165" i="16"/>
  <c r="Z165" i="16"/>
  <c r="AA165" i="16"/>
  <c r="AB165" i="16"/>
  <c r="AC165" i="16"/>
  <c r="AD165" i="16"/>
  <c r="AE165" i="16"/>
  <c r="AF165" i="16"/>
  <c r="AG165" i="16"/>
  <c r="AH165" i="16"/>
  <c r="AI165" i="16"/>
  <c r="AJ165" i="16"/>
  <c r="C166" i="16"/>
  <c r="D166" i="16"/>
  <c r="E166" i="16"/>
  <c r="F166" i="16"/>
  <c r="G166" i="16"/>
  <c r="H166" i="16"/>
  <c r="I166" i="16"/>
  <c r="J166" i="16"/>
  <c r="K166" i="16"/>
  <c r="L166" i="16"/>
  <c r="M166" i="16"/>
  <c r="N166" i="16"/>
  <c r="O166" i="16"/>
  <c r="P166" i="16"/>
  <c r="Q166" i="16"/>
  <c r="R166" i="16"/>
  <c r="S166" i="16"/>
  <c r="T166" i="16"/>
  <c r="U166" i="16"/>
  <c r="V166" i="16"/>
  <c r="W166" i="16"/>
  <c r="X166" i="16"/>
  <c r="Y166" i="16"/>
  <c r="Z166" i="16"/>
  <c r="AA166" i="16"/>
  <c r="AB166" i="16"/>
  <c r="AC166" i="16"/>
  <c r="AD166" i="16"/>
  <c r="AE166" i="16"/>
  <c r="AF166" i="16"/>
  <c r="AG166" i="16"/>
  <c r="AH166" i="16"/>
  <c r="AI166" i="16"/>
  <c r="AJ166" i="16"/>
  <c r="C167" i="16"/>
  <c r="D167" i="16"/>
  <c r="E167" i="16"/>
  <c r="F167" i="16"/>
  <c r="G167" i="16"/>
  <c r="H167" i="16"/>
  <c r="I167" i="16"/>
  <c r="J167" i="16"/>
  <c r="K167" i="16"/>
  <c r="L167" i="16"/>
  <c r="M167" i="16"/>
  <c r="N167" i="16"/>
  <c r="O167" i="16"/>
  <c r="P167" i="16"/>
  <c r="Q167" i="16"/>
  <c r="R167" i="16"/>
  <c r="S167" i="16"/>
  <c r="T167" i="16"/>
  <c r="U167" i="16"/>
  <c r="V167" i="16"/>
  <c r="W167" i="16"/>
  <c r="X167" i="16"/>
  <c r="Y167" i="16"/>
  <c r="Z167" i="16"/>
  <c r="AA167" i="16"/>
  <c r="AB167" i="16"/>
  <c r="AC167" i="16"/>
  <c r="AD167" i="16"/>
  <c r="AE167" i="16"/>
  <c r="AF167" i="16"/>
  <c r="AG167" i="16"/>
  <c r="AH167" i="16"/>
  <c r="AI167" i="16"/>
  <c r="AJ167" i="16"/>
  <c r="C168" i="16"/>
  <c r="D168" i="16"/>
  <c r="E168" i="16"/>
  <c r="F168" i="16"/>
  <c r="G168" i="16"/>
  <c r="H168" i="16"/>
  <c r="I168" i="16"/>
  <c r="J168" i="16"/>
  <c r="K168" i="16"/>
  <c r="L168" i="16"/>
  <c r="M168" i="16"/>
  <c r="N168" i="16"/>
  <c r="O168" i="16"/>
  <c r="P168" i="16"/>
  <c r="Q168" i="16"/>
  <c r="R168" i="16"/>
  <c r="S168" i="16"/>
  <c r="T168" i="16"/>
  <c r="U168" i="16"/>
  <c r="V168" i="16"/>
  <c r="W168" i="16"/>
  <c r="X168" i="16"/>
  <c r="Y168" i="16"/>
  <c r="Z168" i="16"/>
  <c r="AA168" i="16"/>
  <c r="AB168" i="16"/>
  <c r="AC168" i="16"/>
  <c r="AD168" i="16"/>
  <c r="AE168" i="16"/>
  <c r="AF168" i="16"/>
  <c r="AG168" i="16"/>
  <c r="AH168" i="16"/>
  <c r="AI168" i="16"/>
  <c r="AJ168" i="16"/>
  <c r="C169" i="16"/>
  <c r="D169" i="16"/>
  <c r="E169" i="16"/>
  <c r="F169" i="16"/>
  <c r="G169" i="16"/>
  <c r="H169" i="16"/>
  <c r="I169" i="16"/>
  <c r="J169" i="16"/>
  <c r="K169" i="16"/>
  <c r="L169" i="16"/>
  <c r="M169" i="16"/>
  <c r="N169" i="16"/>
  <c r="O169" i="16"/>
  <c r="P169" i="16"/>
  <c r="Q169" i="16"/>
  <c r="R169" i="16"/>
  <c r="S169" i="16"/>
  <c r="T169" i="16"/>
  <c r="U169" i="16"/>
  <c r="V169" i="16"/>
  <c r="W169" i="16"/>
  <c r="X169" i="16"/>
  <c r="Y169" i="16"/>
  <c r="Z169" i="16"/>
  <c r="AA169" i="16"/>
  <c r="AB169" i="16"/>
  <c r="AC169" i="16"/>
  <c r="AD169" i="16"/>
  <c r="AE169" i="16"/>
  <c r="AF169" i="16"/>
  <c r="AG169" i="16"/>
  <c r="AH169" i="16"/>
  <c r="AI169" i="16"/>
  <c r="AJ169" i="16"/>
  <c r="C170" i="16"/>
  <c r="D170" i="16"/>
  <c r="E170" i="16"/>
  <c r="F170" i="16"/>
  <c r="G170" i="16"/>
  <c r="H170" i="16"/>
  <c r="I170" i="16"/>
  <c r="J170" i="16"/>
  <c r="K170" i="16"/>
  <c r="L170" i="16"/>
  <c r="M170" i="16"/>
  <c r="N170" i="16"/>
  <c r="O170" i="16"/>
  <c r="P170" i="16"/>
  <c r="Q170" i="16"/>
  <c r="R170" i="16"/>
  <c r="S170" i="16"/>
  <c r="T170" i="16"/>
  <c r="U170" i="16"/>
  <c r="V170" i="16"/>
  <c r="W170" i="16"/>
  <c r="X170" i="16"/>
  <c r="Y170" i="16"/>
  <c r="Z170" i="16"/>
  <c r="AA170" i="16"/>
  <c r="AB170" i="16"/>
  <c r="AC170" i="16"/>
  <c r="AD170" i="16"/>
  <c r="AE170" i="16"/>
  <c r="AF170" i="16"/>
  <c r="AG170" i="16"/>
  <c r="AH170" i="16"/>
  <c r="AI170" i="16"/>
  <c r="AJ170" i="16"/>
  <c r="C171" i="16"/>
  <c r="D171" i="16"/>
  <c r="E171" i="16"/>
  <c r="F171" i="16"/>
  <c r="G171" i="16"/>
  <c r="H171" i="16"/>
  <c r="I171" i="16"/>
  <c r="J171" i="16"/>
  <c r="K171" i="16"/>
  <c r="L171" i="16"/>
  <c r="M171" i="16"/>
  <c r="N171" i="16"/>
  <c r="O171" i="16"/>
  <c r="P171" i="16"/>
  <c r="Q171" i="16"/>
  <c r="R171" i="16"/>
  <c r="S171" i="16"/>
  <c r="T171" i="16"/>
  <c r="U171" i="16"/>
  <c r="V171" i="16"/>
  <c r="W171" i="16"/>
  <c r="X171" i="16"/>
  <c r="Y171" i="16"/>
  <c r="Z171" i="16"/>
  <c r="AA171" i="16"/>
  <c r="AB171" i="16"/>
  <c r="AC171" i="16"/>
  <c r="AD171" i="16"/>
  <c r="AE171" i="16"/>
  <c r="AF171" i="16"/>
  <c r="AG171" i="16"/>
  <c r="AH171" i="16"/>
  <c r="AI171" i="16"/>
  <c r="AJ171" i="16"/>
  <c r="C172" i="16"/>
  <c r="D172" i="16"/>
  <c r="E172" i="16"/>
  <c r="F172" i="16"/>
  <c r="G172" i="16"/>
  <c r="H172" i="16"/>
  <c r="I172" i="16"/>
  <c r="J172" i="16"/>
  <c r="K172" i="16"/>
  <c r="L172" i="16"/>
  <c r="M172" i="16"/>
  <c r="N172" i="16"/>
  <c r="O172" i="16"/>
  <c r="P172" i="16"/>
  <c r="Q172" i="16"/>
  <c r="R172" i="16"/>
  <c r="S172" i="16"/>
  <c r="T172" i="16"/>
  <c r="U172" i="16"/>
  <c r="V172" i="16"/>
  <c r="W172" i="16"/>
  <c r="X172" i="16"/>
  <c r="Y172" i="16"/>
  <c r="Z172" i="16"/>
  <c r="AA172" i="16"/>
  <c r="AB172" i="16"/>
  <c r="AC172" i="16"/>
  <c r="AD172" i="16"/>
  <c r="AE172" i="16"/>
  <c r="AF172" i="16"/>
  <c r="AG172" i="16"/>
  <c r="AH172" i="16"/>
  <c r="AI172" i="16"/>
  <c r="AJ172" i="16"/>
  <c r="C173" i="16"/>
  <c r="D173" i="16"/>
  <c r="E173" i="16"/>
  <c r="F173" i="16"/>
  <c r="G173" i="16"/>
  <c r="H173" i="16"/>
  <c r="I173" i="16"/>
  <c r="J173" i="16"/>
  <c r="K173" i="16"/>
  <c r="L173" i="16"/>
  <c r="M173" i="16"/>
  <c r="N173" i="16"/>
  <c r="O173" i="16"/>
  <c r="P173" i="16"/>
  <c r="Q173" i="16"/>
  <c r="R173" i="16"/>
  <c r="S173" i="16"/>
  <c r="T173" i="16"/>
  <c r="U173" i="16"/>
  <c r="V173" i="16"/>
  <c r="W173" i="16"/>
  <c r="X173" i="16"/>
  <c r="Y173" i="16"/>
  <c r="Z173" i="16"/>
  <c r="AA173" i="16"/>
  <c r="AB173" i="16"/>
  <c r="AC173" i="16"/>
  <c r="AD173" i="16"/>
  <c r="AE173" i="16"/>
  <c r="AF173" i="16"/>
  <c r="AG173" i="16"/>
  <c r="AH173" i="16"/>
  <c r="AI173" i="16"/>
  <c r="AJ173" i="16"/>
  <c r="C174" i="16"/>
  <c r="D174" i="16"/>
  <c r="E174" i="16"/>
  <c r="F174" i="16"/>
  <c r="G174" i="16"/>
  <c r="H174" i="16"/>
  <c r="I174" i="16"/>
  <c r="J174" i="16"/>
  <c r="K174" i="16"/>
  <c r="L174" i="16"/>
  <c r="M174" i="16"/>
  <c r="N174" i="16"/>
  <c r="O174" i="16"/>
  <c r="P174" i="16"/>
  <c r="Q174" i="16"/>
  <c r="R174" i="16"/>
  <c r="S174" i="16"/>
  <c r="T174" i="16"/>
  <c r="U174" i="16"/>
  <c r="V174" i="16"/>
  <c r="W174" i="16"/>
  <c r="X174" i="16"/>
  <c r="Y174" i="16"/>
  <c r="Z174" i="16"/>
  <c r="AA174" i="16"/>
  <c r="AB174" i="16"/>
  <c r="AC174" i="16"/>
  <c r="AD174" i="16"/>
  <c r="AE174" i="16"/>
  <c r="AF174" i="16"/>
  <c r="AG174" i="16"/>
  <c r="AH174" i="16"/>
  <c r="AI174" i="16"/>
  <c r="AJ174" i="16"/>
  <c r="C175" i="16"/>
  <c r="D175" i="16"/>
  <c r="E175" i="16"/>
  <c r="F175" i="16"/>
  <c r="G175" i="16"/>
  <c r="H175" i="16"/>
  <c r="I175" i="16"/>
  <c r="J175" i="16"/>
  <c r="K175" i="16"/>
  <c r="L175" i="16"/>
  <c r="M175" i="16"/>
  <c r="N175" i="16"/>
  <c r="O175" i="16"/>
  <c r="P175" i="16"/>
  <c r="Q175" i="16"/>
  <c r="R175" i="16"/>
  <c r="S175" i="16"/>
  <c r="T175" i="16"/>
  <c r="U175" i="16"/>
  <c r="V175" i="16"/>
  <c r="W175" i="16"/>
  <c r="X175" i="16"/>
  <c r="Y175" i="16"/>
  <c r="Z175" i="16"/>
  <c r="AA175" i="16"/>
  <c r="AB175" i="16"/>
  <c r="AC175" i="16"/>
  <c r="AD175" i="16"/>
  <c r="AE175" i="16"/>
  <c r="AF175" i="16"/>
  <c r="AG175" i="16"/>
  <c r="AH175" i="16"/>
  <c r="AI175" i="16"/>
  <c r="AJ175" i="16"/>
  <c r="C176" i="16"/>
  <c r="D176" i="16"/>
  <c r="E176" i="16"/>
  <c r="F176" i="16"/>
  <c r="G176" i="16"/>
  <c r="H176" i="16"/>
  <c r="I176" i="16"/>
  <c r="J176" i="16"/>
  <c r="K176" i="16"/>
  <c r="L176" i="16"/>
  <c r="M176" i="16"/>
  <c r="N176" i="16"/>
  <c r="O176" i="16"/>
  <c r="P176" i="16"/>
  <c r="Q176" i="16"/>
  <c r="R176" i="16"/>
  <c r="S176" i="16"/>
  <c r="T176" i="16"/>
  <c r="U176" i="16"/>
  <c r="V176" i="16"/>
  <c r="W176" i="16"/>
  <c r="X176" i="16"/>
  <c r="Y176" i="16"/>
  <c r="Z176" i="16"/>
  <c r="AA176" i="16"/>
  <c r="AB176" i="16"/>
  <c r="AC176" i="16"/>
  <c r="AD176" i="16"/>
  <c r="AE176" i="16"/>
  <c r="AF176" i="16"/>
  <c r="AG176" i="16"/>
  <c r="AH176" i="16"/>
  <c r="AI176" i="16"/>
  <c r="AJ176" i="16"/>
  <c r="C177" i="16"/>
  <c r="D177" i="16"/>
  <c r="E177" i="16"/>
  <c r="F177" i="16"/>
  <c r="G177" i="16"/>
  <c r="H177" i="16"/>
  <c r="I177" i="16"/>
  <c r="J177" i="16"/>
  <c r="K177" i="16"/>
  <c r="L177" i="16"/>
  <c r="M177" i="16"/>
  <c r="N177" i="16"/>
  <c r="O177" i="16"/>
  <c r="P177" i="16"/>
  <c r="Q177" i="16"/>
  <c r="R177" i="16"/>
  <c r="S177" i="16"/>
  <c r="T177" i="16"/>
  <c r="U177" i="16"/>
  <c r="V177" i="16"/>
  <c r="W177" i="16"/>
  <c r="X177" i="16"/>
  <c r="Y177" i="16"/>
  <c r="Z177" i="16"/>
  <c r="AA177" i="16"/>
  <c r="AB177" i="16"/>
  <c r="AC177" i="16"/>
  <c r="AD177" i="16"/>
  <c r="AE177" i="16"/>
  <c r="AF177" i="16"/>
  <c r="AG177" i="16"/>
  <c r="AH177" i="16"/>
  <c r="AI177" i="16"/>
  <c r="AJ177" i="16"/>
  <c r="C178" i="16"/>
  <c r="D178" i="16"/>
  <c r="E178" i="16"/>
  <c r="F178" i="16"/>
  <c r="G178" i="16"/>
  <c r="H178" i="16"/>
  <c r="I178" i="16"/>
  <c r="J178" i="16"/>
  <c r="K178" i="16"/>
  <c r="L178" i="16"/>
  <c r="M178" i="16"/>
  <c r="N178" i="16"/>
  <c r="O178" i="16"/>
  <c r="P178" i="16"/>
  <c r="Q178" i="16"/>
  <c r="R178" i="16"/>
  <c r="S178" i="16"/>
  <c r="T178" i="16"/>
  <c r="U178" i="16"/>
  <c r="V178" i="16"/>
  <c r="W178" i="16"/>
  <c r="X178" i="16"/>
  <c r="Y178" i="16"/>
  <c r="Z178" i="16"/>
  <c r="AA178" i="16"/>
  <c r="AB178" i="16"/>
  <c r="AC178" i="16"/>
  <c r="AD178" i="16"/>
  <c r="AE178" i="16"/>
  <c r="AF178" i="16"/>
  <c r="AG178" i="16"/>
  <c r="AH178" i="16"/>
  <c r="AI178" i="16"/>
  <c r="AJ178" i="16"/>
  <c r="C179" i="16"/>
  <c r="D179" i="16"/>
  <c r="E179" i="16"/>
  <c r="F179" i="16"/>
  <c r="G179" i="16"/>
  <c r="H179" i="16"/>
  <c r="I179" i="16"/>
  <c r="J179" i="16"/>
  <c r="K179" i="16"/>
  <c r="L179" i="16"/>
  <c r="M179" i="16"/>
  <c r="N179" i="16"/>
  <c r="O179" i="16"/>
  <c r="P179" i="16"/>
  <c r="Q179" i="16"/>
  <c r="R179" i="16"/>
  <c r="S179" i="16"/>
  <c r="T179" i="16"/>
  <c r="U179" i="16"/>
  <c r="V179" i="16"/>
  <c r="W179" i="16"/>
  <c r="X179" i="16"/>
  <c r="Y179" i="16"/>
  <c r="Z179" i="16"/>
  <c r="AA179" i="16"/>
  <c r="AB179" i="16"/>
  <c r="AC179" i="16"/>
  <c r="AD179" i="16"/>
  <c r="AE179" i="16"/>
  <c r="AF179" i="16"/>
  <c r="AG179" i="16"/>
  <c r="AH179" i="16"/>
  <c r="AI179" i="16"/>
  <c r="AJ179" i="16"/>
  <c r="C180" i="16"/>
  <c r="D180" i="16"/>
  <c r="E180" i="16"/>
  <c r="F180" i="16"/>
  <c r="G180" i="16"/>
  <c r="H180" i="16"/>
  <c r="I180" i="16"/>
  <c r="J180" i="16"/>
  <c r="K180" i="16"/>
  <c r="L180" i="16"/>
  <c r="M180" i="16"/>
  <c r="N180" i="16"/>
  <c r="O180" i="16"/>
  <c r="P180" i="16"/>
  <c r="Q180" i="16"/>
  <c r="R180" i="16"/>
  <c r="S180" i="16"/>
  <c r="T180" i="16"/>
  <c r="U180" i="16"/>
  <c r="V180" i="16"/>
  <c r="W180" i="16"/>
  <c r="X180" i="16"/>
  <c r="Y180" i="16"/>
  <c r="Z180" i="16"/>
  <c r="AA180" i="16"/>
  <c r="AB180" i="16"/>
  <c r="AC180" i="16"/>
  <c r="AD180" i="16"/>
  <c r="AE180" i="16"/>
  <c r="AF180" i="16"/>
  <c r="AG180" i="16"/>
  <c r="AH180" i="16"/>
  <c r="AI180" i="16"/>
  <c r="AJ180" i="16"/>
  <c r="C181" i="16"/>
  <c r="D181" i="16"/>
  <c r="E181" i="16"/>
  <c r="F181" i="16"/>
  <c r="G181" i="16"/>
  <c r="H181" i="16"/>
  <c r="I181" i="16"/>
  <c r="J181" i="16"/>
  <c r="K181" i="16"/>
  <c r="L181" i="16"/>
  <c r="M181" i="16"/>
  <c r="N181" i="16"/>
  <c r="O181" i="16"/>
  <c r="P181" i="16"/>
  <c r="Q181" i="16"/>
  <c r="R181" i="16"/>
  <c r="S181" i="16"/>
  <c r="T181" i="16"/>
  <c r="U181" i="16"/>
  <c r="V181" i="16"/>
  <c r="W181" i="16"/>
  <c r="X181" i="16"/>
  <c r="Y181" i="16"/>
  <c r="Z181" i="16"/>
  <c r="AA181" i="16"/>
  <c r="AB181" i="16"/>
  <c r="AC181" i="16"/>
  <c r="AD181" i="16"/>
  <c r="AE181" i="16"/>
  <c r="AF181" i="16"/>
  <c r="AG181" i="16"/>
  <c r="AH181" i="16"/>
  <c r="AI181" i="16"/>
  <c r="AJ181" i="16"/>
  <c r="C182" i="16"/>
  <c r="D182" i="16"/>
  <c r="E182" i="16"/>
  <c r="F182" i="16"/>
  <c r="G182" i="16"/>
  <c r="H182" i="16"/>
  <c r="I182" i="16"/>
  <c r="J182" i="16"/>
  <c r="K182" i="16"/>
  <c r="L182" i="16"/>
  <c r="M182" i="16"/>
  <c r="N182" i="16"/>
  <c r="O182" i="16"/>
  <c r="P182" i="16"/>
  <c r="Q182" i="16"/>
  <c r="R182" i="16"/>
  <c r="S182" i="16"/>
  <c r="T182" i="16"/>
  <c r="U182" i="16"/>
  <c r="V182" i="16"/>
  <c r="W182" i="16"/>
  <c r="X182" i="16"/>
  <c r="Y182" i="16"/>
  <c r="Z182" i="16"/>
  <c r="AA182" i="16"/>
  <c r="AB182" i="16"/>
  <c r="AC182" i="16"/>
  <c r="AD182" i="16"/>
  <c r="AE182" i="16"/>
  <c r="AF182" i="16"/>
  <c r="AG182" i="16"/>
  <c r="AH182" i="16"/>
  <c r="AI182" i="16"/>
  <c r="AJ182" i="16"/>
  <c r="C183" i="16"/>
  <c r="D183" i="16"/>
  <c r="E183" i="16"/>
  <c r="F183" i="16"/>
  <c r="G183" i="16"/>
  <c r="H183" i="16"/>
  <c r="I183" i="16"/>
  <c r="J183" i="16"/>
  <c r="K183" i="16"/>
  <c r="L183" i="16"/>
  <c r="M183" i="16"/>
  <c r="N183" i="16"/>
  <c r="O183" i="16"/>
  <c r="P183" i="16"/>
  <c r="Q183" i="16"/>
  <c r="R183" i="16"/>
  <c r="S183" i="16"/>
  <c r="T183" i="16"/>
  <c r="U183" i="16"/>
  <c r="V183" i="16"/>
  <c r="W183" i="16"/>
  <c r="X183" i="16"/>
  <c r="Y183" i="16"/>
  <c r="Z183" i="16"/>
  <c r="AA183" i="16"/>
  <c r="AB183" i="16"/>
  <c r="AC183" i="16"/>
  <c r="AD183" i="16"/>
  <c r="AE183" i="16"/>
  <c r="AF183" i="16"/>
  <c r="AG183" i="16"/>
  <c r="AH183" i="16"/>
  <c r="AI183" i="16"/>
  <c r="AJ183" i="16"/>
  <c r="C184" i="16"/>
  <c r="D184" i="16"/>
  <c r="E184" i="16"/>
  <c r="F184" i="16"/>
  <c r="G184" i="16"/>
  <c r="H184" i="16"/>
  <c r="I184" i="16"/>
  <c r="J184" i="16"/>
  <c r="K184" i="16"/>
  <c r="L184" i="16"/>
  <c r="M184" i="16"/>
  <c r="N184" i="16"/>
  <c r="O184" i="16"/>
  <c r="P184" i="16"/>
  <c r="Q184" i="16"/>
  <c r="R184" i="16"/>
  <c r="S184" i="16"/>
  <c r="T184" i="16"/>
  <c r="U184" i="16"/>
  <c r="V184" i="16"/>
  <c r="W184" i="16"/>
  <c r="X184" i="16"/>
  <c r="Y184" i="16"/>
  <c r="Z184" i="16"/>
  <c r="AA184" i="16"/>
  <c r="AB184" i="16"/>
  <c r="AC184" i="16"/>
  <c r="AD184" i="16"/>
  <c r="AE184" i="16"/>
  <c r="AF184" i="16"/>
  <c r="AG184" i="16"/>
  <c r="AH184" i="16"/>
  <c r="AI184" i="16"/>
  <c r="AJ184" i="16"/>
  <c r="C185" i="16"/>
  <c r="D185" i="16"/>
  <c r="E185" i="16"/>
  <c r="F185" i="16"/>
  <c r="G185" i="16"/>
  <c r="H185" i="16"/>
  <c r="I185" i="16"/>
  <c r="J185" i="16"/>
  <c r="K185" i="16"/>
  <c r="L185" i="16"/>
  <c r="M185" i="16"/>
  <c r="N185" i="16"/>
  <c r="O185" i="16"/>
  <c r="P185" i="16"/>
  <c r="Q185" i="16"/>
  <c r="R185" i="16"/>
  <c r="S185" i="16"/>
  <c r="T185" i="16"/>
  <c r="U185" i="16"/>
  <c r="V185" i="16"/>
  <c r="W185" i="16"/>
  <c r="X185" i="16"/>
  <c r="Y185" i="16"/>
  <c r="Z185" i="16"/>
  <c r="AA185" i="16"/>
  <c r="AB185" i="16"/>
  <c r="AC185" i="16"/>
  <c r="AD185" i="16"/>
  <c r="AE185" i="16"/>
  <c r="AF185" i="16"/>
  <c r="AG185" i="16"/>
  <c r="AH185" i="16"/>
  <c r="AI185" i="16"/>
  <c r="AJ185" i="16"/>
  <c r="C186" i="16"/>
  <c r="D186" i="16"/>
  <c r="E186" i="16"/>
  <c r="F186" i="16"/>
  <c r="G186" i="16"/>
  <c r="H186" i="16"/>
  <c r="I186" i="16"/>
  <c r="J186" i="16"/>
  <c r="K186" i="16"/>
  <c r="L186" i="16"/>
  <c r="M186" i="16"/>
  <c r="N186" i="16"/>
  <c r="O186" i="16"/>
  <c r="P186" i="16"/>
  <c r="Q186" i="16"/>
  <c r="R186" i="16"/>
  <c r="S186" i="16"/>
  <c r="T186" i="16"/>
  <c r="U186" i="16"/>
  <c r="V186" i="16"/>
  <c r="W186" i="16"/>
  <c r="X186" i="16"/>
  <c r="Y186" i="16"/>
  <c r="Z186" i="16"/>
  <c r="AA186" i="16"/>
  <c r="AB186" i="16"/>
  <c r="AC186" i="16"/>
  <c r="AD186" i="16"/>
  <c r="AE186" i="16"/>
  <c r="AF186" i="16"/>
  <c r="AG186" i="16"/>
  <c r="AH186" i="16"/>
  <c r="AI186" i="16"/>
  <c r="AJ186" i="16"/>
  <c r="C187" i="16"/>
  <c r="D187" i="16"/>
  <c r="E187" i="16"/>
  <c r="F187" i="16"/>
  <c r="G187" i="16"/>
  <c r="H187" i="16"/>
  <c r="I187" i="16"/>
  <c r="J187" i="16"/>
  <c r="K187" i="16"/>
  <c r="L187" i="16"/>
  <c r="M187" i="16"/>
  <c r="N187" i="16"/>
  <c r="O187" i="16"/>
  <c r="P187" i="16"/>
  <c r="Q187" i="16"/>
  <c r="R187" i="16"/>
  <c r="S187" i="16"/>
  <c r="T187" i="16"/>
  <c r="U187" i="16"/>
  <c r="V187" i="16"/>
  <c r="W187" i="16"/>
  <c r="X187" i="16"/>
  <c r="Y187" i="16"/>
  <c r="Z187" i="16"/>
  <c r="AA187" i="16"/>
  <c r="AB187" i="16"/>
  <c r="AC187" i="16"/>
  <c r="AD187" i="16"/>
  <c r="AE187" i="16"/>
  <c r="AF187" i="16"/>
  <c r="AG187" i="16"/>
  <c r="AH187" i="16"/>
  <c r="AI187" i="16"/>
  <c r="AJ187" i="16"/>
  <c r="C188" i="16"/>
  <c r="D188" i="16"/>
  <c r="E188" i="16"/>
  <c r="F188" i="16"/>
  <c r="G188" i="16"/>
  <c r="H188" i="16"/>
  <c r="I188" i="16"/>
  <c r="J188" i="16"/>
  <c r="K188" i="16"/>
  <c r="L188" i="16"/>
  <c r="M188" i="16"/>
  <c r="N188" i="16"/>
  <c r="O188" i="16"/>
  <c r="P188" i="16"/>
  <c r="Q188" i="16"/>
  <c r="R188" i="16"/>
  <c r="S188" i="16"/>
  <c r="T188" i="16"/>
  <c r="U188" i="16"/>
  <c r="V188" i="16"/>
  <c r="W188" i="16"/>
  <c r="X188" i="16"/>
  <c r="Y188" i="16"/>
  <c r="Z188" i="16"/>
  <c r="AA188" i="16"/>
  <c r="AB188" i="16"/>
  <c r="AC188" i="16"/>
  <c r="AD188" i="16"/>
  <c r="AE188" i="16"/>
  <c r="AF188" i="16"/>
  <c r="AG188" i="16"/>
  <c r="AH188" i="16"/>
  <c r="AI188" i="16"/>
  <c r="AJ188" i="16"/>
  <c r="C189" i="16"/>
  <c r="D189" i="16"/>
  <c r="E189" i="16"/>
  <c r="F189" i="16"/>
  <c r="G189" i="16"/>
  <c r="H189" i="16"/>
  <c r="I189" i="16"/>
  <c r="J189" i="16"/>
  <c r="K189" i="16"/>
  <c r="L189" i="16"/>
  <c r="M189" i="16"/>
  <c r="N189" i="16"/>
  <c r="O189" i="16"/>
  <c r="P189" i="16"/>
  <c r="Q189" i="16"/>
  <c r="R189" i="16"/>
  <c r="S189" i="16"/>
  <c r="T189" i="16"/>
  <c r="U189" i="16"/>
  <c r="V189" i="16"/>
  <c r="W189" i="16"/>
  <c r="X189" i="16"/>
  <c r="Y189" i="16"/>
  <c r="Z189" i="16"/>
  <c r="AA189" i="16"/>
  <c r="AB189" i="16"/>
  <c r="AC189" i="16"/>
  <c r="AD189" i="16"/>
  <c r="AE189" i="16"/>
  <c r="AF189" i="16"/>
  <c r="AG189" i="16"/>
  <c r="AH189" i="16"/>
  <c r="AI189" i="16"/>
  <c r="AJ189" i="16"/>
  <c r="C190" i="16"/>
  <c r="D190" i="16"/>
  <c r="E190" i="16"/>
  <c r="F190" i="16"/>
  <c r="G190" i="16"/>
  <c r="H190" i="16"/>
  <c r="I190" i="16"/>
  <c r="J190" i="16"/>
  <c r="K190" i="16"/>
  <c r="L190" i="16"/>
  <c r="M190" i="16"/>
  <c r="N190" i="16"/>
  <c r="O190" i="16"/>
  <c r="P190" i="16"/>
  <c r="Q190" i="16"/>
  <c r="R190" i="16"/>
  <c r="S190" i="16"/>
  <c r="T190" i="16"/>
  <c r="U190" i="16"/>
  <c r="V190" i="16"/>
  <c r="W190" i="16"/>
  <c r="X190" i="16"/>
  <c r="Y190" i="16"/>
  <c r="Z190" i="16"/>
  <c r="AA190" i="16"/>
  <c r="AB190" i="16"/>
  <c r="AC190" i="16"/>
  <c r="AD190" i="16"/>
  <c r="AE190" i="16"/>
  <c r="AF190" i="16"/>
  <c r="AG190" i="16"/>
  <c r="AH190" i="16"/>
  <c r="AI190" i="16"/>
  <c r="AJ190" i="16"/>
  <c r="C191" i="16"/>
  <c r="D191" i="16"/>
  <c r="E191" i="16"/>
  <c r="F191" i="16"/>
  <c r="G191" i="16"/>
  <c r="H191" i="16"/>
  <c r="I191" i="16"/>
  <c r="J191" i="16"/>
  <c r="K191" i="16"/>
  <c r="L191" i="16"/>
  <c r="M191" i="16"/>
  <c r="N191" i="16"/>
  <c r="O191" i="16"/>
  <c r="P191" i="16"/>
  <c r="Q191" i="16"/>
  <c r="R191" i="16"/>
  <c r="S191" i="16"/>
  <c r="T191" i="16"/>
  <c r="U191" i="16"/>
  <c r="V191" i="16"/>
  <c r="W191" i="16"/>
  <c r="X191" i="16"/>
  <c r="Y191" i="16"/>
  <c r="Z191" i="16"/>
  <c r="AA191" i="16"/>
  <c r="AB191" i="16"/>
  <c r="AC191" i="16"/>
  <c r="AD191" i="16"/>
  <c r="AE191" i="16"/>
  <c r="AF191" i="16"/>
  <c r="AG191" i="16"/>
  <c r="AH191" i="16"/>
  <c r="AI191" i="16"/>
  <c r="AJ191" i="16"/>
  <c r="C192" i="16"/>
  <c r="D192" i="16"/>
  <c r="E192" i="16"/>
  <c r="F192" i="16"/>
  <c r="G192" i="16"/>
  <c r="H192" i="16"/>
  <c r="I192" i="16"/>
  <c r="J192" i="16"/>
  <c r="K192" i="16"/>
  <c r="L192" i="16"/>
  <c r="M192" i="16"/>
  <c r="N192" i="16"/>
  <c r="O192" i="16"/>
  <c r="P192" i="16"/>
  <c r="Q192" i="16"/>
  <c r="R192" i="16"/>
  <c r="S192" i="16"/>
  <c r="T192" i="16"/>
  <c r="U192" i="16"/>
  <c r="V192" i="16"/>
  <c r="W192" i="16"/>
  <c r="X192" i="16"/>
  <c r="Y192" i="16"/>
  <c r="Z192" i="16"/>
  <c r="AA192" i="16"/>
  <c r="AB192" i="16"/>
  <c r="AC192" i="16"/>
  <c r="AD192" i="16"/>
  <c r="AE192" i="16"/>
  <c r="AF192" i="16"/>
  <c r="AG192" i="16"/>
  <c r="AH192" i="16"/>
  <c r="AI192" i="16"/>
  <c r="AJ192" i="16"/>
  <c r="C193" i="16"/>
  <c r="D193" i="16"/>
  <c r="E193" i="16"/>
  <c r="F193" i="16"/>
  <c r="G193" i="16"/>
  <c r="H193" i="16"/>
  <c r="I193" i="16"/>
  <c r="J193" i="16"/>
  <c r="K193" i="16"/>
  <c r="L193" i="16"/>
  <c r="M193" i="16"/>
  <c r="N193" i="16"/>
  <c r="O193" i="16"/>
  <c r="P193" i="16"/>
  <c r="Q193" i="16"/>
  <c r="R193" i="16"/>
  <c r="S193" i="16"/>
  <c r="T193" i="16"/>
  <c r="U193" i="16"/>
  <c r="V193" i="16"/>
  <c r="W193" i="16"/>
  <c r="X193" i="16"/>
  <c r="Y193" i="16"/>
  <c r="Z193" i="16"/>
  <c r="AA193" i="16"/>
  <c r="AB193" i="16"/>
  <c r="AC193" i="16"/>
  <c r="AD193" i="16"/>
  <c r="AE193" i="16"/>
  <c r="AF193" i="16"/>
  <c r="AG193" i="16"/>
  <c r="AH193" i="16"/>
  <c r="AI193" i="16"/>
  <c r="AJ193" i="16"/>
  <c r="C194" i="16"/>
  <c r="D194" i="16"/>
  <c r="E194" i="16"/>
  <c r="F194" i="16"/>
  <c r="G194" i="16"/>
  <c r="H194" i="16"/>
  <c r="I194" i="16"/>
  <c r="J194" i="16"/>
  <c r="K194" i="16"/>
  <c r="L194" i="16"/>
  <c r="M194" i="16"/>
  <c r="N194" i="16"/>
  <c r="O194" i="16"/>
  <c r="P194" i="16"/>
  <c r="Q194" i="16"/>
  <c r="R194" i="16"/>
  <c r="S194" i="16"/>
  <c r="T194" i="16"/>
  <c r="U194" i="16"/>
  <c r="V194" i="16"/>
  <c r="W194" i="16"/>
  <c r="X194" i="16"/>
  <c r="Y194" i="16"/>
  <c r="Z194" i="16"/>
  <c r="AA194" i="16"/>
  <c r="AB194" i="16"/>
  <c r="AC194" i="16"/>
  <c r="AD194" i="16"/>
  <c r="AE194" i="16"/>
  <c r="AF194" i="16"/>
  <c r="AG194" i="16"/>
  <c r="AH194" i="16"/>
  <c r="AI194" i="16"/>
  <c r="AJ194" i="16"/>
  <c r="C195" i="16"/>
  <c r="D195" i="16"/>
  <c r="E195" i="16"/>
  <c r="F195" i="16"/>
  <c r="G195" i="16"/>
  <c r="H195" i="16"/>
  <c r="I195" i="16"/>
  <c r="J195" i="16"/>
  <c r="K195" i="16"/>
  <c r="L195" i="16"/>
  <c r="M195" i="16"/>
  <c r="N195" i="16"/>
  <c r="O195" i="16"/>
  <c r="P195" i="16"/>
  <c r="Q195" i="16"/>
  <c r="R195" i="16"/>
  <c r="S195" i="16"/>
  <c r="T195" i="16"/>
  <c r="U195" i="16"/>
  <c r="V195" i="16"/>
  <c r="W195" i="16"/>
  <c r="X195" i="16"/>
  <c r="Y195" i="16"/>
  <c r="Z195" i="16"/>
  <c r="AA195" i="16"/>
  <c r="AB195" i="16"/>
  <c r="AC195" i="16"/>
  <c r="AD195" i="16"/>
  <c r="AE195" i="16"/>
  <c r="AF195" i="16"/>
  <c r="AG195" i="16"/>
  <c r="AH195" i="16"/>
  <c r="AI195" i="16"/>
  <c r="AJ195" i="16"/>
  <c r="C196" i="16"/>
  <c r="D196" i="16"/>
  <c r="E196" i="16"/>
  <c r="F196" i="16"/>
  <c r="G196" i="16"/>
  <c r="H196" i="16"/>
  <c r="I196" i="16"/>
  <c r="J196" i="16"/>
  <c r="K196" i="16"/>
  <c r="L196" i="16"/>
  <c r="M196" i="16"/>
  <c r="N196" i="16"/>
  <c r="O196" i="16"/>
  <c r="P196" i="16"/>
  <c r="Q196" i="16"/>
  <c r="R196" i="16"/>
  <c r="S196" i="16"/>
  <c r="T196" i="16"/>
  <c r="U196" i="16"/>
  <c r="V196" i="16"/>
  <c r="W196" i="16"/>
  <c r="X196" i="16"/>
  <c r="Y196" i="16"/>
  <c r="Z196" i="16"/>
  <c r="AA196" i="16"/>
  <c r="AB196" i="16"/>
  <c r="AC196" i="16"/>
  <c r="AD196" i="16"/>
  <c r="AE196" i="16"/>
  <c r="AF196" i="16"/>
  <c r="AG196" i="16"/>
  <c r="AH196" i="16"/>
  <c r="AI196" i="16"/>
  <c r="AJ196" i="16"/>
  <c r="C197" i="16"/>
  <c r="D197" i="16"/>
  <c r="E197" i="16"/>
  <c r="F197" i="16"/>
  <c r="G197" i="16"/>
  <c r="H197" i="16"/>
  <c r="I197" i="16"/>
  <c r="J197" i="16"/>
  <c r="K197" i="16"/>
  <c r="L197" i="16"/>
  <c r="M197" i="16"/>
  <c r="N197" i="16"/>
  <c r="O197" i="16"/>
  <c r="P197" i="16"/>
  <c r="Q197" i="16"/>
  <c r="R197" i="16"/>
  <c r="S197" i="16"/>
  <c r="T197" i="16"/>
  <c r="U197" i="16"/>
  <c r="V197" i="16"/>
  <c r="W197" i="16"/>
  <c r="X197" i="16"/>
  <c r="Y197" i="16"/>
  <c r="Z197" i="16"/>
  <c r="AA197" i="16"/>
  <c r="AB197" i="16"/>
  <c r="AC197" i="16"/>
  <c r="AD197" i="16"/>
  <c r="AE197" i="16"/>
  <c r="AF197" i="16"/>
  <c r="AG197" i="16"/>
  <c r="AH197" i="16"/>
  <c r="AI197" i="16"/>
  <c r="AJ197" i="16"/>
  <c r="C198" i="16"/>
  <c r="D198" i="16"/>
  <c r="E198" i="16"/>
  <c r="F198" i="16"/>
  <c r="G198" i="16"/>
  <c r="H198" i="16"/>
  <c r="I198" i="16"/>
  <c r="J198" i="16"/>
  <c r="K198" i="16"/>
  <c r="L198" i="16"/>
  <c r="M198" i="16"/>
  <c r="N198" i="16"/>
  <c r="O198" i="16"/>
  <c r="P198" i="16"/>
  <c r="Q198" i="16"/>
  <c r="R198" i="16"/>
  <c r="S198" i="16"/>
  <c r="T198" i="16"/>
  <c r="U198" i="16"/>
  <c r="V198" i="16"/>
  <c r="W198" i="16"/>
  <c r="X198" i="16"/>
  <c r="Y198" i="16"/>
  <c r="Z198" i="16"/>
  <c r="AA198" i="16"/>
  <c r="AB198" i="16"/>
  <c r="AC198" i="16"/>
  <c r="AD198" i="16"/>
  <c r="AE198" i="16"/>
  <c r="AF198" i="16"/>
  <c r="AG198" i="16"/>
  <c r="AH198" i="16"/>
  <c r="AI198" i="16"/>
  <c r="AJ198" i="16"/>
  <c r="C199" i="16"/>
  <c r="D199" i="16"/>
  <c r="E199" i="16"/>
  <c r="F199" i="16"/>
  <c r="G199" i="16"/>
  <c r="H199" i="16"/>
  <c r="I199" i="16"/>
  <c r="J199" i="16"/>
  <c r="K199" i="16"/>
  <c r="L199" i="16"/>
  <c r="M199" i="16"/>
  <c r="N199" i="16"/>
  <c r="O199" i="16"/>
  <c r="P199" i="16"/>
  <c r="Q199" i="16"/>
  <c r="R199" i="16"/>
  <c r="S199" i="16"/>
  <c r="T199" i="16"/>
  <c r="U199" i="16"/>
  <c r="V199" i="16"/>
  <c r="W199" i="16"/>
  <c r="X199" i="16"/>
  <c r="Y199" i="16"/>
  <c r="Z199" i="16"/>
  <c r="AA199" i="16"/>
  <c r="AB199" i="16"/>
  <c r="AC199" i="16"/>
  <c r="AD199" i="16"/>
  <c r="AE199" i="16"/>
  <c r="AF199" i="16"/>
  <c r="AG199" i="16"/>
  <c r="AH199" i="16"/>
  <c r="AI199" i="16"/>
  <c r="AJ199" i="16"/>
  <c r="C200" i="16"/>
  <c r="D200" i="16"/>
  <c r="E200" i="16"/>
  <c r="F200" i="16"/>
  <c r="G200" i="16"/>
  <c r="H200" i="16"/>
  <c r="I200" i="16"/>
  <c r="J200" i="16"/>
  <c r="K200" i="16"/>
  <c r="L200" i="16"/>
  <c r="M200" i="16"/>
  <c r="N200" i="16"/>
  <c r="O200" i="16"/>
  <c r="P200" i="16"/>
  <c r="Q200" i="16"/>
  <c r="R200" i="16"/>
  <c r="S200" i="16"/>
  <c r="T200" i="16"/>
  <c r="U200" i="16"/>
  <c r="V200" i="16"/>
  <c r="W200" i="16"/>
  <c r="X200" i="16"/>
  <c r="Y200" i="16"/>
  <c r="Z200" i="16"/>
  <c r="AA200" i="16"/>
  <c r="AB200" i="16"/>
  <c r="AC200" i="16"/>
  <c r="AD200" i="16"/>
  <c r="AE200" i="16"/>
  <c r="AF200" i="16"/>
  <c r="AG200" i="16"/>
  <c r="AH200" i="16"/>
  <c r="AI200" i="16"/>
  <c r="AJ200" i="16"/>
  <c r="C201" i="16"/>
  <c r="D201" i="16"/>
  <c r="E201" i="16"/>
  <c r="F201" i="16"/>
  <c r="G201" i="16"/>
  <c r="H201" i="16"/>
  <c r="I201" i="16"/>
  <c r="J201" i="16"/>
  <c r="K201" i="16"/>
  <c r="L201" i="16"/>
  <c r="M201" i="16"/>
  <c r="N201" i="16"/>
  <c r="O201" i="16"/>
  <c r="P201" i="16"/>
  <c r="Q201" i="16"/>
  <c r="R201" i="16"/>
  <c r="S201" i="16"/>
  <c r="T201" i="16"/>
  <c r="U201" i="16"/>
  <c r="V201" i="16"/>
  <c r="W201" i="16"/>
  <c r="X201" i="16"/>
  <c r="Y201" i="16"/>
  <c r="Z201" i="16"/>
  <c r="AA201" i="16"/>
  <c r="AB201" i="16"/>
  <c r="AC201" i="16"/>
  <c r="AD201" i="16"/>
  <c r="AE201" i="16"/>
  <c r="AF201" i="16"/>
  <c r="AG201" i="16"/>
  <c r="AH201" i="16"/>
  <c r="AI201" i="16"/>
  <c r="AJ201" i="16"/>
  <c r="C202" i="16"/>
  <c r="D202" i="16"/>
  <c r="E202" i="16"/>
  <c r="F202" i="16"/>
  <c r="G202" i="16"/>
  <c r="H202" i="16"/>
  <c r="I202" i="16"/>
  <c r="J202" i="16"/>
  <c r="K202" i="16"/>
  <c r="L202" i="16"/>
  <c r="M202" i="16"/>
  <c r="N202" i="16"/>
  <c r="O202" i="16"/>
  <c r="P202" i="16"/>
  <c r="Q202" i="16"/>
  <c r="R202" i="16"/>
  <c r="S202" i="16"/>
  <c r="T202" i="16"/>
  <c r="U202" i="16"/>
  <c r="V202" i="16"/>
  <c r="W202" i="16"/>
  <c r="X202" i="16"/>
  <c r="Y202" i="16"/>
  <c r="Z202" i="16"/>
  <c r="AA202" i="16"/>
  <c r="AB202" i="16"/>
  <c r="AC202" i="16"/>
  <c r="AD202" i="16"/>
  <c r="AE202" i="16"/>
  <c r="AF202" i="16"/>
  <c r="AG202" i="16"/>
  <c r="AH202" i="16"/>
  <c r="AI202" i="16"/>
  <c r="AJ202" i="16"/>
  <c r="E68" i="8" l="1"/>
  <c r="RG2" i="15" s="1"/>
  <c r="RH2" i="15"/>
  <c r="G72" i="8"/>
  <c r="D72" i="8"/>
  <c r="A26" i="7" l="1"/>
  <c r="RX2" i="15" l="1"/>
  <c r="A77" i="1"/>
  <c r="E7" i="8"/>
  <c r="D73" i="8" l="1"/>
  <c r="G73" i="8" s="1"/>
  <c r="RI2" i="15" s="1"/>
  <c r="PT2" i="15"/>
  <c r="DL2" i="15"/>
  <c r="DJ2" i="15"/>
  <c r="I61" i="11"/>
  <c r="E88" i="7" l="1"/>
  <c r="SQ2" i="15" s="1"/>
  <c r="E81" i="7"/>
  <c r="SP2" i="15" s="1"/>
  <c r="E74" i="7"/>
  <c r="SO2" i="15" s="1"/>
  <c r="E68" i="7"/>
  <c r="SN2" i="15" s="1"/>
  <c r="E58" i="7"/>
  <c r="SM2" i="15" s="1"/>
  <c r="G3" i="7" l="1"/>
  <c r="F3" i="8"/>
  <c r="G3" i="12"/>
  <c r="G3" i="10"/>
  <c r="F22" i="14" l="1"/>
  <c r="F21" i="14"/>
  <c r="F20" i="14"/>
  <c r="F19" i="14"/>
  <c r="H22" i="14"/>
  <c r="H21" i="14"/>
  <c r="H20" i="14"/>
  <c r="H19" i="14"/>
  <c r="B22" i="14"/>
  <c r="B21" i="14"/>
  <c r="B20" i="14"/>
  <c r="B19" i="14"/>
  <c r="D15" i="14"/>
  <c r="D13" i="14"/>
  <c r="J13" i="14"/>
  <c r="R20" i="14" l="1"/>
  <c r="R19" i="14"/>
  <c r="R21" i="14"/>
  <c r="R22" i="14"/>
  <c r="Q2" i="6" l="1"/>
  <c r="E2" i="6"/>
  <c r="G38" i="12" l="1"/>
  <c r="FV2" i="15" s="1"/>
  <c r="F38" i="12"/>
  <c r="FU2" i="15" s="1"/>
  <c r="E38" i="12"/>
  <c r="FT2" i="15" s="1"/>
  <c r="D38" i="12"/>
  <c r="FS2" i="15" s="1"/>
  <c r="C38" i="12"/>
  <c r="FR2" i="15" s="1"/>
  <c r="H37" i="12"/>
  <c r="GA2" i="15" s="1"/>
  <c r="FZ2" i="15"/>
  <c r="H35" i="12"/>
  <c r="FY2" i="15" s="1"/>
  <c r="H34" i="12"/>
  <c r="FX2" i="15" s="1"/>
  <c r="H33" i="12"/>
  <c r="FW2" i="15" s="1"/>
  <c r="H25" i="12"/>
  <c r="FN2" i="15" s="1"/>
  <c r="H26" i="12"/>
  <c r="FO2" i="15" s="1"/>
  <c r="H27" i="12"/>
  <c r="FP2" i="15" s="1"/>
  <c r="H28" i="12"/>
  <c r="FQ2" i="15" s="1"/>
  <c r="H24" i="12"/>
  <c r="FM2" i="15" s="1"/>
  <c r="D29" i="12"/>
  <c r="FI2" i="15" s="1"/>
  <c r="E29" i="12"/>
  <c r="FJ2" i="15" s="1"/>
  <c r="F29" i="12"/>
  <c r="FK2" i="15" s="1"/>
  <c r="G29" i="12"/>
  <c r="FL2" i="15" s="1"/>
  <c r="C29" i="12"/>
  <c r="FH2" i="15" s="1"/>
  <c r="C3" i="12"/>
  <c r="H38" i="12" l="1"/>
  <c r="H29" i="12"/>
  <c r="I2" i="11" l="1"/>
  <c r="D2" i="11" l="1"/>
  <c r="E26" i="7" l="1"/>
  <c r="D38" i="7" s="1"/>
  <c r="E38" i="7" s="1"/>
  <c r="D112" i="7"/>
  <c r="E27" i="7" l="1"/>
  <c r="SC2" i="15" s="1"/>
  <c r="RZ2" i="15"/>
  <c r="H26" i="1"/>
  <c r="AB2" i="15" s="1"/>
  <c r="I26" i="1"/>
  <c r="I63" i="11" l="1"/>
  <c r="AC2" i="15"/>
  <c r="F38" i="7"/>
  <c r="G38" i="7" s="1"/>
  <c r="H38" i="7" s="1"/>
  <c r="D42" i="7" s="1"/>
  <c r="E42" i="7" s="1"/>
  <c r="F42" i="7" s="1"/>
  <c r="G42" i="7" s="1"/>
  <c r="H42" i="7" s="1"/>
  <c r="D46" i="7" s="1"/>
  <c r="E46" i="7" s="1"/>
  <c r="F46" i="7" s="1"/>
  <c r="G46" i="7" s="1"/>
  <c r="H46" i="7" s="1"/>
  <c r="K22" i="1"/>
  <c r="J2" i="15" s="1"/>
  <c r="M22" i="1"/>
  <c r="K2" i="15" s="1"/>
  <c r="K23" i="1"/>
  <c r="O2" i="15" s="1"/>
  <c r="M23" i="1"/>
  <c r="P2" i="15" s="1"/>
  <c r="K24" i="1"/>
  <c r="T2" i="15" s="1"/>
  <c r="M24" i="1"/>
  <c r="U2" i="15" s="1"/>
  <c r="K25" i="1"/>
  <c r="Y2" i="15" s="1"/>
  <c r="M25" i="1"/>
  <c r="Z2" i="15" s="1"/>
  <c r="C3" i="7" l="1"/>
  <c r="C3" i="8"/>
  <c r="C3" i="10"/>
  <c r="I3" i="4"/>
  <c r="D3" i="4"/>
  <c r="C26" i="7"/>
  <c r="A47" i="9" a="1"/>
  <c r="A47" i="9" s="1"/>
  <c r="F26" i="1"/>
  <c r="AA2" i="15" s="1"/>
  <c r="F54" i="8"/>
  <c r="RF2" i="15" s="1"/>
  <c r="G50" i="8"/>
  <c r="QX2" i="15" s="1"/>
  <c r="G51" i="8"/>
  <c r="QY2" i="15" s="1"/>
  <c r="G52" i="8"/>
  <c r="QZ2" i="15" s="1"/>
  <c r="G53" i="8"/>
  <c r="RA2" i="15" s="1"/>
  <c r="G49" i="8"/>
  <c r="QW2" i="15" s="1"/>
  <c r="F44" i="8"/>
  <c r="QV2" i="15" s="1"/>
  <c r="G40" i="8"/>
  <c r="QN2" i="15" s="1"/>
  <c r="G41" i="8"/>
  <c r="QO2" i="15" s="1"/>
  <c r="G42" i="8"/>
  <c r="QP2" i="15" s="1"/>
  <c r="G43" i="8"/>
  <c r="QQ2" i="15" s="1"/>
  <c r="G39" i="8"/>
  <c r="QM2" i="15" s="1"/>
  <c r="A112" i="7"/>
  <c r="F96" i="7"/>
  <c r="G30" i="7"/>
  <c r="SI2" i="15" s="1"/>
  <c r="C54" i="8"/>
  <c r="RC2" i="15" s="1"/>
  <c r="D54" i="8"/>
  <c r="RD2" i="15" s="1"/>
  <c r="E54" i="8"/>
  <c r="RE2" i="15" s="1"/>
  <c r="B54" i="8"/>
  <c r="RB2" i="15" s="1"/>
  <c r="C44" i="8"/>
  <c r="QS2" i="15" s="1"/>
  <c r="D44" i="8"/>
  <c r="QT2" i="15" s="1"/>
  <c r="E44" i="8"/>
  <c r="QU2" i="15" s="1"/>
  <c r="B44" i="8"/>
  <c r="QR2" i="15" s="1"/>
  <c r="C99" i="7"/>
  <c r="B99" i="7"/>
  <c r="D99" i="7"/>
  <c r="E99" i="7"/>
  <c r="A99" i="7"/>
  <c r="G26" i="7"/>
  <c r="A32" i="7" l="1"/>
  <c r="SJ2" i="15" s="1"/>
  <c r="C27" i="7"/>
  <c r="SB2" i="15" s="1"/>
  <c r="RY2" i="15"/>
  <c r="G27" i="7"/>
  <c r="SD2" i="15" s="1"/>
  <c r="SA2" i="15"/>
  <c r="F99" i="7"/>
  <c r="G99" i="7" s="1"/>
  <c r="SR2" i="15"/>
  <c r="M26" i="1"/>
  <c r="D37" i="7"/>
  <c r="E37" i="7" s="1"/>
  <c r="F37" i="7" s="1"/>
  <c r="G37" i="7" s="1"/>
  <c r="H37" i="7" s="1"/>
  <c r="D41" i="7" s="1"/>
  <c r="E41" i="7" s="1"/>
  <c r="F41" i="7" s="1"/>
  <c r="G41" i="7" s="1"/>
  <c r="H41" i="7" s="1"/>
  <c r="D45" i="7" s="1"/>
  <c r="E45" i="7" s="1"/>
  <c r="F45" i="7" s="1"/>
  <c r="G45" i="7" s="1"/>
  <c r="H45" i="7" s="1"/>
  <c r="D39" i="7"/>
  <c r="E39" i="7" s="1"/>
  <c r="F39" i="7" s="1"/>
  <c r="G39" i="7" s="1"/>
  <c r="H39" i="7" s="1"/>
  <c r="D43" i="7" s="1"/>
  <c r="E43" i="7" s="1"/>
  <c r="F43" i="7" s="1"/>
  <c r="G43" i="7" s="1"/>
  <c r="H43" i="7" s="1"/>
  <c r="D47" i="7" s="1"/>
  <c r="E47" i="7" s="1"/>
  <c r="F47" i="7" s="1"/>
  <c r="G47" i="7" s="1"/>
  <c r="H47" i="7" s="1"/>
  <c r="G54" i="8"/>
  <c r="E69" i="8" s="1"/>
  <c r="G44" i="8"/>
  <c r="K26" i="1"/>
  <c r="AD2" i="15" s="1"/>
  <c r="D32" i="7" l="1"/>
  <c r="G32" i="7" s="1" a="1"/>
  <c r="G32" i="7" s="1"/>
  <c r="SL2" i="15" s="1"/>
  <c r="I64" i="11"/>
  <c r="AE2" i="15"/>
  <c r="SK2" i="15" l="1"/>
  <c r="I65" i="11"/>
  <c r="I66" i="11" s="1"/>
  <c r="I67" i="11" s="1"/>
  <c r="I68" i="11" s="1"/>
  <c r="I69" i="11" s="1"/>
  <c r="I72" i="11" s="1"/>
  <c r="I73" i="11" s="1"/>
  <c r="I74" i="11" s="1"/>
  <c r="I75" i="11" s="1"/>
  <c r="I76" i="11" s="1"/>
  <c r="I77" i="11" s="1"/>
  <c r="I78" i="11" l="1"/>
  <c r="I80" i="11" s="1"/>
  <c r="I70" i="11"/>
  <c r="I71" i="11" s="1"/>
  <c r="I81" i="11" l="1"/>
  <c r="I82" i="11" s="1"/>
  <c r="I83" i="11" s="1"/>
  <c r="I84" i="11" s="1"/>
  <c r="I85" i="11" s="1"/>
  <c r="I86" i="11" s="1"/>
  <c r="I87" i="11" s="1"/>
  <c r="I88" i="11" l="1" a="1"/>
  <c r="I88" i="11" s="1"/>
  <c r="DK2" i="15"/>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1">
    <bk>
      <extLst>
        <ext uri="{3e2802c4-a4d2-4d8b-9148-e3be6c30e623}">
          <xlrd:rvb i="0"/>
        </ext>
      </extLst>
    </bk>
  </futureMetadata>
  <cellMetadata count="1">
    <bk>
      <rc t="1" v="0"/>
    </bk>
  </cellMetadata>
  <valueMetadata count="1">
    <bk>
      <rc t="2" v="0"/>
    </bk>
  </valueMetadata>
</metadata>
</file>

<file path=xl/sharedStrings.xml><?xml version="1.0" encoding="utf-8"?>
<sst xmlns="http://schemas.openxmlformats.org/spreadsheetml/2006/main" count="16609" uniqueCount="1078">
  <si>
    <t xml:space="preserve">Housing for a Healthy California (HHC) Article II </t>
  </si>
  <si>
    <t>Bi-Annual Report</t>
  </si>
  <si>
    <r>
      <rPr>
        <b/>
        <sz val="11"/>
        <color theme="1"/>
        <rFont val="Arial"/>
        <family val="2"/>
      </rPr>
      <t>Pursuant to Health and Safety Code Section 53590.</t>
    </r>
    <r>
      <rPr>
        <sz val="11"/>
        <color theme="1"/>
        <rFont val="Arial"/>
        <family val="2"/>
      </rPr>
      <t xml:space="preserve"> The Department is authorized to administer the Housing for Health California (HHC) Program. Assembly Bill No. 74 added Part 14.2 (commencing with Section 53590) to Division 31 of the Health and Safety Code, relating to housing. Health and Safety Code 53590 is the statutory basis for the Housing for a Healthy California Program ("Program").</t>
    </r>
  </si>
  <si>
    <t>Reporting Instructions</t>
  </si>
  <si>
    <r>
      <rPr>
        <b/>
        <sz val="10"/>
        <color theme="1"/>
        <rFont val="Arial"/>
        <family val="2"/>
      </rPr>
      <t>Reporting.</t>
    </r>
    <r>
      <rPr>
        <sz val="10"/>
        <color theme="1"/>
        <rFont val="Arial"/>
        <family val="2"/>
      </rPr>
      <t xml:space="preserve"> The Department issued a Notice of Funding Availability on May 13, 2019 (Amended July 30, 2019)  for approximately $60 million in Building Homes and Jobs Act (SB 2) Allocation funds for the Program to provide grants to Counties for permanent Supportive housing for individuals who are Chronically homeless, or Homeless and a High-cost health user. Per the NOFA's Article II Section 219, recipients shall, at annual and midyear intervals, submit information as required to the Department and outlined in Section 219. Projects awarded funds for Acquisition, new construction, reconstruction, rehabilitation and long-term rental assistance will be required to submit bi-annual reports for a total of five years. Projects awarded Capitalized Operating Subsidy Reserve funds will be required to submit reports for a total of 15 years. </t>
    </r>
  </si>
  <si>
    <r>
      <rPr>
        <b/>
        <sz val="10"/>
        <color theme="1"/>
        <rFont val="Arial"/>
        <family val="2"/>
      </rPr>
      <t>Completing the Report:</t>
    </r>
    <r>
      <rPr>
        <sz val="10"/>
        <color theme="1"/>
        <rFont val="Arial"/>
        <family val="2"/>
      </rPr>
      <t xml:space="preserve"> Please review and complete each tab, entering and certifying relevant information for your project. Tab 1 requires you to confirm your project's award, expenditure breakdown and certification of the information provided. Tab 2 is a program assessment of current and future outcomes. Tab 3 confirms information on program compliance. Tab 4 confirms program successes, barriers and projections. Tab 5 requests specific information for programs utilizing Acquisition, New Construction, or Reconstruction and Rehabilitation funds. Tab 6 requests specific information for programs utilizing Rental Assistance funds. Tab 7 requests specific information on program's utilizing Capitalized Operating Subsidy Reserve (COSR) funds. Tab 8 requests information on Participant Data. </t>
    </r>
  </si>
  <si>
    <t>County and Contract Information</t>
  </si>
  <si>
    <t>HCD Contract #:</t>
  </si>
  <si>
    <t>Preparer Name:</t>
  </si>
  <si>
    <t>County Name:</t>
  </si>
  <si>
    <t>Preparer Title:</t>
  </si>
  <si>
    <t>Street Address (number and street):</t>
  </si>
  <si>
    <t>Preparer Email:</t>
  </si>
  <si>
    <t>City Name:</t>
  </si>
  <si>
    <t>Preparer Phone Number:</t>
  </si>
  <si>
    <t>Reporting Period:</t>
  </si>
  <si>
    <t>Select One</t>
  </si>
  <si>
    <t xml:space="preserve">Expenditure Breakdown </t>
  </si>
  <si>
    <t>Funding Type</t>
  </si>
  <si>
    <t>Award Amount</t>
  </si>
  <si>
    <t>Expenditure Deadline</t>
  </si>
  <si>
    <t>Activity Name</t>
  </si>
  <si>
    <t>Approved Budget Amount</t>
  </si>
  <si>
    <t>Previously Reported Amount Expended</t>
  </si>
  <si>
    <t>Amount of Award Expended this Reporting Period</t>
  </si>
  <si>
    <t>Proof of Expenditures for this Reporting Period Attached?</t>
  </si>
  <si>
    <t xml:space="preserve">Total Percent Expended </t>
  </si>
  <si>
    <t>Unexpended Award Amount</t>
  </si>
  <si>
    <t xml:space="preserve">Acquisition, new construction, or reconstruction and rehabilitation of (a) project(s). </t>
  </si>
  <si>
    <t xml:space="preserve">Operating Assistance: Long-Term Rental Assistance </t>
  </si>
  <si>
    <t>Operating Assistance: Capitalized Operating Subsidy Reserve (COSR)</t>
  </si>
  <si>
    <t>Administrative Costs (no more than 10% of total grant award)</t>
  </si>
  <si>
    <t>Total:</t>
  </si>
  <si>
    <r>
      <t>Note: If you have received an</t>
    </r>
    <r>
      <rPr>
        <b/>
        <sz val="12"/>
        <color rgb="FFFF0000"/>
        <rFont val="Arial"/>
        <family val="2"/>
      </rPr>
      <t xml:space="preserve"> ERROR</t>
    </r>
    <r>
      <rPr>
        <b/>
        <sz val="12"/>
        <color theme="1"/>
        <rFont val="Arial"/>
        <family val="2"/>
      </rPr>
      <t xml:space="preserve"> in field F26, it is because the Total Award Amount does not match what you listed in cell F20. </t>
    </r>
  </si>
  <si>
    <t xml:space="preserve">If you have not expended 100% of your awarded funds, please select the reporting period you expect to have funds fully expended by: </t>
  </si>
  <si>
    <t>Certification</t>
  </si>
  <si>
    <t>State of California
On behalf of the entity identified in the signature block below, I certify that:</t>
  </si>
  <si>
    <t>The information, statements and attachments included in this report are, to the best of my knowledge and belief, true and correct</t>
  </si>
  <si>
    <t xml:space="preserve"> I possess the legal authority to submit this report on behalf of the entity identified in the signature block.</t>
  </si>
  <si>
    <t>In addition, I acknowledge that all information in this report and attachments is public, and may be disclosed by the State</t>
  </si>
  <si>
    <r>
      <rPr>
        <b/>
        <sz val="11"/>
        <color theme="1"/>
        <rFont val="Arial"/>
        <family val="2"/>
      </rPr>
      <t>Note:</t>
    </r>
    <r>
      <rPr>
        <sz val="11"/>
        <color theme="1"/>
        <rFont val="Arial"/>
        <family val="2"/>
      </rPr>
      <t xml:space="preserve"> You may choose "Certification by Printed Name" from the drop-down below and by doing so you are agreeing to all the information detailed in "Section 6 - Certification" without having to submit a copy of this document with a digital signature. If you select this option, please be sure to type out your name in both the "Name of Authorized Person" and "Signature of Authorized Person" fields. If you select "Certification by Digital Signature," you must submit the following: 1) Copy of the Excel version of this document and 2) PDF copy with digital signature. </t>
    </r>
  </si>
  <si>
    <t>Signature Method:</t>
  </si>
  <si>
    <t>Name of Authorized Person</t>
  </si>
  <si>
    <t>Title of Authorized Person</t>
  </si>
  <si>
    <t>Signature of Authorized Person</t>
  </si>
  <si>
    <t>Date</t>
  </si>
  <si>
    <t>List Items (will be hidden)</t>
  </si>
  <si>
    <t>January 1, 2021- June 30, 3021, Due July 31, 2021</t>
  </si>
  <si>
    <t>Reporting Period 1 (July 1, 2021- December 31, 2021, Due January 31, 2022)</t>
  </si>
  <si>
    <t>Reporting Period 2 (January 1, 2022- June 30, 2022, Due July 31, 2022)</t>
  </si>
  <si>
    <t>Reporting Period 3 (July 1, 2022- December 31, 2022, Due January 31, 2023)</t>
  </si>
  <si>
    <t>Reporting Period 4 (January 1, 2023- June 30, 2023,  Due July 31, 2023)</t>
  </si>
  <si>
    <t>Reporting Period 5  (July 1, 2023- December 31, 2023, Due January 31, 2024)</t>
  </si>
  <si>
    <t>Reporting Period 6 (January 1, 2024- June 30, 2024,  Due July 31, 2024)</t>
  </si>
  <si>
    <t>Reporting Period 7 (July 1, 2024- December 31, 2024, Due January 31, 2025)</t>
  </si>
  <si>
    <t>Reporting Period 8 (January 1, 2025- June 30, 2025,  Due July 31, 2025)</t>
  </si>
  <si>
    <t>Reporting Period 9 (July 1, 2025- December 31, 2025, Due January 31, 2026)</t>
  </si>
  <si>
    <t>Reporting Period 10 (January 1, 2026- June 30, 2026,  Due July 31, 2026)</t>
  </si>
  <si>
    <t>Reporting Period 11 (July 1, 2026- December 31, 2026, Due January 31, 2027)</t>
  </si>
  <si>
    <t>Reporting Period 12 (January 1, 2027- June 30, 2027,  Due July 31, 2027)</t>
  </si>
  <si>
    <t>Reporting Period 13 (July 1, 2027- December 31, 2027, Due January 31, 2028)</t>
  </si>
  <si>
    <t>Reporting Period 14 (January 1, 2028- June 30, 2028,  Due July 31, 2028)</t>
  </si>
  <si>
    <t>Reporting Period 15 (July 1, 2028- December 31, 2028, Due January 31, 2029)</t>
  </si>
  <si>
    <t>Certification by Printed Name</t>
  </si>
  <si>
    <t xml:space="preserve">Certification by Signature </t>
  </si>
  <si>
    <t>Program Assessment</t>
  </si>
  <si>
    <t>Contract #:</t>
  </si>
  <si>
    <t>SECTION 1</t>
  </si>
  <si>
    <t>Project Descriptions and Outcomes</t>
  </si>
  <si>
    <t xml:space="preserve">Instructions: Please complete the following information regarding to the details of your project(s). When answering the question "Changes since last reporting period?" be sure to consider changes in project location, project type, total units created/supported, total number of households supported with program funds and target completion dates. If you have multiple projects and project sites, be sure to utilize the drop down below to select the number of project/project sites. This selection will populate the sheet with the appropriate number of fields to be completed. </t>
  </si>
  <si>
    <t>Please select the number of Project/Project Sites funded with HHC Article II program funds:</t>
  </si>
  <si>
    <t>Project Address/Description of Project #1</t>
  </si>
  <si>
    <t>Project Type</t>
  </si>
  <si>
    <t>Total Units in Project</t>
  </si>
  <si>
    <t># of Households that will receive Permanent Housing, RA or COSR assistance</t>
  </si>
  <si>
    <t>Target Project Completion Date
(MM/DD/YY)</t>
  </si>
  <si>
    <t>Changes to project description, type, # of units, # of households, and/or target completion date since last reporting period?</t>
  </si>
  <si>
    <t>If you selected "Yes" to the question "Changes to project description, type, # of units, # of households, and/or target completion date since last reporting period?", please provide more details below.</t>
  </si>
  <si>
    <t>What has changed and why?</t>
  </si>
  <si>
    <t>What are the impacts of the changes on your ability to complete the project?</t>
  </si>
  <si>
    <t>Project Address/Description of Project #2</t>
  </si>
  <si>
    <t>Project Address/Description of Project #3</t>
  </si>
  <si>
    <t>Project Address/Description of Project #4</t>
  </si>
  <si>
    <t>Project Address/Description of Project #5</t>
  </si>
  <si>
    <t>Project Address/Description of Project #6</t>
  </si>
  <si>
    <t>Project Address/Description of Project #7</t>
  </si>
  <si>
    <t>Project Address/Description of Project #8</t>
  </si>
  <si>
    <t>Project Address/Description of Project #9</t>
  </si>
  <si>
    <t>Project Address/Description of Project #10</t>
  </si>
  <si>
    <t>SECTION 2</t>
  </si>
  <si>
    <t>Projected Timeline</t>
  </si>
  <si>
    <r>
      <t xml:space="preserve">Instructions: Please complete the following table regarding your project(s) projected timeline. Each reporting period outcomes (individuals receiving rental assistance, units supported by COSR, units created for new construction/rehab) should be unique to that period and not cumulative with previous periods. </t>
    </r>
    <r>
      <rPr>
        <b/>
        <i/>
        <sz val="11"/>
        <color theme="1"/>
        <rFont val="Arial"/>
        <family val="2"/>
      </rPr>
      <t>For each column heading, please use the drop-down to select whether your project  received program funds for this eligible activity.</t>
    </r>
    <r>
      <rPr>
        <i/>
        <sz val="11"/>
        <color theme="1"/>
        <rFont val="Arial"/>
        <family val="2"/>
      </rPr>
      <t xml:space="preserve"> For example: if you received program funds for Rental Assistance, then in the drop-down below "# of New Individuals Receiving/To Receive Rental Assistance" you should select "Awarded Funds," if you weren't awarded funds for Rental Assistance, you would select "Not Awarded Funds." Actuals should be provided for Reporting Periods that have already come to pass while projections should be provided for Reporting Periods in the future.</t>
    </r>
  </si>
  <si>
    <t>Actual/Projected Funds Expended</t>
  </si>
  <si>
    <t># of New Individuals Receiving/To Receive  Rental Assistance</t>
  </si>
  <si>
    <t># of New Individuals Supported by/To be Supported by COSR</t>
  </si>
  <si>
    <t># of New Individuals supported by newly constructed units (if funded for new construction/rehab)</t>
  </si>
  <si>
    <t>Total Award Amount</t>
  </si>
  <si>
    <t>Did your project receive program funds for this activity?</t>
  </si>
  <si>
    <t>Reporting Period</t>
  </si>
  <si>
    <t>Period 1 (January 1, 2021- June 30, 2021)</t>
  </si>
  <si>
    <t>Period 2 (July 1, 2021- December 31, 2021)</t>
  </si>
  <si>
    <t>Period 3 (January 1, 2022- June 30, 2022)</t>
  </si>
  <si>
    <t>Period 4 (July 1, 2022- December 31, 2022)</t>
  </si>
  <si>
    <t>Period 5 (January 1, 2023- June 30, 2023)</t>
  </si>
  <si>
    <t>Period 6  (July 1, 2023- December 31, 2023)</t>
  </si>
  <si>
    <t>Period 7 (January 1, 2024- June 30, 2024)</t>
  </si>
  <si>
    <t>Period 8 (July 1, 2024- December 31, 2024)</t>
  </si>
  <si>
    <t>Period 9 (January 1, 2025- June 30, 2025)</t>
  </si>
  <si>
    <t>Period 10 (July 1, 2025- December 31, 2025)</t>
  </si>
  <si>
    <t>Period 11 (January 1, 2026- June 30, 2026)</t>
  </si>
  <si>
    <t>Period 12 (July 1, 2026- December 31, 2026)</t>
  </si>
  <si>
    <t>Period 13 (January 1, 2027- June 30, 2027)</t>
  </si>
  <si>
    <t>Period 14 (July 1, 2027- December 31, 2027)</t>
  </si>
  <si>
    <t>Period 15 (January 1, 2028- June 30, 2028)</t>
  </si>
  <si>
    <t>Period 16 (July 1, 2028-December 31, 2028)</t>
  </si>
  <si>
    <t>Only COSR Projects Need to Complete the Following Reporting Periods (Periods 16-23)</t>
  </si>
  <si>
    <t>Period 16 (July 1, 2028-June 30, 2029)</t>
  </si>
  <si>
    <t>Period 17 (July 1, 2029-June 30, 2030)</t>
  </si>
  <si>
    <t>Period 18 (July 1, 2030-June 30, 2031)</t>
  </si>
  <si>
    <t>Period 19 (July 1, 2031-June 30, 2032)</t>
  </si>
  <si>
    <t>Period 20 (July 1, 2032-June 30, 2033)</t>
  </si>
  <si>
    <t>Period 21 (July 1, 2033-June 30, 2034)</t>
  </si>
  <si>
    <t>Period 22 (July 1, 2034-June 30, 2035)</t>
  </si>
  <si>
    <t>Period 23 (July 1, 2035-June 30, 2036)</t>
  </si>
  <si>
    <t>Totals:</t>
  </si>
  <si>
    <t>Program Compliance</t>
  </si>
  <si>
    <t>Instructions: Please complete sections 1-4. When answering questions asking about the submission of a plan or report where you have already submitted the plan or report, be sure to select "N/A." If answering “No” to any of the questions, please use the provided narrative boxes to give more detail. The narrative box can be used for any additional notes as necessary.</t>
  </si>
  <si>
    <t xml:space="preserve">Tenant Selection </t>
  </si>
  <si>
    <t>Please confirm you are submitting a copy of your Tenant Selection Plan with this report:
(Note: A tenant selection plan must be submitted to the Department 90 days prior to program funds being utilized on eligible program participants.)</t>
  </si>
  <si>
    <t>Has your Tenant Selection Plan changed since it was last submitted?</t>
  </si>
  <si>
    <t>If you answered "Yes" to your Tenant Selection Plan changing since last submission, please confirm you have submitted a current copy of your Tenant Selection Plan with this report with the recent changes highlighted.</t>
  </si>
  <si>
    <t xml:space="preserve">Is Tenant income being determined in a manner compliant with Section 205 of Program Guidelines? </t>
  </si>
  <si>
    <t>Program adhering to Housing First requirements (per Section 215 and 216 of Program Guidelines)</t>
  </si>
  <si>
    <t xml:space="preserve">Please use the comment box below to provide an explanation for any "No" or "Yes" highlighted that was selected above. </t>
  </si>
  <si>
    <t>Were program participants selected through the use of your jurisdictions Coordinated Entry System? (Section 216(b))</t>
  </si>
  <si>
    <t xml:space="preserve">If program participants were not selected through the use of your jurisdictions Coordinated Entry System (“CES”), please explain why. Be sure to provide information on how participants were selected if not utilizing CES. </t>
  </si>
  <si>
    <t>Section 2</t>
  </si>
  <si>
    <t xml:space="preserve">Supportive Services Plan </t>
  </si>
  <si>
    <t>If reporting on Reporting Period 1, please confirm you are submitting a copy of your Supportive Services Plan with this report:</t>
  </si>
  <si>
    <t>If subsequent to Reporting Period 1, has your Supportive Services Plan changed since last submission?</t>
  </si>
  <si>
    <t>If you answered "Yes" to your Supportive Services Plan changing since last submission, please confirm you have submitted a current copy of your Supportive Services Plan with this report with the recent changes highlighted.</t>
  </si>
  <si>
    <t xml:space="preserve">Please use the comment box below if you would like to provide any additional information on the Supportive Services Plan.  If you stated your Supportive Services Plan has changed, please provide an outline of those changes below.  </t>
  </si>
  <si>
    <t>Section 3</t>
  </si>
  <si>
    <t xml:space="preserve">Rental Agreements and Grievance Procedures </t>
  </si>
  <si>
    <t>If reporting on Reporting Period 1, please confirm you are submitting a copy of your Rental Agreements and Grievance Procedures with this report:</t>
  </si>
  <si>
    <t>If subsequent to Reporting Period 1, has your Rental Agreements and Grievance Procedures changed since last submission?</t>
  </si>
  <si>
    <t>If you answered "Yes" to your Rental Agreements and Grievance Procedures changing since last submission, please confirm you have submitted a current copy of your Rental Agreements and Grievance Procedures with this report with the recent changes highlighted.</t>
  </si>
  <si>
    <t xml:space="preserve">Does your project adhere to the Safety Features best practices as outlined in Section 218(a)(1) of the program guidelines? </t>
  </si>
  <si>
    <t>Does your project adhere to the Property Management best practices as outlined in Section 218(a)(2) of the program guidelines?</t>
  </si>
  <si>
    <t>If reporting on Reporting Period 1, please confirm you are submitting a copy of your Property Management Contract with this report.</t>
  </si>
  <si>
    <t>If subsequent to Reporting Period 1, has your Property Management Contract changed since last submission?</t>
  </si>
  <si>
    <t>If you answered "Yes" to your Property Management Contract changing since last submission, please confirm you have submitted a current copy of your Property Management Contract with this report with the recent changes highlighted.</t>
  </si>
  <si>
    <t xml:space="preserve">If your project serves a population with a history of sexual trauma and/or domestic violence, is the project adhering to the best practices as outlined in Section 218(b) of the program guidelines? </t>
  </si>
  <si>
    <t xml:space="preserve">Please use the comment box below if you would like to provide any additional information on the Rental Agreements and Grievance Procedures. If you stated your Rental Agreements and Grievance Procedures have changed, please provide an outline of those changes below.  </t>
  </si>
  <si>
    <t>Section 4</t>
  </si>
  <si>
    <t>Operating Cash Flow</t>
  </si>
  <si>
    <r>
      <rPr>
        <b/>
        <sz val="11"/>
        <color theme="1"/>
        <rFont val="Arial"/>
        <family val="2"/>
      </rPr>
      <t>Note:</t>
    </r>
    <r>
      <rPr>
        <sz val="11"/>
        <color theme="1"/>
        <rFont val="Arial"/>
        <family val="2"/>
      </rPr>
      <t xml:space="preserve"> Only complete this section if your project was awarded funds for Acquisition, Rehabilitation and/or New Construction. </t>
    </r>
  </si>
  <si>
    <t>Instructions: In order to confirm allowable uses of operating cash flow for capital or operating subsidies, including COSR's (per Section 210 of program guidelines), please respond to the following questions.</t>
  </si>
  <si>
    <t xml:space="preserve">Please confirm you are complying with 8314 of the Uniform Multifamily Regulations (UMR).  </t>
  </si>
  <si>
    <t xml:space="preserve">Please confirm you are submitting documents (Regulatory Agreement, loan documents, etc.) that verify your adherence to 8314 of the UMR’s. </t>
  </si>
  <si>
    <t>If you answered No or N/A to both of the questions above, please explain why using the comment box below.</t>
  </si>
  <si>
    <t>Program Successes, Barriers and Projections</t>
  </si>
  <si>
    <t>Section 1</t>
  </si>
  <si>
    <t xml:space="preserve">Program Barriers/Difficulties </t>
  </si>
  <si>
    <t>Instructions: Please use the narrative box below to provide information on any program barriers and/or difficulties and how they were resolved. Include any lessons learned from the current reporting period as it relates to (1) General Program Implementation and (2) Frontline Service Delivery and Housing Provision.</t>
  </si>
  <si>
    <t xml:space="preserve">Barrier/Difficulty </t>
  </si>
  <si>
    <t xml:space="preserve">Description of how barrier or difficulty was or will be resolved) </t>
  </si>
  <si>
    <t>Part 1: General Program Implementation (e.g., partnerships/collaboration, contracting/agreements, governance, tenant selection)</t>
  </si>
  <si>
    <t>Part 2: Frontline Service Delivery and Housing Provision (e.g., enrollment, assessments, care coordination/management, maintaining tenancy, vulnerability of enrollees)</t>
  </si>
  <si>
    <t xml:space="preserve">Successes </t>
  </si>
  <si>
    <t>Instructions: Please use the narrative boxes below to provide information on any project successes for the current reporting period as it relates to (1) General Program Implementation and (2) Frontline Service Delivery and Housing Provision. If available, be sure to include client-level successes.</t>
  </si>
  <si>
    <t>Project Success Stories</t>
  </si>
  <si>
    <t xml:space="preserve">Instructions: Please share any success stories you’ve had from HHC Article II funded projects. Be sure to include both project-level and client-level successes. </t>
  </si>
  <si>
    <t>Supportive Service Referrals</t>
  </si>
  <si>
    <t xml:space="preserve">Please provide a short narrative on how Program Participants are referred to relevant Supportive Services. Be sure to include details on how services are presented to the Program Participant and follow-up performed by program staff. </t>
  </si>
  <si>
    <t>Tenant Satisfaction and Exit Survey</t>
  </si>
  <si>
    <t xml:space="preserve">Does your project utilize a Tenant Satisfaction survey or similar evaluation tool (Section 219(c))? </t>
  </si>
  <si>
    <t>If you answered "Yes" above, please describe the frequency of the survey, the types of questions asked, how the answers are reviewed and what is done with the results. Please submit a copy of your actual Satisfaction Survey or similar evaluation tool.</t>
  </si>
  <si>
    <t>Documentation Attached?</t>
  </si>
  <si>
    <t>Title of Attached Documentation:</t>
  </si>
  <si>
    <t>If you answered "No" above, please describe how you are measuring tenant satisfaction and provide specific examples of outreach performed to acquire and analyze this information.</t>
  </si>
  <si>
    <t xml:space="preserve">Does your project utilize a Tenant Exit survey or similar evaluation tool (Section 219(d)(2))? </t>
  </si>
  <si>
    <t xml:space="preserve">If you answered "Yes" above, please describe the questions asked to determine the reason(s) for exits and how the answers are reviewed. Please submit a copy of your actual Tenant Exit Survey or similar evaluation tool. </t>
  </si>
  <si>
    <t>If you answered "No" above, please describe how you are tracking reasons for tenant exits and provide specific examples of outreach performed to acquire and analyze this information.</t>
  </si>
  <si>
    <t>Other Issues/Notes</t>
  </si>
  <si>
    <t xml:space="preserve">Instructions: Use the narrative box below to add any other information you think important to include. </t>
  </si>
  <si>
    <t>Timeline and Program Projections</t>
  </si>
  <si>
    <t xml:space="preserve">Instructions: Please provide information on the following data points. These are only meant to be projections and should not considered as contractual obligations. </t>
  </si>
  <si>
    <t>Vacancy Rate</t>
  </si>
  <si>
    <t xml:space="preserve">What is the current vacancy rate (percentage) of your project (vacant units/total units)? </t>
  </si>
  <si>
    <t xml:space="preserve">If your project is experiencing a vacancy rate greater than 10%, please explain why and provide the projected number of new individuals to be served in the next 6 months. </t>
  </si>
  <si>
    <t>Project Milestones in the next 6 months</t>
  </si>
  <si>
    <t xml:space="preserve">Instructions: Please provide a description on any of milestones you expect to accomplish in the next six months. </t>
  </si>
  <si>
    <t>Acquisition, New Construction, or Reconstruction and Rehabilitation</t>
  </si>
  <si>
    <t xml:space="preserve">Instructions: Please complete the following sections only if your project was awarded funds for Acquisition, New Construction, or Reconstruction and Rehabilitation. If you have multiple projects and project sites, be sure to utilize the drop-down below to select the number of project/project sites. This selection will populate the form with the appropriate number of fields to be completed. </t>
  </si>
  <si>
    <t>Project #1</t>
  </si>
  <si>
    <t>Project #1 Information Summary</t>
  </si>
  <si>
    <t>Project Name:</t>
  </si>
  <si>
    <t>Project Address (Street, City, State, Zip):</t>
  </si>
  <si>
    <t>Developer Name:</t>
  </si>
  <si>
    <t>Developer Contact Name:</t>
  </si>
  <si>
    <t>Developer Contact Title:</t>
  </si>
  <si>
    <t>Date of Completion or Projected Date of Completion:</t>
  </si>
  <si>
    <t>Project #1 General Requirements</t>
  </si>
  <si>
    <t xml:space="preserve">Instructions: Please use the boxes below to confirm the following general requirements for Acquisition, New Construction, or Reconstruction and Rehabilitation projects. </t>
  </si>
  <si>
    <r>
      <rPr>
        <b/>
        <sz val="11"/>
        <color theme="1"/>
        <rFont val="Arial"/>
        <family val="2"/>
      </rPr>
      <t xml:space="preserve">1. </t>
    </r>
    <r>
      <rPr>
        <sz val="11"/>
        <color theme="1"/>
        <rFont val="Arial"/>
        <family val="2"/>
      </rPr>
      <t>Since last reporting period, have any tenants been deemed over-income per Section 106(c)?</t>
    </r>
  </si>
  <si>
    <t>If you answered "Yes" above, please detail how many units are over income and explain any actions taken.</t>
  </si>
  <si>
    <t>Project #1 Project Financial Summary</t>
  </si>
  <si>
    <t>Project Type:</t>
  </si>
  <si>
    <t>Project Status:</t>
  </si>
  <si>
    <t>Loan Status:</t>
  </si>
  <si>
    <t>Total Program Funds Committed:</t>
  </si>
  <si>
    <t>Project #1 Unit Information</t>
  </si>
  <si>
    <t>Instructions: Please provide the number of units by Bedroom Size and Income Level below.</t>
  </si>
  <si>
    <t>AMI Level</t>
  </si>
  <si>
    <t>31% and Above</t>
  </si>
  <si>
    <t>Totals</t>
  </si>
  <si>
    <t>Bedroom Size</t>
  </si>
  <si>
    <t>Studio</t>
  </si>
  <si>
    <t>1-Bedroom</t>
  </si>
  <si>
    <t>2-Bedroom</t>
  </si>
  <si>
    <t>3-Bedroom</t>
  </si>
  <si>
    <t>4-Bedroom</t>
  </si>
  <si>
    <t>Instructions: Please provide the amount of funds committed by Bedroom Size and Income Level below.</t>
  </si>
  <si>
    <t>Project #2</t>
  </si>
  <si>
    <t>Project #2 Information Summary</t>
  </si>
  <si>
    <t>Project #2 General Requirements</t>
  </si>
  <si>
    <t>Project #2 Project Financial Summary</t>
  </si>
  <si>
    <t>Project #2 Unit Information</t>
  </si>
  <si>
    <t>Instructions: Please provide information on the number of units by Bedroom Size and Income Level below.</t>
  </si>
  <si>
    <t>Project #3</t>
  </si>
  <si>
    <t>Project #3 Information Summary</t>
  </si>
  <si>
    <t>Project #3 General Requirements</t>
  </si>
  <si>
    <t>Project #3 Project Financial Summary</t>
  </si>
  <si>
    <t>Project #3 Unit Information</t>
  </si>
  <si>
    <t>Project #4</t>
  </si>
  <si>
    <t>Project #4 Information Summary</t>
  </si>
  <si>
    <t>Project #4 General Requirements</t>
  </si>
  <si>
    <t>Project #4 Project Financial Summary</t>
  </si>
  <si>
    <t>Project #4 Unit Information</t>
  </si>
  <si>
    <t>Project #5</t>
  </si>
  <si>
    <t>Project #5 Information Summary</t>
  </si>
  <si>
    <t>Project #5 General Requirements</t>
  </si>
  <si>
    <t>Project #5 Project Financial Summary</t>
  </si>
  <si>
    <t>Project #5 Unit Information</t>
  </si>
  <si>
    <t>Project #6</t>
  </si>
  <si>
    <t>Project #6 Information Summary</t>
  </si>
  <si>
    <t>Project #6 General Requirements</t>
  </si>
  <si>
    <t>Project #6 Project Financial Summary</t>
  </si>
  <si>
    <t>Project #6 Unit Information</t>
  </si>
  <si>
    <t>Project #7</t>
  </si>
  <si>
    <t>Project #7 Information Summary</t>
  </si>
  <si>
    <t>Project #7 General Requirements</t>
  </si>
  <si>
    <t>Project #7 Project Financial Summary</t>
  </si>
  <si>
    <t>Project #7 Unit Information</t>
  </si>
  <si>
    <t>Project #8</t>
  </si>
  <si>
    <t>Project #8 Information Summary</t>
  </si>
  <si>
    <t>Project #8 General Requirements</t>
  </si>
  <si>
    <t>Project #8 Project Financial Summary</t>
  </si>
  <si>
    <t>Project #8 Unit Information</t>
  </si>
  <si>
    <t>Project #9</t>
  </si>
  <si>
    <t>Project #9 Information Summary</t>
  </si>
  <si>
    <t>Project #9 General Requirements</t>
  </si>
  <si>
    <t>Project #9 Project Financial Summary</t>
  </si>
  <si>
    <t>Project #9 Unit Information</t>
  </si>
  <si>
    <t>Project #10</t>
  </si>
  <si>
    <t>Project #10 Information Summary</t>
  </si>
  <si>
    <t>Project #10 General Requirements</t>
  </si>
  <si>
    <t>Project #10 Project Financial Summary</t>
  </si>
  <si>
    <t>Project #10 Unit Information</t>
  </si>
  <si>
    <t xml:space="preserve">Rental Assistance </t>
  </si>
  <si>
    <r>
      <t xml:space="preserve">Instructions: If your project was awarded Rental Assistance funds, please complete Section 1-Section 4 of this tab. More detailed information on program participants will be required on the Participant Data tab. </t>
    </r>
    <r>
      <rPr>
        <b/>
        <i/>
        <sz val="11"/>
        <rFont val="Arial"/>
        <family val="2"/>
      </rPr>
      <t xml:space="preserve">If you were not awarded Rental Assistance funds, do not fill out this tab. </t>
    </r>
  </si>
  <si>
    <t>Award</t>
  </si>
  <si>
    <t>Total Amount of Award:</t>
  </si>
  <si>
    <t>Project Location(s)</t>
  </si>
  <si>
    <t>If Rental Assistance funds are to be used at a specific project location (as opposed to scattered site units identified by the program participant), please select the number of unique project sites:</t>
  </si>
  <si>
    <t>Project Address #1 (Street, City, State, Zip):</t>
  </si>
  <si>
    <t>Project Address #2 (Street, City, State, Zip):</t>
  </si>
  <si>
    <t>Project Address #3 (Street, City, State, Zip):</t>
  </si>
  <si>
    <t>Project Address #4 (Street, City, State, Zip):</t>
  </si>
  <si>
    <t>Project Address #5 (Street, City, State, Zip):</t>
  </si>
  <si>
    <t>Project Address #6 (Street, City, State, Zip):</t>
  </si>
  <si>
    <t>Project Address #7 (Street, City, State, Zip):</t>
  </si>
  <si>
    <t>Project Address #8 (Street, City, State, Zip):</t>
  </si>
  <si>
    <t>Project Address #9 (Street, City, State, Zip):</t>
  </si>
  <si>
    <t>Project Address #10 (Street, City, State, Zip):</t>
  </si>
  <si>
    <t>If Program Participants are responsible for locating eligible units where rental assistance funds will be utilized, please use the comment box below to explain what  navigation services are provided to the Program Participant to assist them in the search for a unit.</t>
  </si>
  <si>
    <t xml:space="preserve">Program Participants Assisted </t>
  </si>
  <si>
    <r>
      <t>"</t>
    </r>
    <r>
      <rPr>
        <b/>
        <sz val="11"/>
        <rFont val="Arial"/>
        <family val="2"/>
      </rPr>
      <t>Program Participant</t>
    </r>
    <r>
      <rPr>
        <sz val="11"/>
        <rFont val="Arial"/>
        <family val="2"/>
      </rPr>
      <t xml:space="preserve">" is defined as the Head of Household or Co-Head of Household residing in a single unit and does not include any minors or elderly dependents. </t>
    </r>
  </si>
  <si>
    <t>Figures Since Program Inception</t>
  </si>
  <si>
    <t>Provide the total number of program participants since program inception:</t>
  </si>
  <si>
    <t>Provide the total number of program participants that have exited the program since program inception:</t>
  </si>
  <si>
    <t>Current Figures</t>
  </si>
  <si>
    <t>Provide the total number of program participants as previously reported (last reporting period):</t>
  </si>
  <si>
    <t>Provide the total number of current program participants:</t>
  </si>
  <si>
    <t xml:space="preserve">Of the total number of current program participants, provide the number of new program participants for the CURRENT reporting period:  </t>
  </si>
  <si>
    <t xml:space="preserve">Of the total number of current program participants listed, provide the number of program participants still housed as PREVIOUSLY reported. This should only include participants who were reported on previous reports and are still housed with program funds: </t>
  </si>
  <si>
    <t>SECTION 3</t>
  </si>
  <si>
    <t>Income Level and Assistance Expended (by bedroom size)</t>
  </si>
  <si>
    <r>
      <t xml:space="preserve">Number of units by Bedroom Size and Income Level for </t>
    </r>
    <r>
      <rPr>
        <b/>
        <u/>
        <sz val="11"/>
        <color theme="1"/>
        <rFont val="Arial"/>
        <family val="2"/>
      </rPr>
      <t>this reporting period</t>
    </r>
  </si>
  <si>
    <t xml:space="preserve">Instructions: Please enter the number of units assisted by program funds by Area Median Income (AMI) and Bedroom Size. </t>
  </si>
  <si>
    <t xml:space="preserve">AMI Level </t>
  </si>
  <si>
    <t xml:space="preserve">Totals: </t>
  </si>
  <si>
    <r>
      <t xml:space="preserve">Amount Expended on Rental Assistance </t>
    </r>
    <r>
      <rPr>
        <b/>
        <u/>
        <sz val="11"/>
        <color theme="1"/>
        <rFont val="Arial"/>
        <family val="2"/>
      </rPr>
      <t>this reporting period</t>
    </r>
    <r>
      <rPr>
        <sz val="11"/>
        <color theme="1"/>
        <rFont val="Arial"/>
        <family val="2"/>
      </rPr>
      <t xml:space="preserve"> by Bedroom Size and Income Level</t>
    </r>
  </si>
  <si>
    <t xml:space="preserve">Instructions: Please enter the amount of program funds expended on units by Area Median Income (AMI) and Bedroom Size. </t>
  </si>
  <si>
    <t>SECTION 4</t>
  </si>
  <si>
    <t>Other Expenses</t>
  </si>
  <si>
    <r>
      <t xml:space="preserve">Instructions: If grant funds have been expended on items other than rental assistance, or if rental assistance expenses accrued in a previous reporting period were expended this reporting period, please use the table below. These expenses should only include those expended in </t>
    </r>
    <r>
      <rPr>
        <b/>
        <i/>
        <u/>
        <sz val="11"/>
        <color theme="1"/>
        <rFont val="Arial"/>
        <family val="2"/>
      </rPr>
      <t xml:space="preserve">this reporting period. </t>
    </r>
  </si>
  <si>
    <t>Itemization of Expenses</t>
  </si>
  <si>
    <t>Amount Expended</t>
  </si>
  <si>
    <t>Grant Total (Section 3+Section 4 expenses):</t>
  </si>
  <si>
    <t>Prior to Current Reporting Period</t>
  </si>
  <si>
    <t>After Current Reporting Period</t>
  </si>
  <si>
    <t>Previous Amount Expended:</t>
  </si>
  <si>
    <t>Amount Expended this Reporting Period:</t>
  </si>
  <si>
    <t>Balance Prior to Current Reporting Period:</t>
  </si>
  <si>
    <t>Balance Remaining this Reporting Period:</t>
  </si>
  <si>
    <t xml:space="preserve">Capitalized Operating Subsidy Reserve </t>
  </si>
  <si>
    <r>
      <t xml:space="preserve">Instructions: If your project was awarded Capitalized Operating Subsidy Reserve funds, please complete Section 1-Section 3 of this tab. More detailed information on program participants will be required on the Participant Data tab. </t>
    </r>
    <r>
      <rPr>
        <b/>
        <i/>
        <sz val="11"/>
        <rFont val="Arial"/>
        <family val="2"/>
      </rPr>
      <t xml:space="preserve">If you were not awarded Capitalized Operating Subsidy Reserve funds, do not fill out this tab. </t>
    </r>
  </si>
  <si>
    <t>Please select the number of unique project sites supported by COSR funds:</t>
  </si>
  <si>
    <t>Capitalized Operating Subsidy Reserve General Information</t>
  </si>
  <si>
    <t xml:space="preserve">Instructions: Please complete the following fields and questions regarding your project's Capitalized Operating Subsidy Reserve. Note: If awarded for a Capitalized Operating Subsidy Reserve this report will be due for a period of 15 years. </t>
  </si>
  <si>
    <r>
      <rPr>
        <b/>
        <sz val="11"/>
        <color theme="1"/>
        <rFont val="Arial"/>
        <family val="2"/>
      </rPr>
      <t>COSR Units</t>
    </r>
    <r>
      <rPr>
        <sz val="11"/>
        <color theme="1"/>
        <rFont val="Arial"/>
        <family val="2"/>
      </rPr>
      <t xml:space="preserve">
</t>
    </r>
    <r>
      <rPr>
        <i/>
        <sz val="11"/>
        <color theme="1"/>
        <rFont val="Arial"/>
        <family val="2"/>
      </rPr>
      <t>Please provide details on the total units in your project vs. the total units assisted with HHC Article II funds.</t>
    </r>
  </si>
  <si>
    <t>Total Units Assisted with Program Funds</t>
  </si>
  <si>
    <t>COSR Account Information</t>
  </si>
  <si>
    <t>Note: Applicants may not request a disbursement which constitutes more than 5 percent of the total COSR award, except that in any given year where the operating deficit attributable to the Assisted Units exceeds this amount, HCD may, in its sole discretion, increase the disbursement to up to 7 percent of the total COSR award, in accordance with the operating reserves limits and applicable review processes (Section 207 (d))</t>
  </si>
  <si>
    <t>Have you supplied a copy of the COSR ending month bank statement for this reporting period?
 (Statements are required in order to verify account balances)</t>
  </si>
  <si>
    <t>Total COSR Award Amount</t>
  </si>
  <si>
    <t>5% of COSR Award</t>
  </si>
  <si>
    <t>6.7%* of COSR Award</t>
  </si>
  <si>
    <t xml:space="preserve">7% of COSR Award </t>
  </si>
  <si>
    <t>Average Cost Per Unit (Per Year):</t>
  </si>
  <si>
    <t>Beginning Balance</t>
  </si>
  <si>
    <t>Interest Earned</t>
  </si>
  <si>
    <t>Deposit Amount</t>
  </si>
  <si>
    <t>Withdrawal Amount</t>
  </si>
  <si>
    <t>Ending Balance</t>
  </si>
  <si>
    <t>Remaining COSR Years</t>
  </si>
  <si>
    <t xml:space="preserve">Per Year Amount Remaining </t>
  </si>
  <si>
    <t>Passed 15-Year Verification?</t>
  </si>
  <si>
    <r>
      <rPr>
        <b/>
        <sz val="11"/>
        <color theme="1"/>
        <rFont val="Arial"/>
        <family val="2"/>
      </rPr>
      <t>Note:</t>
    </r>
    <r>
      <rPr>
        <sz val="11"/>
        <color theme="1"/>
        <rFont val="Arial"/>
        <family val="2"/>
      </rPr>
      <t xml:space="preserve"> The "Passed 15-Year Verification" field is determined by comparing the "Per Year Amount Remaining" (based on your current reporting period) field and the "6.7* of COSR Award" field to calculate whether your current balance and withdrawal amount will last the total length (15 years) of the COSR. This is only meant to provide a quick assessment of your current COSR withdrawal schedule. </t>
    </r>
  </si>
  <si>
    <t xml:space="preserve">15-Year Schedule </t>
  </si>
  <si>
    <t>Year 1</t>
  </si>
  <si>
    <t>Year 2</t>
  </si>
  <si>
    <t>Year 3</t>
  </si>
  <si>
    <t>Year 4</t>
  </si>
  <si>
    <t>Year 5</t>
  </si>
  <si>
    <t>5% Withdrawal Rate</t>
  </si>
  <si>
    <t xml:space="preserve">6.67%* Withdrawal Rate </t>
  </si>
  <si>
    <t>7% Withdrawal Rate</t>
  </si>
  <si>
    <t>Year 6</t>
  </si>
  <si>
    <t>Year 7</t>
  </si>
  <si>
    <t>Year 8</t>
  </si>
  <si>
    <t>Year 9</t>
  </si>
  <si>
    <t>Year 10</t>
  </si>
  <si>
    <t>Year 11</t>
  </si>
  <si>
    <t>Year 12</t>
  </si>
  <si>
    <t>Year 13</t>
  </si>
  <si>
    <t>Year 14</t>
  </si>
  <si>
    <t>Year 15</t>
  </si>
  <si>
    <r>
      <t xml:space="preserve">*6.67% is a rounded figure. </t>
    </r>
    <r>
      <rPr>
        <b/>
        <sz val="11"/>
        <color theme="1"/>
        <rFont val="Arial"/>
        <family val="2"/>
      </rPr>
      <t>Note:</t>
    </r>
    <r>
      <rPr>
        <i/>
        <sz val="11"/>
        <color theme="1"/>
        <rFont val="Arial"/>
        <family val="2"/>
      </rPr>
      <t xml:space="preserve"> </t>
    </r>
    <r>
      <rPr>
        <sz val="11"/>
        <color theme="1"/>
        <rFont val="Arial"/>
        <family val="2"/>
      </rPr>
      <t xml:space="preserve">The table above is only meant to provide an estimated summary of the COSR account balance by withdrawal rate, showing minimum balances needed to maintain the reserve for the required 15 years. </t>
    </r>
  </si>
  <si>
    <r>
      <rPr>
        <b/>
        <sz val="11"/>
        <color theme="1"/>
        <rFont val="Arial"/>
        <family val="2"/>
      </rPr>
      <t>COSR Expenses</t>
    </r>
    <r>
      <rPr>
        <sz val="11"/>
        <color theme="1"/>
        <rFont val="Arial"/>
        <family val="2"/>
      </rPr>
      <t xml:space="preserve"> </t>
    </r>
  </si>
  <si>
    <t xml:space="preserve">Instructions: Please provide the amount expended from the Capitalized Operating Subsidy Reserve for each category listed below. </t>
  </si>
  <si>
    <t>Type of Expense</t>
  </si>
  <si>
    <t>Amount of Expense</t>
  </si>
  <si>
    <t>Utilities</t>
  </si>
  <si>
    <t>Electricity</t>
  </si>
  <si>
    <t>Water</t>
  </si>
  <si>
    <t>Gas</t>
  </si>
  <si>
    <t>Sewer</t>
  </si>
  <si>
    <t>Maintenance</t>
  </si>
  <si>
    <t>Garbage and Trash Removal</t>
  </si>
  <si>
    <t>Heating/Cooling Repairs and Maintenance</t>
  </si>
  <si>
    <t>Security Payroll/Contracts</t>
  </si>
  <si>
    <t>Payroll</t>
  </si>
  <si>
    <t xml:space="preserve">Supplies and Contracts </t>
  </si>
  <si>
    <t>Miscellaneous Operating and Maintenance Expenses</t>
  </si>
  <si>
    <t>Description of Misc. Operating and Maintenance Expense</t>
  </si>
  <si>
    <t>Taxes</t>
  </si>
  <si>
    <t>Real Property Taxes</t>
  </si>
  <si>
    <t>Miscellaneous Taxes</t>
  </si>
  <si>
    <t>Description of Misc. Taxes</t>
  </si>
  <si>
    <t>Insurance</t>
  </si>
  <si>
    <t>Property and Liability Insurance (Hazard)</t>
  </si>
  <si>
    <t>Health Insurance (Employee Benefits)</t>
  </si>
  <si>
    <t>Miscellaneous Insurance</t>
  </si>
  <si>
    <t xml:space="preserve">Description of Misc. Insurance </t>
  </si>
  <si>
    <t>Supportive Services Costs</t>
  </si>
  <si>
    <t>Supportive Services Staff Salaries and Benefits</t>
  </si>
  <si>
    <t>Supportive Services Supplies</t>
  </si>
  <si>
    <t>Other Supportive Services Costs</t>
  </si>
  <si>
    <t>Description of Other Supportive Service Cost</t>
  </si>
  <si>
    <t xml:space="preserve">Other Expenses </t>
  </si>
  <si>
    <t xml:space="preserve">Instructions: Please provide information on any expenses that were not listed above. </t>
  </si>
  <si>
    <t xml:space="preserve">Type of Expenses 
(Provide Details) </t>
  </si>
  <si>
    <t xml:space="preserve">Subtotals </t>
  </si>
  <si>
    <t>Total</t>
  </si>
  <si>
    <t>6.67% Withdrawal Rate</t>
  </si>
  <si>
    <t xml:space="preserve"> Participant Data </t>
  </si>
  <si>
    <t xml:space="preserve">Instructions: Please complete the following fields in regards to your Program Participants. For Program Participants that have exited since the last reporting period, please be sure to select "Participant Exited Program" in column C, and complete all data points regarding their program exit. "New Program Participants" and "Existing Program Participants" do not require information on program exit. All participants receiving support from program funds must qualify as a High-Cost Health User, be eligible for Medi-Cal services and experiencing homelessness, or chronic homelessness. 
</t>
  </si>
  <si>
    <t>Note: For fields that allow multiple-selections, select one option from the drop-down, then select again to add to your previous selection. You can clear your current selection(s) by selecting the blank option at the top of each drop-down.</t>
  </si>
  <si>
    <t>Definition of Terms</t>
  </si>
  <si>
    <r>
      <rPr>
        <b/>
        <i/>
        <sz val="12"/>
        <color theme="1"/>
        <rFont val="Arial"/>
        <family val="2"/>
      </rPr>
      <t>"High-Cost Health User"</t>
    </r>
    <r>
      <rPr>
        <i/>
        <sz val="12"/>
        <color theme="1"/>
        <rFont val="Arial"/>
        <family val="2"/>
      </rPr>
      <t xml:space="preserve"> is defined as people who have had either at least three emergency department visits or one hospital inpatient stay over the last year.</t>
    </r>
  </si>
  <si>
    <r>
      <rPr>
        <b/>
        <i/>
        <sz val="12"/>
        <color theme="1"/>
        <rFont val="Arial"/>
        <family val="2"/>
      </rPr>
      <t>"Experiencing Chronic Homelessness"</t>
    </r>
    <r>
      <rPr>
        <i/>
        <sz val="12"/>
        <color theme="1"/>
        <rFont val="Arial"/>
        <family val="2"/>
      </rPr>
      <t xml:space="preserve"> means a person who is chronically homeless, as defined in 578.3 of Title 24 of the Code of Federal Regulations as that section read on January 1, 2018, except that a person who was Experiencing chronic homelessness before entering an institution would continue to be defined as Experiencing chronic homelessness upon discharge, regardless of length of stay.</t>
    </r>
  </si>
  <si>
    <r>
      <rPr>
        <b/>
        <i/>
        <sz val="12"/>
        <color theme="1"/>
        <rFont val="Arial"/>
        <family val="2"/>
      </rPr>
      <t>"Program Participant"</t>
    </r>
    <r>
      <rPr>
        <i/>
        <sz val="12"/>
        <color theme="1"/>
        <rFont val="Arial"/>
        <family val="2"/>
      </rPr>
      <t xml:space="preserve"> is defined as the Head of Household or Co-Head of Household residing in a single unit and does not include any minors or elderly dependents. </t>
    </r>
  </si>
  <si>
    <r>
      <rPr>
        <b/>
        <i/>
        <sz val="12"/>
        <color theme="1"/>
        <rFont val="Arial"/>
        <family val="2"/>
      </rPr>
      <t>"Tenant ID"</t>
    </r>
    <r>
      <rPr>
        <i/>
        <sz val="12"/>
        <color theme="1"/>
        <rFont val="Arial"/>
        <family val="2"/>
      </rPr>
      <t xml:space="preserve"> Once a Program Participant has been assigned a Tenant Identifier Number, this number must be used consistently throughout all subsequent reports. HCD recommends creating a method to track each Program Participant to their assigned Tenant Identifier Number.</t>
    </r>
  </si>
  <si>
    <t>Tenant Entry Info (Evaluate at Program Entry)</t>
  </si>
  <si>
    <t>Performance Outcome Data (Reevaluate Every Reporting Period)</t>
  </si>
  <si>
    <t>Client Identification Number (CIN #)</t>
  </si>
  <si>
    <t xml:space="preserve">Medi-Cal Participant Status </t>
  </si>
  <si>
    <t>Tenant ID</t>
  </si>
  <si>
    <t>Client Date of Birth (MM/DD/YYYY)</t>
  </si>
  <si>
    <t>Client Race</t>
  </si>
  <si>
    <t>Client Ethnicity</t>
  </si>
  <si>
    <t>Veteran? (Y/N)</t>
  </si>
  <si>
    <t>Client Location (Name of County)</t>
  </si>
  <si>
    <t>Client Program Referral Date (MM/DD/YYYY): Date Client was referred to HHC or identified as potentially eligible for HHC</t>
  </si>
  <si>
    <t>Client referred from Coordinated Entry? (Y/N)</t>
  </si>
  <si>
    <t>Client Program Entry Date (MM/DD/YYYY): This should reflect the date that all eligibility assessments have been completed, and the Client has been admitted into the program (i.e., voucher has been issued/move-in proceedings have begun).</t>
  </si>
  <si>
    <t>Client Move-In Date (MM/DD/YYYY): Date the Client has secured and moved into housing (keys have been issued/lease has been signed/rental payments have been processed)</t>
  </si>
  <si>
    <t>Income at Program Entry (Annual)</t>
  </si>
  <si>
    <t>Participant qualifies as a High-Cost Health User (Section 201 (s) of program guidelines) at program entry</t>
  </si>
  <si>
    <t>At the time of Program Entry, how long has it been since participant lived in permanent stable housing? (Years)</t>
  </si>
  <si>
    <t xml:space="preserve">At the time of program entry, how many times has the participant been homeless in the last three years? </t>
  </si>
  <si>
    <t xml:space="preserve">Is the participant chronically homeless at the time of program entry? </t>
  </si>
  <si>
    <t xml:space="preserve">Participant's number of arrests within the 3 years prior to program entry?  </t>
  </si>
  <si>
    <t xml:space="preserve">Participant's total number of incarcerations within the 3 years prior to program entry? </t>
  </si>
  <si>
    <t xml:space="preserve">Participant's total number of emergency department visits in the last year prior to program entry? </t>
  </si>
  <si>
    <t>Participant's total number of hospital inpatient stays over the last year prior to program entry?</t>
  </si>
  <si>
    <t>Program Participant Status</t>
  </si>
  <si>
    <t>Has tenant income increased, decreased or remained the same during the reporting period?</t>
  </si>
  <si>
    <t>Was Individual housed or able to maintain housing using HHC funds during this reporting period? (Y/N)</t>
  </si>
  <si>
    <t>Participant's number of arrests during this reporting period</t>
  </si>
  <si>
    <t>Participant's total number of incarcerations during this reporting period?</t>
  </si>
  <si>
    <t>Types of Supportive Services (Section 201(d)) that the client was referred to during the 6 month reporting period. Select all that apply.</t>
  </si>
  <si>
    <t>If you selected "Other" in previous column, please explain.</t>
  </si>
  <si>
    <t>Types of Supportive Services (Section 201(d)) that the client was referred to AND utilized in the 6 month reporting period. Select all that apply.</t>
  </si>
  <si>
    <t>Participant exit program since last time of reporting? (Y/N) If "Yes,"  complete the next five (5) data points.</t>
  </si>
  <si>
    <t>Date of Participant Move-Out (MM/DD/YY)</t>
  </si>
  <si>
    <t>Reason for exit (Section 219(d)(2) Select One</t>
  </si>
  <si>
    <t>Participant Exit to homelessness? (Y/N)</t>
  </si>
  <si>
    <t>Review Workbook</t>
  </si>
  <si>
    <t>This box can be used to add additional comments regarding Sections 1-Section 8</t>
  </si>
  <si>
    <t xml:space="preserve">General Information </t>
  </si>
  <si>
    <t>Rep Information</t>
  </si>
  <si>
    <t>Reviewing Rep Name</t>
  </si>
  <si>
    <t>Review Start Date</t>
  </si>
  <si>
    <t>Review End Date</t>
  </si>
  <si>
    <t>Manager Information</t>
  </si>
  <si>
    <t>Reviewing Manager Name</t>
  </si>
  <si>
    <t>Manager Approval Date</t>
  </si>
  <si>
    <t>General Applicant Information</t>
  </si>
  <si>
    <t>County Name</t>
  </si>
  <si>
    <t>Contract #</t>
  </si>
  <si>
    <t xml:space="preserve">Section 2 </t>
  </si>
  <si>
    <t>Contract Expenditures</t>
  </si>
  <si>
    <t>Activity #</t>
  </si>
  <si>
    <t>HCD Approved Budget Amount (based on current Budget Revision Form, if applicable)</t>
  </si>
  <si>
    <t>HCD Approved Budget Amount Confirmed?</t>
  </si>
  <si>
    <t>Amount Expended (as reported in Annual Report)</t>
  </si>
  <si>
    <t xml:space="preserve">Amount Previously Expended (as reported in Annual Report) </t>
  </si>
  <si>
    <t>Amount Expended and Previously Expended Confirmed?</t>
  </si>
  <si>
    <t>RFF #1 Amount</t>
  </si>
  <si>
    <t>RFF #2 Amount</t>
  </si>
  <si>
    <t>RFF #3 Amount</t>
  </si>
  <si>
    <t>RFF #4 Amount</t>
  </si>
  <si>
    <t>Total RFF Amounts (Approved to date)</t>
  </si>
  <si>
    <t>Contract Balance</t>
  </si>
  <si>
    <t>Does Supporting Documentation reconcile with RFF amounts submitted to date?</t>
  </si>
  <si>
    <t>Comments</t>
  </si>
  <si>
    <t>Admin</t>
  </si>
  <si>
    <t>Program Information</t>
  </si>
  <si>
    <t>Tenant Selection</t>
  </si>
  <si>
    <t xml:space="preserve">1. Tenant Selection Plan ("TSP") reviewed and deemed consistent with Housing First Principles? </t>
  </si>
  <si>
    <t>1. Is each barrier listed with a corresponding resolution or plan for resolution of barrier?</t>
  </si>
  <si>
    <t>2. If Grantee indicated that TSP has changed since last submission, have changes been reviewed and deemed consistent with program regulations and requirements?</t>
  </si>
  <si>
    <t xml:space="preserve">2. Do any of the listed barriers require additional follow-up and reporting requirements? </t>
  </si>
  <si>
    <t>3. Are program participants selected with the use of Coordinated Entry or a similar method deemed consistent with program regulations and requirements?</t>
  </si>
  <si>
    <t>Notes (please use narrative box below to provide additional details on any concerns or questions)</t>
  </si>
  <si>
    <t xml:space="preserve">4. Is Tenant income being determined in a manner compliant with Section 205 of Program Guidelines? </t>
  </si>
  <si>
    <t>Supportive Services Plan</t>
  </si>
  <si>
    <t>Supportive Service Referrals and Tenant Satisfaction</t>
  </si>
  <si>
    <t xml:space="preserve">1. Supportive Services Plan ("SSP") reviewed and deemed consistent with program regulations and requirements (Section 214 of HHC Guidelines)? </t>
  </si>
  <si>
    <t>1. Was description of how Supportive Service Referrals were made consisted with program regulations and requirements (Section 214(b) of HHC Guidelines)?</t>
  </si>
  <si>
    <t>2. If Grantee indicated that SSP has changed since last submission, have changes been reviewed and deemed consistent with program regulations and requirements?</t>
  </si>
  <si>
    <t xml:space="preserve">2. Tenant Satisfaction and Exit Survey reviewed and deemed consistent with program regulations and requirements (Section 219(c) of HHC Guidelines)? </t>
  </si>
  <si>
    <t>3. If no Tenant Satisfaction Survey was utilized, did project sponsor's description of how tenant satisfaction is measured provide enough detail to determine relevant information is being gathered in the absence of an official Tenant Satisfaction and Exit Survey?</t>
  </si>
  <si>
    <t>Note( Use the narrative box below to provide addition details on any concerns)</t>
  </si>
  <si>
    <t>1. Rental Agreements and Grievance Procedures reviewed and deemed consistent with program regulations and requirements (Section 217 of HHC Guidelines)?</t>
  </si>
  <si>
    <t>2. If Grantee indicated that the Rental Agreements and Grievance Procedures has changed since last submission, have changes been reviewed and deemed consistent with program regulations and requirements?</t>
  </si>
  <si>
    <t>1. If the reported Vacancy Rate is greater than 10%, did the Sponsor provide a reasonable explanation as to why and supply a projected number of new individuals to be served in the next 6 months?</t>
  </si>
  <si>
    <t xml:space="preserve">3. Property Management Contract reviewed and deemed consistent with program regulations and requirements? </t>
  </si>
  <si>
    <t>Section 5</t>
  </si>
  <si>
    <t>Section 6</t>
  </si>
  <si>
    <t xml:space="preserve">Acquisition/Rehabilitation/Construction </t>
  </si>
  <si>
    <t xml:space="preserve">General </t>
  </si>
  <si>
    <t>General</t>
  </si>
  <si>
    <t>Was Sponsor awarded funds for Acquisition, Rehabilitation or Construction?</t>
  </si>
  <si>
    <t>Was Sponsor awarded funds for Rental Assistance?</t>
  </si>
  <si>
    <t>If answered "Yes" above, please complete the following sections.</t>
  </si>
  <si>
    <t>1. Has the Sponsor's Operating Budget been submitted to HCD prior to award and annually thereafter? (Section 220)</t>
  </si>
  <si>
    <t>1. Does the number of total program participants assisted this reporting period represent a reasonable portion of total participants to be assisted by program funds listed in the Sponsor's application?</t>
  </si>
  <si>
    <t xml:space="preserve">3. Has the Sponsor submitted an independent audit of the development prepared by a certified public accountant no later than 90 days after the end of this fiscal year? (Section 219(a) of HHC Guidelines)? </t>
  </si>
  <si>
    <t>2. If reporting on anything other than the first reporting period, do the total program participants still housed as previously reported seem reasonable (if a 10% turnover rate is considered reasonable)?</t>
  </si>
  <si>
    <t>3. Do the number of projects listed match the number of projects listed in the Sponsor's application?</t>
  </si>
  <si>
    <t>3. Are the number of units by Bedroom Size and Income level consistent with the breakdowns listed in the Sponsor's application?</t>
  </si>
  <si>
    <t>4. If a Project has been listed as completed, does the amount listed in committed funds for the project match or exceed the total amount expended by bedroom size and income level?</t>
  </si>
  <si>
    <t xml:space="preserve">4. Are the amounts expended on Rental Assistance by Bedroom Size and Income level consistent with the breakdowns listed in the Sponsor's application? </t>
  </si>
  <si>
    <t>Section 7</t>
  </si>
  <si>
    <t>Section 8</t>
  </si>
  <si>
    <t>Capitalized Operating Subsidy Reserve</t>
  </si>
  <si>
    <t>Participant Data</t>
  </si>
  <si>
    <t>Was Sponsor awarded funds for a Capitalized Operating Subsidy Reserve?</t>
  </si>
  <si>
    <t>1. Are all Participants listed on the Participant Data tab listed as Medi-Cal Enrolled or Medi-Cal Eligible?</t>
  </si>
  <si>
    <t>(If the Sponsor selected "Not Eligible" to Medi-Cal Participance Status, the corresponding row will be shaded red)</t>
  </si>
  <si>
    <t>1. Considering the timeline of the project and the current reporting period, do the number of total assisted units with program funds seem reasonable when compared to the total number of assisted units listed in the Sponsor's application?</t>
  </si>
  <si>
    <t xml:space="preserve">2. Are all participants on the Participant Data tab listed as qualifying as a High-Cost Health user (Section 201(s))?  </t>
  </si>
  <si>
    <t>2. Has a copy of the Sponsor's COSR ending month bank statement been submitted for this reporting period?</t>
  </si>
  <si>
    <t>(If the Sponsor selected "No" to Participant qualifies as a High-Cost Health User, the corresponding row will be shaded red)</t>
  </si>
  <si>
    <t>3. Has the Sponsor's COSR ending month bank statement been reviewed and approved?</t>
  </si>
  <si>
    <t xml:space="preserve">3. Are all participants on the Participant Data tab listed as qualifying as experiencing Chronic Homelessness? </t>
  </si>
  <si>
    <t xml:space="preserve">4. Based on the current balance, interest earned, deposit amount and withdrawal amount, does the COSR last the required 15 years? </t>
  </si>
  <si>
    <t>(If the Sponsor selected "No" to Is the participant chronically homeless, the corresponding row will be shaded red)</t>
  </si>
  <si>
    <t xml:space="preserve">4. Is income listed at Program Entry in compliance with Income Requirements as listed in Section 205 of HHC Guidelines? </t>
  </si>
  <si>
    <t>HCD Contract #</t>
  </si>
  <si>
    <t>County</t>
  </si>
  <si>
    <t>Street Address</t>
  </si>
  <si>
    <t>City Name</t>
  </si>
  <si>
    <t>New Construction Approved Budget</t>
  </si>
  <si>
    <t>New Construction Previously Reported Expended</t>
  </si>
  <si>
    <t>New Construction Amount Expended This Reporting Period</t>
  </si>
  <si>
    <t>New Construction Total Percent Expended</t>
  </si>
  <si>
    <t>New Construction Unexpended Award Amount</t>
  </si>
  <si>
    <t>RA Approved Budget</t>
  </si>
  <si>
    <t>RA Previously Reported Expended</t>
  </si>
  <si>
    <t>RA Amount Expended This Reporting Period</t>
  </si>
  <si>
    <t xml:space="preserve">RA Total Percent Expended </t>
  </si>
  <si>
    <t>RA Unexpended Award Amount</t>
  </si>
  <si>
    <t>COSR Approved Budget</t>
  </si>
  <si>
    <t>COSR Previously Reported Expended</t>
  </si>
  <si>
    <t>COSR Amount Expended This Reporting Period</t>
  </si>
  <si>
    <t xml:space="preserve">COSR Total Percent Expended </t>
  </si>
  <si>
    <t>COSR Unexpended Award Amount</t>
  </si>
  <si>
    <t>Admin Approved Budget</t>
  </si>
  <si>
    <t>Admin Previously Reported Expended</t>
  </si>
  <si>
    <t>Admin Amount Expended This Reporting Period</t>
  </si>
  <si>
    <t xml:space="preserve">Admin Total Percent Expended </t>
  </si>
  <si>
    <t>Admin Unexpended Award Amount</t>
  </si>
  <si>
    <t>Total Approved Budget Amount</t>
  </si>
  <si>
    <t>Total Previously Reported Amount Expended</t>
  </si>
  <si>
    <t>Total Amount Expended This Reporting Period</t>
  </si>
  <si>
    <t>Total Unexpended Award Amount</t>
  </si>
  <si>
    <t>Projected Reporting year for 100% expended funds</t>
  </si>
  <si>
    <t>Number of Projects/Project Sites Funded with HHC Funds</t>
  </si>
  <si>
    <t>Project #1 Address/Description</t>
  </si>
  <si>
    <t>Project #1 Project Type</t>
  </si>
  <si>
    <t>Project #1 Total Units</t>
  </si>
  <si>
    <t>Project #1 # of Housholds that will receive Perm Housing, RA or COSR assistance</t>
  </si>
  <si>
    <t>Project #1 Target Project Completion Date</t>
  </si>
  <si>
    <t>Project #1 Changes to project description and/or proposed use since last reporting period?</t>
  </si>
  <si>
    <t>Project # 1 What has changed and why?</t>
  </si>
  <si>
    <t xml:space="preserve">Project #1 What are the impacts of the changes? </t>
  </si>
  <si>
    <t>Project #2 Address/Description</t>
  </si>
  <si>
    <t>Project #2 Project Type</t>
  </si>
  <si>
    <t>Project #2 Total Units</t>
  </si>
  <si>
    <t>Project #2 # of Housholds that will receive Perm Housing, RA or COSR assistance</t>
  </si>
  <si>
    <t>Project #2 Target Project Completion Date</t>
  </si>
  <si>
    <t>Project #2 Changes to project description and/or proposed use last reporting period?</t>
  </si>
  <si>
    <t>Project # 2 What has changed and why?</t>
  </si>
  <si>
    <t xml:space="preserve">Project #2 What are the impacts of the changes? </t>
  </si>
  <si>
    <t>Project #3 Address/Description</t>
  </si>
  <si>
    <t>Project #3 Project Type</t>
  </si>
  <si>
    <t>Project #3 Total Units</t>
  </si>
  <si>
    <t>Project #3 # of Housholds that will receive Perm Housing, RA or COSR assistance</t>
  </si>
  <si>
    <t>Project #3 Target Project Completion Date</t>
  </si>
  <si>
    <t>Project #3 Changes to project description and/or proposed use last reporting period?</t>
  </si>
  <si>
    <t>Project # 3 What has changed and why?</t>
  </si>
  <si>
    <t xml:space="preserve">Project #3 What are the impacts of the changes? </t>
  </si>
  <si>
    <t>Project #4 Address/Description</t>
  </si>
  <si>
    <t>Project #4 Project Type</t>
  </si>
  <si>
    <t>Project #4 Total Units</t>
  </si>
  <si>
    <t>Project #4 # of Housholds that will receive Perm Housing, RA or COSR assistance</t>
  </si>
  <si>
    <t>Project #4 Target Project Completion Date</t>
  </si>
  <si>
    <t>Project #4 Changes to project description and/or proposed use last reporting period?</t>
  </si>
  <si>
    <t>Project #4 What has changed and why?</t>
  </si>
  <si>
    <t xml:space="preserve">Project #4 What are the impacts of the changes? </t>
  </si>
  <si>
    <t>Project #5 Address/Description</t>
  </si>
  <si>
    <t>Project #5 Project Type</t>
  </si>
  <si>
    <t>Project #5 Total Units</t>
  </si>
  <si>
    <t>Project #5 # of Housholds that will receive Perm Housing, RA or COSR assistance</t>
  </si>
  <si>
    <t>Project #5 Target Project Completion Date</t>
  </si>
  <si>
    <t>Project #5 Changes to project description and/or proposed use last reporting period?</t>
  </si>
  <si>
    <t>Project #5 What has changed and why?</t>
  </si>
  <si>
    <t xml:space="preserve">Project #5 What are the impacts of the changes? </t>
  </si>
  <si>
    <t>Project #6 Address/Description</t>
  </si>
  <si>
    <t>Project #6 Project Type</t>
  </si>
  <si>
    <t>Project #6 Total Units</t>
  </si>
  <si>
    <t>Project #6 # of Housholds that will receive Perm Housing, RA or COSR assistance</t>
  </si>
  <si>
    <t>Project #6 Target Project Completion Date</t>
  </si>
  <si>
    <t>Project #6 Changes to project description and/or proposed use last reporting period?</t>
  </si>
  <si>
    <t>Project #6 What has changed and why?</t>
  </si>
  <si>
    <t xml:space="preserve">Project #6 What are the impacts of the changes? </t>
  </si>
  <si>
    <t>Project #7 Address/Description</t>
  </si>
  <si>
    <t>Project #7 Project Type</t>
  </si>
  <si>
    <t>Project #7 Total Units</t>
  </si>
  <si>
    <t>Project #7 # of Housholds that will receive Perm Housing, RA or COSR assistance</t>
  </si>
  <si>
    <t>Project #7 Target Project Completion Date</t>
  </si>
  <si>
    <t>Project #7 Changes to project description and/or proposed use last reporting period?</t>
  </si>
  <si>
    <t>Project #7 What has changed and why?</t>
  </si>
  <si>
    <t xml:space="preserve">Project #7 What are the impacts of the changes? </t>
  </si>
  <si>
    <t>Project #8 Address/Description</t>
  </si>
  <si>
    <t>Project #8 Project Type</t>
  </si>
  <si>
    <t>Project #8 Total Units</t>
  </si>
  <si>
    <t>Project #8 # of Housholds that will receive Perm Housing, RA or COSR assistance</t>
  </si>
  <si>
    <t>Project #8 Target Project Completion Date</t>
  </si>
  <si>
    <t>Project #8 Changes to project description and/or proposed use last reporting period?</t>
  </si>
  <si>
    <t>Project #8 What has changed and why?</t>
  </si>
  <si>
    <t xml:space="preserve">Project #8 What are the impacts of the changes? </t>
  </si>
  <si>
    <t>Project #9 Address/Description</t>
  </si>
  <si>
    <t>Project #9 Project Type</t>
  </si>
  <si>
    <t>Project #9 Total Units</t>
  </si>
  <si>
    <t>Project #9 # of Housholds that will receive Perm Housing, RA or COSR assistance</t>
  </si>
  <si>
    <t>Project #9 Target Project Completion Date</t>
  </si>
  <si>
    <t>Project #9 Changes to project description and/or proposed use last reporting period?</t>
  </si>
  <si>
    <t>Project #9 What has changed and why?</t>
  </si>
  <si>
    <t xml:space="preserve">Project #9 What are the impacts of the changes? </t>
  </si>
  <si>
    <t>Project #10 Address/Description</t>
  </si>
  <si>
    <t>Project #10 Project Type</t>
  </si>
  <si>
    <t>Project #10 Total Units</t>
  </si>
  <si>
    <t>Project #10 # of Housholds that will receive Perm Housing, RA or COSR assistance</t>
  </si>
  <si>
    <t>Project #10 Target Project Completion Date</t>
  </si>
  <si>
    <t>Project #10 Changes to project description and/or proposed use last reporting period?</t>
  </si>
  <si>
    <t>Project #10 What has changed and why?</t>
  </si>
  <si>
    <t xml:space="preserve">Project #10 What are the impacts of the changes? </t>
  </si>
  <si>
    <t>Projected Total # of Individuals to Receive RA Assistance</t>
  </si>
  <si>
    <t>Projected Total # of Individuals to be supported by COSR</t>
  </si>
  <si>
    <t>Projected Total # of Individuals to be supported by newly constructed units)</t>
  </si>
  <si>
    <t>Tenant Seleciton Plan changed since last submission?</t>
  </si>
  <si>
    <t>Program Adhering to Housing First Requirements?</t>
  </si>
  <si>
    <t>Annual Recerts performed in compliance to Section 106b?</t>
  </si>
  <si>
    <t>Tenant Selection Plan changes (if relevant)</t>
  </si>
  <si>
    <t>Participants Selected Through CES?</t>
  </si>
  <si>
    <t>If CES not utilized, please explain.</t>
  </si>
  <si>
    <t>SSP Changed since last submission?</t>
  </si>
  <si>
    <t>Outline of SSP changes (if relevant)</t>
  </si>
  <si>
    <t>Rental Agreements and Grievance Procedures changed since last submission?</t>
  </si>
  <si>
    <t>Project adhered to Safety Feature best practices?</t>
  </si>
  <si>
    <t>Project adheres to Property Management best practices?</t>
  </si>
  <si>
    <t>Property Mgmt Contract changed since last submission?</t>
  </si>
  <si>
    <t>Best practices used for sexual trauma and/or domestic violence (if relevant)</t>
  </si>
  <si>
    <t>Outline of Rental Agreements and Grievance Procedures changes (if relevant)</t>
  </si>
  <si>
    <t xml:space="preserve">Please confirm you are submitting a copy of a draft or fully executed copy of a Regulatory Agreement for each each acquisition, rehabilitation and/or new construction project site. </t>
  </si>
  <si>
    <t>If you answered No or N/A to the question above, please confirm you are submitting a copy of the County's  boilerplate loan documents.</t>
  </si>
  <si>
    <t>Cash Flow: If you answered No or N/A to both of the questions above, please explain why using the comment box below.</t>
  </si>
  <si>
    <t>Barrier/Difficulty  #1</t>
  </si>
  <si>
    <t>Barrier/Difficulty  #1 Resolution</t>
  </si>
  <si>
    <t>Barrier/Difficulty  #2</t>
  </si>
  <si>
    <t>Barrier/Difficulty  #2 Resolution</t>
  </si>
  <si>
    <t>Barrier/Difficulty  #3</t>
  </si>
  <si>
    <t>Barrier/Difficulty  #3 Resolution</t>
  </si>
  <si>
    <t>Barrier/Difficulty  #4</t>
  </si>
  <si>
    <t>Barrier/Difficulty  #4 Resolution</t>
  </si>
  <si>
    <t>Barrier/Difficulty  #5</t>
  </si>
  <si>
    <t>Barrier/Difficulty  #5 Resolution</t>
  </si>
  <si>
    <t>Barrier/Difficulty  #6</t>
  </si>
  <si>
    <t>Barrier/Difficulty  #6 Resolution</t>
  </si>
  <si>
    <t>General Program Implementation Successes</t>
  </si>
  <si>
    <t>Frontline Service Delivery and Housing Provision Successes</t>
  </si>
  <si>
    <t>Project-Level and Client-Level Successes</t>
  </si>
  <si>
    <t>Referral to Supportive Service Description</t>
  </si>
  <si>
    <t>Project uses Tenant Satisfaction Survery or Similar?</t>
  </si>
  <si>
    <t>Project uses a Tenant Exit Survery or Similar?</t>
  </si>
  <si>
    <t>Current Vacancy Rate</t>
  </si>
  <si>
    <t>If Vacancy Rate Greater than 10%, explain</t>
  </si>
  <si>
    <t>Projected Milestones in the next 6 months</t>
  </si>
  <si>
    <t>Project # 1 Project Name</t>
  </si>
  <si>
    <t>Project #1 Project Address</t>
  </si>
  <si>
    <t>Project #1 Date of Completion (if applicable)</t>
  </si>
  <si>
    <t>Project #1 any over income tenants since last reporting?</t>
  </si>
  <si>
    <t>Project #1 Project Status</t>
  </si>
  <si>
    <t>Project #1 Loan Status</t>
  </si>
  <si>
    <t>Project #1 Total Program Funds Committed</t>
  </si>
  <si>
    <t>Project #1 Total Units at 15% AMI</t>
  </si>
  <si>
    <t>Project #1 Total Units at 20% AMI</t>
  </si>
  <si>
    <t>Project #1 Total Units at 25% AMI</t>
  </si>
  <si>
    <t>Project #1 Total Units at 30% AMI</t>
  </si>
  <si>
    <t>Project #1 Total Units at above 31%</t>
  </si>
  <si>
    <t>Project #1 Total Studio Units</t>
  </si>
  <si>
    <t>Project #1 Total 1-bedroom Units</t>
  </si>
  <si>
    <t>Project #1 Total 2-bedroom Units</t>
  </si>
  <si>
    <t>Project #1 Total 3-bedroom Units</t>
  </si>
  <si>
    <t>Project #1 Total 4-bedroom Units</t>
  </si>
  <si>
    <t>Project #1 Total Funds committed at 15%</t>
  </si>
  <si>
    <t>Project #1 Total Funds committed at 20%</t>
  </si>
  <si>
    <t>Project #1 Total Funds committed at 25%</t>
  </si>
  <si>
    <t>Project #1 Total Funds committed at 30%</t>
  </si>
  <si>
    <t>Project #1 Total Funds committed at 31% and above</t>
  </si>
  <si>
    <t xml:space="preserve">Project #1 Total Funds committed for Studios </t>
  </si>
  <si>
    <t xml:space="preserve">Project #1 Total Funds committed for 1-bedrooms </t>
  </si>
  <si>
    <t xml:space="preserve">Project #1 Total Funds committed for 2-bedrooms </t>
  </si>
  <si>
    <t>Project #1 Total Funds committed for 3-bedrooms</t>
  </si>
  <si>
    <t xml:space="preserve">Project #1 Total Funds committed for 4-bedrooms </t>
  </si>
  <si>
    <t>Project #2 Project Name</t>
  </si>
  <si>
    <t>Project #2 Project Address</t>
  </si>
  <si>
    <t>Project #2 Date of Completion (if applicable)</t>
  </si>
  <si>
    <t>Project #2 any over income tenants since last reporting?</t>
  </si>
  <si>
    <t>Project #2 Project Status</t>
  </si>
  <si>
    <t>Project #2 Loan Status</t>
  </si>
  <si>
    <t>Project #2 Total Program Funds Committed</t>
  </si>
  <si>
    <t>Project #2 Total Units at 15% AMI</t>
  </si>
  <si>
    <t>Project #2 Total Units at 20% AMI</t>
  </si>
  <si>
    <t>Project #2 Total Units at 25% AMI</t>
  </si>
  <si>
    <t>Project #2 Total Units at 30% AMI</t>
  </si>
  <si>
    <t>Project #2 Total Units at above 31%</t>
  </si>
  <si>
    <t>Project #2 Total Studio Units</t>
  </si>
  <si>
    <t>Project #2 Total 1-bedroom Units</t>
  </si>
  <si>
    <t>Project #2 Total 2-bedroom Units</t>
  </si>
  <si>
    <t>Project #2 Total 3-bedroom Units</t>
  </si>
  <si>
    <t>Project #2 Total 4-bedroom Units</t>
  </si>
  <si>
    <t>Project #2 Total Funds committed at 15%</t>
  </si>
  <si>
    <t>Project #2 Total Funds committed at 20%</t>
  </si>
  <si>
    <t>Project #2 Total Funds committed at 25%</t>
  </si>
  <si>
    <t>Project #2 Total Funds committed at 30%</t>
  </si>
  <si>
    <t>Project #2 Total Funds committed at 31% and above</t>
  </si>
  <si>
    <t xml:space="preserve">Project #2 Total Funds committed for Studios </t>
  </si>
  <si>
    <t xml:space="preserve">Project #2 Total Funds committed for 1-bedrooms </t>
  </si>
  <si>
    <t xml:space="preserve">Project #2 Total Funds committed for 2-bedrooms </t>
  </si>
  <si>
    <t>Project #2 Total Funds committed for 3-bedrooms</t>
  </si>
  <si>
    <t xml:space="preserve">Project #2 Total Funds committed for 4-bedrooms </t>
  </si>
  <si>
    <t>Project #3 Project Name</t>
  </si>
  <si>
    <t>Project #3 Project Address</t>
  </si>
  <si>
    <t>Project #3 Date of Completion (if applicable)</t>
  </si>
  <si>
    <t>Project #3 any over income tenants since last reporting?</t>
  </si>
  <si>
    <t>Project #3 Project Status</t>
  </si>
  <si>
    <t>Project #3 Loan Status</t>
  </si>
  <si>
    <t>Project #3 Total Program Funds Committed</t>
  </si>
  <si>
    <t>Project #3 Total Units at 15% AMI</t>
  </si>
  <si>
    <t>Project #3 Total Units at 20% AMI</t>
  </si>
  <si>
    <t>Project #3 Total Units at 25% AMI</t>
  </si>
  <si>
    <t>Project #3 Total Units at 30% AMI</t>
  </si>
  <si>
    <t>Project #3 Total Units at above 31%</t>
  </si>
  <si>
    <t>Project #3 Total Studio Units</t>
  </si>
  <si>
    <t>Project #3 Total 1-bedroom Units</t>
  </si>
  <si>
    <t>Project #3 Total 2-bedroom Units</t>
  </si>
  <si>
    <t>Project #3 Total 3-bedroom Units</t>
  </si>
  <si>
    <t>Project #3 Total 4-bedroom Units</t>
  </si>
  <si>
    <t>Project #3 Total Funds committed at 15%</t>
  </si>
  <si>
    <t>Project #3 Total Funds committed at 20%</t>
  </si>
  <si>
    <t>Project #3 Total Funds committed at 25%</t>
  </si>
  <si>
    <t>Project #3 Total Funds committed at 30%</t>
  </si>
  <si>
    <t>Project #3 Total Funds committed at 31% and above</t>
  </si>
  <si>
    <t xml:space="preserve">Project #3 Total Funds committed for Studios </t>
  </si>
  <si>
    <t xml:space="preserve">Project #3 Total Funds committed for 1-bedrooms </t>
  </si>
  <si>
    <t xml:space="preserve">Project #3 Total Funds committed for 2-bedrooms </t>
  </si>
  <si>
    <t>Project #3 Total Funds committed for 3-bedrooms</t>
  </si>
  <si>
    <t xml:space="preserve">Project #3 Total Funds committed for 4-bedrooms </t>
  </si>
  <si>
    <t>Project #4 Project Name</t>
  </si>
  <si>
    <t>Project #4 Project Address</t>
  </si>
  <si>
    <t>Project #4 Date of Completion (if applicable)</t>
  </si>
  <si>
    <t>Project #4 any over income tenants since last reporting?</t>
  </si>
  <si>
    <t>Project #4 Project Status</t>
  </si>
  <si>
    <t>Project #4 Loan Status</t>
  </si>
  <si>
    <t>Project #4 Total Program Funds Committed</t>
  </si>
  <si>
    <t>Project #4 Total Units at 15% AMI</t>
  </si>
  <si>
    <t>Project #4 Total Units at 20% AMI</t>
  </si>
  <si>
    <t>Project #4 Total Units at 25% AMI</t>
  </si>
  <si>
    <t>Project #4 Total Units at 30% AMI</t>
  </si>
  <si>
    <t>Project #4 Total Units at above 31%</t>
  </si>
  <si>
    <t>Project #4 Total Studio Units</t>
  </si>
  <si>
    <t>Project #4 Total 1-bedroom Units</t>
  </si>
  <si>
    <t>Project #4 Total 2-bedroom Units</t>
  </si>
  <si>
    <t>Project #4 Total 3-bedroom Units</t>
  </si>
  <si>
    <t>Project #4 Total 4-bedroom Units</t>
  </si>
  <si>
    <t>Project #4 Total Funds committed at 15%</t>
  </si>
  <si>
    <t>Project #4 Total Funds committed at 20%</t>
  </si>
  <si>
    <t>Project #4 Total Funds committed at 25%</t>
  </si>
  <si>
    <t>Project #4 Total Funds committed at 30%</t>
  </si>
  <si>
    <t>Project #4 Total Funds committed at 31% and above</t>
  </si>
  <si>
    <t xml:space="preserve">Project #4 Total Funds committed for Studios </t>
  </si>
  <si>
    <t xml:space="preserve">Project #4 Total Funds committed for 1-bedrooms </t>
  </si>
  <si>
    <t xml:space="preserve">Project #4 Total Funds committed for 2-bedrooms </t>
  </si>
  <si>
    <t>Project #4 Total Funds committed for 3-bedrooms</t>
  </si>
  <si>
    <t xml:space="preserve">Project #4 Total Funds committed for 4-bedrooms </t>
  </si>
  <si>
    <t>Project #5 Project Name</t>
  </si>
  <si>
    <t>Project #5 Project Address</t>
  </si>
  <si>
    <t>Project #5 Date of Completion (if applicable)</t>
  </si>
  <si>
    <t>Project #5 any over income tenants since last reporting?</t>
  </si>
  <si>
    <t>Project #5 Project Status</t>
  </si>
  <si>
    <t>Project #5 Loan Status</t>
  </si>
  <si>
    <t>Project #5 Total Program Funds Committed</t>
  </si>
  <si>
    <t>Project #5 Total Units at 15% AMI</t>
  </si>
  <si>
    <t>Project #5 Total Units at 20% AMI</t>
  </si>
  <si>
    <t>Project #5 Total Units at 25% AMI</t>
  </si>
  <si>
    <t>Project #5 Total Units at 30% AMI</t>
  </si>
  <si>
    <t>Project #5 Total Units at above 31%</t>
  </si>
  <si>
    <t>Project #5 Total Studio Units</t>
  </si>
  <si>
    <t>Project #5 Total 1-bedroom Units</t>
  </si>
  <si>
    <t>Project #5 Total 2-bedroom Units</t>
  </si>
  <si>
    <t>Project #5 Total 3-bedroom Units</t>
  </si>
  <si>
    <t>Project #5 Total 4-bedroom Units</t>
  </si>
  <si>
    <t>Project #5 Total Funds committed at 15%</t>
  </si>
  <si>
    <t>Project #5 Total Funds committed at 20%</t>
  </si>
  <si>
    <t>Project #5 Total Funds committed at 25%</t>
  </si>
  <si>
    <t>Project #5 Total Funds committed at 30%</t>
  </si>
  <si>
    <t>Project #5 Total Funds committed at 31% and above</t>
  </si>
  <si>
    <t xml:space="preserve">Project #5 Total Funds committed for Studios </t>
  </si>
  <si>
    <t xml:space="preserve">Project #5 Total Funds committed for 1-bedrooms </t>
  </si>
  <si>
    <t xml:space="preserve">Project #5 Total Funds committed for 2-bedrooms </t>
  </si>
  <si>
    <t>Project #5 Total Funds committed for 3-bedrooms</t>
  </si>
  <si>
    <t xml:space="preserve">Project #5 Total Funds committed for 4-bedrooms </t>
  </si>
  <si>
    <t>Project #6 Project Name</t>
  </si>
  <si>
    <t>Project #6 Project Address</t>
  </si>
  <si>
    <t>Project #6 Date of Completion (if applicable)</t>
  </si>
  <si>
    <t>Project #6 any over income tenants since last reporting?</t>
  </si>
  <si>
    <t>Project #6 Project Status</t>
  </si>
  <si>
    <t>Project #6 Loan Status</t>
  </si>
  <si>
    <t>Project #6 Total Program Funds Committed</t>
  </si>
  <si>
    <t>Project #6 Total Units at 15% AMI</t>
  </si>
  <si>
    <t>Project #6 Total Units at 20% AMI</t>
  </si>
  <si>
    <t>Project #6 Total Units at 25% AMI</t>
  </si>
  <si>
    <t>Project #6 Total Units at 30% AMI</t>
  </si>
  <si>
    <t>Project #6 Total Units at above 31%</t>
  </si>
  <si>
    <t>Project #6 Total Studio Units</t>
  </si>
  <si>
    <t>Project #6 Total 1-bedroom Units</t>
  </si>
  <si>
    <t>Project #6 Total 2-bedroom Units</t>
  </si>
  <si>
    <t>Project #6 Total 3-bedroom Units</t>
  </si>
  <si>
    <t>Project #6 Total 4-bedroom Units</t>
  </si>
  <si>
    <t>Project #6 Total Funds committed at 15%</t>
  </si>
  <si>
    <t>Project #6 Total Funds committed at 20%</t>
  </si>
  <si>
    <t>Project #6 Total Funds committed at 25%</t>
  </si>
  <si>
    <t>Project #6 Total Funds committed at 30%</t>
  </si>
  <si>
    <t>Project #6 Total Funds committed at 31% and above</t>
  </si>
  <si>
    <t xml:space="preserve">Project #6 Total Funds committed for Studios </t>
  </si>
  <si>
    <t xml:space="preserve">Project #6 Total Funds committed for 1-bedrooms </t>
  </si>
  <si>
    <t xml:space="preserve">Project #6 Total Funds committed for 2-bedrooms </t>
  </si>
  <si>
    <t>Project #6 Total Funds committed for 3-bedrooms</t>
  </si>
  <si>
    <t xml:space="preserve">Project #6 Total Funds committed for 4-bedrooms </t>
  </si>
  <si>
    <t>Project #7 Project Name</t>
  </si>
  <si>
    <t>Project #7 Project Address</t>
  </si>
  <si>
    <t>Project #7 Date of Completion (if applicable)</t>
  </si>
  <si>
    <t>Project #7 any over income tenants since last reporting?</t>
  </si>
  <si>
    <t>Project #7 Project Status</t>
  </si>
  <si>
    <t>Project #7 Loan Status</t>
  </si>
  <si>
    <t>Project #7 Total Program Funds Committed</t>
  </si>
  <si>
    <t>Project #7 Total Units at 15% AMI</t>
  </si>
  <si>
    <t>Project #7 Total Units at 20% AMI</t>
  </si>
  <si>
    <t>Project #7 Total Units at 25% AMI</t>
  </si>
  <si>
    <t>Project #7 Total Units at 30% AMI</t>
  </si>
  <si>
    <t>Project #7 Total Units at above 31%</t>
  </si>
  <si>
    <t>Project #7 Total Studio Units</t>
  </si>
  <si>
    <t>Project #7 Total 1-bedroom Units</t>
  </si>
  <si>
    <t>Project #7 Total 2-bedroom Units</t>
  </si>
  <si>
    <t>Project #7 Total 3-bedroom Units</t>
  </si>
  <si>
    <t>Project #7 Total 4-bedroom Units</t>
  </si>
  <si>
    <t>Project #7 Total Funds committed at 15%</t>
  </si>
  <si>
    <t>Project #7 Total Funds committed at 20%</t>
  </si>
  <si>
    <t>Project #7 Total Funds committed at 25%</t>
  </si>
  <si>
    <t>Project #7 Total Funds committed at 30%</t>
  </si>
  <si>
    <t>Project #7 Total Funds committed at 31% and above</t>
  </si>
  <si>
    <t xml:space="preserve">Project #7 Total Funds committed for Studios </t>
  </si>
  <si>
    <t xml:space="preserve">Project #7 Total Funds committed for 1-bedrooms </t>
  </si>
  <si>
    <t xml:space="preserve">Project #7 Total Funds committed for 2-bedrooms </t>
  </si>
  <si>
    <t>Project #7 Total Funds committed for 3-bedrooms</t>
  </si>
  <si>
    <t xml:space="preserve">Project #7 Total Funds committed for 4-bedrooms </t>
  </si>
  <si>
    <t>Project #8 Project Name</t>
  </si>
  <si>
    <t>Project #8 Project Address</t>
  </si>
  <si>
    <t>Project #8 Date of Completion (if applicable)</t>
  </si>
  <si>
    <t>Project #8 any over income tenants since last reporting?</t>
  </si>
  <si>
    <t>Project #8 Project Status</t>
  </si>
  <si>
    <t>Project #8 Loan Status</t>
  </si>
  <si>
    <t>Project #8 Total Program Funds Committed</t>
  </si>
  <si>
    <t>Project #8 Total Units at 15% AMI</t>
  </si>
  <si>
    <t>Project #8 Total Units at 20% AMI</t>
  </si>
  <si>
    <t>Project #8 Total Units at 25% AMI</t>
  </si>
  <si>
    <t>Project #8 Total Units at 30% AMI</t>
  </si>
  <si>
    <t>Project #8 Total Units at above 31%</t>
  </si>
  <si>
    <t>Project #8 Total Studio Units</t>
  </si>
  <si>
    <t>Project #8 Total 1-bedroom Units</t>
  </si>
  <si>
    <t>Project #8 Total 2-bedroom Units</t>
  </si>
  <si>
    <t>Project #8 Total 3-bedroom Units</t>
  </si>
  <si>
    <t>Project #8 Total 4-bedroom Units</t>
  </si>
  <si>
    <t>Project #8 Total Funds committed at 15%</t>
  </si>
  <si>
    <t>Project #8 Total Funds committed at 20%</t>
  </si>
  <si>
    <t>Project #8 Total Funds committed at 25%</t>
  </si>
  <si>
    <t>Project #8 Total Funds committed at 30%</t>
  </si>
  <si>
    <t>Project #8 Total Funds committed at 31% and above</t>
  </si>
  <si>
    <t xml:space="preserve">Project #8 Total Funds committed for Studios </t>
  </si>
  <si>
    <t xml:space="preserve">Project #8 Total Funds committed for 1-bedrooms </t>
  </si>
  <si>
    <t xml:space="preserve">Project #8 Total Funds committed for 2-bedrooms </t>
  </si>
  <si>
    <t>Project #8 Total Funds committed for 3-bedrooms</t>
  </si>
  <si>
    <t xml:space="preserve">Project #8 Total Funds committed for 4-bedrooms </t>
  </si>
  <si>
    <t>Project #9 Project Name</t>
  </si>
  <si>
    <t>Project #9 Project Address</t>
  </si>
  <si>
    <t>Project #9 Date of Completion (if applicable)</t>
  </si>
  <si>
    <t>Project #9 any over income tenants since last reporting?</t>
  </si>
  <si>
    <t>Project #9 Project Status</t>
  </si>
  <si>
    <t>Project #9 Loan Status</t>
  </si>
  <si>
    <t>Project #9 Total Program Funds Committed</t>
  </si>
  <si>
    <t>Project #9 Total Units at 15% AMI</t>
  </si>
  <si>
    <t>Project #9 Total Units at 20% AMI</t>
  </si>
  <si>
    <t>Project #9 Total Units at 25% AMI</t>
  </si>
  <si>
    <t>Project #9 Total Units at 30% AMI</t>
  </si>
  <si>
    <t>Project #9 Total Units at above 31%</t>
  </si>
  <si>
    <t>Project #9 Total Studio Units</t>
  </si>
  <si>
    <t>Project #9 Total 1-bedroom Units</t>
  </si>
  <si>
    <t>Project #9 Total 2-bedroom Units</t>
  </si>
  <si>
    <t>Project #9 Total 3-bedroom Units</t>
  </si>
  <si>
    <t>Project #9 Total 4-bedroom Units</t>
  </si>
  <si>
    <t>Project #9 Total Funds committed at 15%</t>
  </si>
  <si>
    <t>Project #9 Total Funds committed at 20%</t>
  </si>
  <si>
    <t>Project #9 Total Funds committed at 25%</t>
  </si>
  <si>
    <t>Project #9 Total Funds committed at 30%</t>
  </si>
  <si>
    <t>Project #9 Total Funds committed at 31% and above</t>
  </si>
  <si>
    <t xml:space="preserve">Project #9 Total Funds committed for Studios </t>
  </si>
  <si>
    <t xml:space="preserve">Project #9 Total Funds committed for 1-bedrooms </t>
  </si>
  <si>
    <t xml:space="preserve">Project #9 Total Funds committed for 2-bedrooms </t>
  </si>
  <si>
    <t>Project #9 Total Funds committed for 3-bedrooms</t>
  </si>
  <si>
    <t xml:space="preserve">Project #9 Total Funds committed for 4-bedrooms </t>
  </si>
  <si>
    <t>Project #10 Project Name</t>
  </si>
  <si>
    <t>Project #10 Project Address</t>
  </si>
  <si>
    <t>Project #10 Date of Completion (if applicable)</t>
  </si>
  <si>
    <t>Project #10 any over income tenants since last reporting?</t>
  </si>
  <si>
    <t>Project #10 Project Status</t>
  </si>
  <si>
    <t>Project #10 Loan Status</t>
  </si>
  <si>
    <t>Project #10 Total Program Funds Committed</t>
  </si>
  <si>
    <t>Project #10 Total Units at 15% AMI</t>
  </si>
  <si>
    <t>Project #10 Total Units at 20% AMI</t>
  </si>
  <si>
    <t>Project #10 Total Units at 25% AMI</t>
  </si>
  <si>
    <t>Project #10 Total Units at 30% AMI</t>
  </si>
  <si>
    <t>Project #10 Total Units at above 31%</t>
  </si>
  <si>
    <t>Project #10 Total Studio Units</t>
  </si>
  <si>
    <t>Project #10 Total 1-bedroom Units</t>
  </si>
  <si>
    <t>Project #10 Total 2-bedroom Units</t>
  </si>
  <si>
    <t>Project #10 Total 3-bedroom Units</t>
  </si>
  <si>
    <t>Project #10 Total 4-bedroom Units</t>
  </si>
  <si>
    <t>Project #10 Total Funds committed at 15%</t>
  </si>
  <si>
    <t>Project #10 Total Funds committed at 20%</t>
  </si>
  <si>
    <t>Project #10 Total Funds committed at 25%</t>
  </si>
  <si>
    <t>Project #10 Total Funds committed at 30%</t>
  </si>
  <si>
    <t>Project #10 Total Funds committed at 31% and above</t>
  </si>
  <si>
    <t xml:space="preserve">Project #10 Total Funds committed for Studios </t>
  </si>
  <si>
    <t xml:space="preserve">Project #10 Total Funds committed for 1-bedrooms </t>
  </si>
  <si>
    <t xml:space="preserve">Project #10 Total Funds committed for 2-bedrooms </t>
  </si>
  <si>
    <t>Project #10 Total Funds committed for 3-bedrooms</t>
  </si>
  <si>
    <t xml:space="preserve">Project #10 Total Funds committed for 4-bedrooms </t>
  </si>
  <si>
    <t>Total Amount of RA Award</t>
  </si>
  <si>
    <t>Total Number of Project Sites (if program participants don't find own units)</t>
  </si>
  <si>
    <t>Project Address #1</t>
  </si>
  <si>
    <t>Project Address #2</t>
  </si>
  <si>
    <t>Project Address #3</t>
  </si>
  <si>
    <t>Project Address #4</t>
  </si>
  <si>
    <t>Project Address #5</t>
  </si>
  <si>
    <t>Project Address #6</t>
  </si>
  <si>
    <t>Project Address #7</t>
  </si>
  <si>
    <t>Project Address #8</t>
  </si>
  <si>
    <t>Project Address #9</t>
  </si>
  <si>
    <t>Project Address #10</t>
  </si>
  <si>
    <t>If Program Participants are responsible for finding their own units, please explain.</t>
  </si>
  <si>
    <t>Total number of program participants served since program inception</t>
  </si>
  <si>
    <t>Total number of program participants that have exited the program since program inception:</t>
  </si>
  <si>
    <t>Total number of program participants as previously reported (last reporting period)</t>
  </si>
  <si>
    <t>Total # of Current RA Program Participants</t>
  </si>
  <si>
    <t>Of Total, how many new RA program participants for current reporting period?</t>
  </si>
  <si>
    <t>Of RA Total, how many still housed as previously reported?</t>
  </si>
  <si>
    <t>Total RA # of Assisted Studios</t>
  </si>
  <si>
    <t>Total RA # of Assisted 1-bedrooms</t>
  </si>
  <si>
    <t>Total RA # of Assisted 2-bedrooms</t>
  </si>
  <si>
    <t>Total RA # of Assisted 3-bedrooms</t>
  </si>
  <si>
    <t>Total RA # of Assisted 4-bedrooms</t>
  </si>
  <si>
    <t>Total RA # of Units Assisted at 15% AMI</t>
  </si>
  <si>
    <t>Total RA # of Units Assisted at 20% AMI</t>
  </si>
  <si>
    <t>Total RA # of Units Assisted at 25% AMI</t>
  </si>
  <si>
    <t>Total RA # of Units Assisted at 30% AMI</t>
  </si>
  <si>
    <t>Total RA # of Units Assisted at 31% and above AMI</t>
  </si>
  <si>
    <t>Total RA Funds expended on Studios</t>
  </si>
  <si>
    <t>Total RA Funds expended on 1-bedrooms</t>
  </si>
  <si>
    <t>Total RA Funds expended on 2-bedrooms</t>
  </si>
  <si>
    <t>Total RA Funds expended on 3-bedrooms</t>
  </si>
  <si>
    <t>Total RA Funds expended on 4-bedrooms</t>
  </si>
  <si>
    <t>Total RA Funds expended at 15% AMI</t>
  </si>
  <si>
    <t>Total RA Funds expended at 20% AMI</t>
  </si>
  <si>
    <t>Total RA Funds expended at 25% AMI</t>
  </si>
  <si>
    <t>Total RA Funds expended at 30% AMI</t>
  </si>
  <si>
    <t>Total RA Funds expended at 31% and above AMI</t>
  </si>
  <si>
    <t>Other RA Expenses Total</t>
  </si>
  <si>
    <t>Remaining RA Reporting Years</t>
  </si>
  <si>
    <t>Per Year Amount Remaining for RA</t>
  </si>
  <si>
    <t>Total Number of COSR Project Sites</t>
  </si>
  <si>
    <t>Total Units in COSR Project</t>
  </si>
  <si>
    <t>Total Units funded with COSR Program Funds</t>
  </si>
  <si>
    <t>Has a copy of COSR ending month bank statement been submitted?</t>
  </si>
  <si>
    <t>6.7% of COSR Award</t>
  </si>
  <si>
    <t>7% of COSR Award</t>
  </si>
  <si>
    <t>Average Cost Per Unit (Per Year) at 5%</t>
  </si>
  <si>
    <t>Average Cost Per Unit (Per Year) at 6.7%</t>
  </si>
  <si>
    <t>Average Cost Per Unit (Per Year) at 7%</t>
  </si>
  <si>
    <t>COSR Beginning Balance</t>
  </si>
  <si>
    <t>COSR Interest Earned</t>
  </si>
  <si>
    <t>COSR Deposit Amount</t>
  </si>
  <si>
    <t>COSR Withdrawal Amount</t>
  </si>
  <si>
    <t>COSR Ending Balance</t>
  </si>
  <si>
    <t>COSR Per Year Amount Remaining</t>
  </si>
  <si>
    <t>COSR Passed 15-Year Verification?</t>
  </si>
  <si>
    <t>COSR Utilities Expenses Total</t>
  </si>
  <si>
    <t>COSR Maintenance Expenses Total</t>
  </si>
  <si>
    <t>COSR Taxes Expenses Total</t>
  </si>
  <si>
    <t>COSR Insurance Expenses Totals</t>
  </si>
  <si>
    <t>COSR Supporitve Services Costs Expenses Total</t>
  </si>
  <si>
    <t>COSR Other Expenses Total</t>
  </si>
  <si>
    <t>Types of Supportive Services</t>
  </si>
  <si>
    <t>Types of Primary Care Services</t>
  </si>
  <si>
    <t>Yes</t>
  </si>
  <si>
    <t>Health and Dental Care</t>
  </si>
  <si>
    <t>No</t>
  </si>
  <si>
    <t>Medication Mgmt.</t>
  </si>
  <si>
    <t>Health and Dental Care, Medication Mgmt., Wellness Services, Other</t>
  </si>
  <si>
    <t>Tenant Support Services</t>
  </si>
  <si>
    <t>Wellness Services</t>
  </si>
  <si>
    <t>Coordination of Medical and Behavioral Health</t>
  </si>
  <si>
    <t>Other</t>
  </si>
  <si>
    <t>Substance Abuse Use Disorder Treatment</t>
  </si>
  <si>
    <t>Employment Services</t>
  </si>
  <si>
    <t>Life Skills Training</t>
  </si>
  <si>
    <t>Peer Support</t>
  </si>
  <si>
    <r>
      <rPr>
        <b/>
        <sz val="11"/>
        <color theme="1"/>
        <rFont val="Calibri"/>
        <family val="2"/>
        <scheme val="minor"/>
      </rPr>
      <t>New</t>
    </r>
    <r>
      <rPr>
        <sz val="11"/>
        <color theme="1"/>
        <rFont val="Calibri"/>
        <family val="2"/>
        <scheme val="minor"/>
      </rPr>
      <t xml:space="preserve"> Program Participant </t>
    </r>
  </si>
  <si>
    <t>Crisis Management Interventions</t>
  </si>
  <si>
    <r>
      <rPr>
        <b/>
        <sz val="11"/>
        <color theme="1"/>
        <rFont val="Calibri"/>
        <family val="2"/>
        <scheme val="minor"/>
      </rPr>
      <t>Existing</t>
    </r>
    <r>
      <rPr>
        <sz val="11"/>
        <color theme="1"/>
        <rFont val="Calibri"/>
        <family val="2"/>
        <scheme val="minor"/>
      </rPr>
      <t xml:space="preserve"> Program Participant</t>
    </r>
  </si>
  <si>
    <t>Participant Exited Program</t>
  </si>
  <si>
    <t>None</t>
  </si>
  <si>
    <t>Reentering Program Participant</t>
  </si>
  <si>
    <t>Ethnicity</t>
  </si>
  <si>
    <t>Reporting Period for COSR Schedule Will be Hidden</t>
  </si>
  <si>
    <t>Hispanic, Latino, or Spanish Origin</t>
  </si>
  <si>
    <t xml:space="preserve">Not of Hispanic, Latino, or Spanish Origin </t>
  </si>
  <si>
    <t>Column1</t>
  </si>
  <si>
    <t>Column2</t>
  </si>
  <si>
    <t>Column3</t>
  </si>
  <si>
    <t>Client Refused</t>
  </si>
  <si>
    <t>Select Reporting Period on Cover Sheet</t>
  </si>
  <si>
    <t>Year</t>
  </si>
  <si>
    <t>Data Not Collected</t>
  </si>
  <si>
    <t>Entry Assessment</t>
  </si>
  <si>
    <t>Project Types</t>
  </si>
  <si>
    <t>Reporting Period 11 (January 1, 2026- June 30, 2026,  Due July 31, 2026)</t>
  </si>
  <si>
    <t>Reporting Period 12 (July 1, 2026- December 31, 2026, Due January 31, 2027)</t>
  </si>
  <si>
    <t>Reporting Period 13 (January 1, 2027- June 30, 2027, Due July 31, 2027)</t>
  </si>
  <si>
    <t>Reporting Period 14 (July 1, 2027-December 31, 2027, Due January 31, 2028)</t>
  </si>
  <si>
    <t>Reporting Period 15 (January 1, 2028- June 30, 2028, Due July 31, 2028)</t>
  </si>
  <si>
    <t>Reporting Period 16 (July 1, 2028- December 31, 2028, Due January 31, 2029) non-COSR</t>
  </si>
  <si>
    <t>Reporting Period 16 (July 1, 2028- June 30, 2029, Due July 31, 2029) COSR</t>
  </si>
  <si>
    <t>Reporting Period 17 (July 1, 2029- June 30, 2030, Due July 31, 2030)</t>
  </si>
  <si>
    <t>Reporting Period 18 (July 1, 2030-June 30, 2031, Due July 31, 2031)</t>
  </si>
  <si>
    <t>Reporting Period 19 (July 1, 2031-June 30, 2032, Due July 31, 2032)</t>
  </si>
  <si>
    <t>Reporting Period 20 (July 1, 2032-June 30, 2033, Due July 31, 2033)</t>
  </si>
  <si>
    <t>Reporting Period 21 (July 1, 2033-June 30, 2034, Due July 31, 2034)</t>
  </si>
  <si>
    <t>Reporting Period 22 (July 1, 2034-June 30, 2035, Due July 31, 2035)</t>
  </si>
  <si>
    <t>Reporting Period 23 (July 1, 2035-June 30, 2036, Due July 31, 2036)</t>
  </si>
  <si>
    <t>General Program Information</t>
  </si>
  <si>
    <t>Eligible Activities Data Validation</t>
  </si>
  <si>
    <t xml:space="preserve">Acquisition, new construction, or reconstruction and rehabilitation </t>
  </si>
  <si>
    <t xml:space="preserve">Long-Term Rental Assistance </t>
  </si>
  <si>
    <t>Capitalized Operating Subsidy Reserve (COSR)</t>
  </si>
  <si>
    <t>DEPARTMENT OF HOUSING AND COMMUNITY DEVELOPMENT
DIVISON OF STATE FINANCIAL ASSISTANCE 
STATE GRANTS IMPLEMENTATION &amp; MANAGEMENT
651 Bannon Street, 6th Floor
Sacramento, CA 95811</t>
  </si>
  <si>
    <t>Last Revised:  06/19/2026</t>
  </si>
  <si>
    <t xml:space="preserve">NOTE: This report is intended for recipients of Housing for a Healthy California Article II funds. Recipients of Article I funding should utilize the Article I Annual Report located at HCD - Reporting/Compliance (ca.gov). </t>
  </si>
  <si>
    <t xml:space="preserve">Submitting this Report: All reports must be submitted to the assigned HCD Representative or to HHCIISGM@hcd.ca.gov. </t>
  </si>
  <si>
    <t>19-HHC-13614</t>
  </si>
  <si>
    <t>19-HHC-13615</t>
  </si>
  <si>
    <t>19-HHC-13616</t>
  </si>
  <si>
    <t>19-HHC-13617</t>
  </si>
  <si>
    <t>19-HHC-13618</t>
  </si>
  <si>
    <t>19-HHC-13619</t>
  </si>
  <si>
    <t>San Francisco County</t>
  </si>
  <si>
    <t>Kern County</t>
  </si>
  <si>
    <t>Marin County</t>
  </si>
  <si>
    <t>Sacramento County</t>
  </si>
  <si>
    <t>San Mateo County</t>
  </si>
  <si>
    <t>Los Angeles County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</si>
</sst>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8" formatCode="&quot;$&quot;#,##0.00_);[Red]\(&quot;$&quot;#,##0.00\)"/>
    <numFmt numFmtId="42" formatCode="_(&quot;$&quot;* #,##0_);_(&quot;$&quot;* \(#,##0\);_(&quot;$&quot;* &quot;-&quot;_);_(@_)"/>
    <numFmt numFmtId="44" formatCode="_(&quot;$&quot;* #,##0.00_);_(&quot;$&quot;* \(#,##0.00\);_(&quot;$&quot;* &quot;-&quot;??_);_(@_)"/>
    <numFmt numFmtId="164" formatCode="&quot;$&quot;#,##0.00"/>
    <numFmt numFmtId="165" formatCode="&quot;$&quot;#,##0"/>
    <numFmt numFmtId="166" formatCode="[$-409]mmmm\ d\,\ yyyy;@"/>
    <numFmt numFmtId="167" formatCode="mm/dd/yy;@"/>
    <numFmt numFmtId="168" formatCode="_(&quot;$&quot;* #,##0.00_);_(&quot;$&quot;* \(#,##0.00\);_(&quot;$&quot;* &quot;-&quot;_);_(@_)"/>
  </numFmts>
  <fonts count="43" x14ac:knownFonts="1">
    <font>
      <sz val="11"/>
      <color theme="1"/>
      <name val="Calibri"/>
      <family val="2"/>
      <scheme val="minor"/>
    </font>
    <font>
      <sz val="10"/>
      <color theme="1"/>
      <name val="Arial"/>
      <family val="2"/>
    </font>
    <font>
      <b/>
      <sz val="10"/>
      <color theme="1"/>
      <name val="Arial"/>
      <family val="2"/>
    </font>
    <font>
      <sz val="10"/>
      <name val="Arial"/>
      <family val="2"/>
    </font>
    <font>
      <b/>
      <sz val="16"/>
      <color theme="1"/>
      <name val="Arial"/>
      <family val="2"/>
    </font>
    <font>
      <sz val="11"/>
      <color theme="1"/>
      <name val="Calibri"/>
      <family val="2"/>
      <scheme val="minor"/>
    </font>
    <font>
      <b/>
      <sz val="11"/>
      <color theme="1"/>
      <name val="Arial"/>
      <family val="2"/>
    </font>
    <font>
      <b/>
      <sz val="12"/>
      <color theme="1"/>
      <name val="Arial"/>
      <family val="2"/>
    </font>
    <font>
      <b/>
      <sz val="14"/>
      <color theme="1"/>
      <name val="Arial"/>
      <family val="2"/>
    </font>
    <font>
      <b/>
      <sz val="18"/>
      <color theme="1"/>
      <name val="Arial"/>
      <family val="2"/>
    </font>
    <font>
      <sz val="11"/>
      <color theme="1"/>
      <name val="Arial"/>
      <family val="2"/>
    </font>
    <font>
      <i/>
      <sz val="11"/>
      <color theme="1"/>
      <name val="Arial"/>
      <family val="2"/>
    </font>
    <font>
      <sz val="14"/>
      <color theme="1"/>
      <name val="Arial"/>
      <family val="2"/>
    </font>
    <font>
      <b/>
      <i/>
      <sz val="14"/>
      <color theme="1"/>
      <name val="Arial"/>
      <family val="2"/>
    </font>
    <font>
      <b/>
      <i/>
      <sz val="11"/>
      <color theme="1"/>
      <name val="Arial"/>
      <family val="2"/>
    </font>
    <font>
      <sz val="12"/>
      <color theme="1"/>
      <name val="Arial"/>
      <family val="2"/>
    </font>
    <font>
      <sz val="11"/>
      <color rgb="FFFF0000"/>
      <name val="Calibri"/>
      <family val="2"/>
      <scheme val="minor"/>
    </font>
    <font>
      <sz val="11"/>
      <color rgb="FFFF0000"/>
      <name val="Arial"/>
      <family val="2"/>
    </font>
    <font>
      <sz val="8"/>
      <name val="Calibri"/>
      <family val="2"/>
      <scheme val="minor"/>
    </font>
    <font>
      <sz val="11"/>
      <name val="Calibri"/>
      <family val="2"/>
      <scheme val="minor"/>
    </font>
    <font>
      <u/>
      <sz val="12"/>
      <color theme="1"/>
      <name val="Arial"/>
      <family val="2"/>
    </font>
    <font>
      <sz val="12"/>
      <color rgb="FF000000"/>
      <name val="Arial"/>
      <family val="2"/>
    </font>
    <font>
      <sz val="11"/>
      <color rgb="FF000000"/>
      <name val="Arial"/>
      <family val="2"/>
    </font>
    <font>
      <b/>
      <u/>
      <sz val="11"/>
      <color theme="1"/>
      <name val="Arial"/>
      <family val="2"/>
    </font>
    <font>
      <sz val="11"/>
      <name val="Arial"/>
      <family val="2"/>
    </font>
    <font>
      <u/>
      <sz val="11"/>
      <color theme="10"/>
      <name val="Calibri"/>
      <family val="2"/>
      <scheme val="minor"/>
    </font>
    <font>
      <u/>
      <sz val="11"/>
      <color theme="10"/>
      <name val="Arial"/>
      <family val="2"/>
    </font>
    <font>
      <b/>
      <sz val="11"/>
      <name val="Arial"/>
      <family val="2"/>
    </font>
    <font>
      <i/>
      <sz val="11"/>
      <name val="Arial"/>
      <family val="2"/>
    </font>
    <font>
      <b/>
      <sz val="12"/>
      <color rgb="FF000000"/>
      <name val="Arial"/>
      <family val="2"/>
    </font>
    <font>
      <i/>
      <sz val="12"/>
      <color theme="1"/>
      <name val="Arial"/>
      <family val="2"/>
    </font>
    <font>
      <b/>
      <i/>
      <sz val="12"/>
      <color theme="1"/>
      <name val="Arial"/>
      <family val="2"/>
    </font>
    <font>
      <u/>
      <sz val="11"/>
      <color rgb="FF002060"/>
      <name val="Calibri"/>
      <family val="2"/>
      <scheme val="minor"/>
    </font>
    <font>
      <b/>
      <sz val="12"/>
      <color rgb="FFFF0000"/>
      <name val="Arial"/>
      <family val="2"/>
    </font>
    <font>
      <b/>
      <sz val="11"/>
      <color theme="1"/>
      <name val="Calibri"/>
      <family val="2"/>
      <scheme val="minor"/>
    </font>
    <font>
      <b/>
      <u/>
      <sz val="11"/>
      <color theme="1"/>
      <name val="Calibri"/>
      <family val="2"/>
      <scheme val="minor"/>
    </font>
    <font>
      <b/>
      <i/>
      <sz val="11"/>
      <name val="Arial"/>
      <family val="2"/>
    </font>
    <font>
      <sz val="18"/>
      <color theme="1"/>
      <name val="Arial"/>
      <family val="2"/>
    </font>
    <font>
      <b/>
      <u/>
      <sz val="12"/>
      <color theme="1"/>
      <name val="Arial"/>
      <family val="2"/>
    </font>
    <font>
      <b/>
      <i/>
      <u/>
      <sz val="11"/>
      <color theme="1"/>
      <name val="Arial"/>
      <family val="2"/>
    </font>
    <font>
      <b/>
      <sz val="14"/>
      <color rgb="FFFF0000"/>
      <name val="Arial"/>
      <family val="2"/>
    </font>
    <font>
      <b/>
      <u/>
      <sz val="11"/>
      <name val="Arial"/>
      <family val="2"/>
    </font>
    <font>
      <sz val="12"/>
      <color theme="1"/>
      <name val="Calibri"/>
      <family val="2"/>
      <scheme val="minor"/>
    </font>
  </fonts>
  <fills count="13">
    <fill>
      <patternFill patternType="none"/>
    </fill>
    <fill>
      <patternFill patternType="gray125"/>
    </fill>
    <fill>
      <patternFill patternType="solid">
        <fgColor theme="8" tint="0.79998168889431442"/>
        <bgColor indexed="64"/>
      </patternFill>
    </fill>
    <fill>
      <patternFill patternType="solid">
        <fgColor theme="0"/>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rgb="FFFBFECE"/>
        <bgColor indexed="64"/>
      </patternFill>
    </fill>
    <fill>
      <patternFill patternType="solid">
        <fgColor theme="8" tint="0.39997558519241921"/>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rgb="FFE2EFDA"/>
        <bgColor indexed="64"/>
      </patternFill>
    </fill>
  </fills>
  <borders count="4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rgb="FFA3A3A3"/>
      </left>
      <right style="medium">
        <color rgb="FFA3A3A3"/>
      </right>
      <top style="medium">
        <color rgb="FFA3A3A3"/>
      </top>
      <bottom style="medium">
        <color rgb="FFA3A3A3"/>
      </bottom>
      <diagonal/>
    </border>
  </borders>
  <cellStyleXfs count="7">
    <xf numFmtId="0" fontId="0" fillId="0" borderId="0"/>
    <xf numFmtId="0" fontId="3" fillId="0" borderId="0"/>
    <xf numFmtId="44" fontId="5" fillId="0" borderId="0" applyFont="0" applyFill="0" applyBorder="0" applyAlignment="0" applyProtection="0"/>
    <xf numFmtId="0" fontId="3" fillId="0" borderId="0"/>
    <xf numFmtId="0" fontId="10" fillId="0" borderId="0">
      <alignment horizontal="left" vertical="center"/>
    </xf>
    <xf numFmtId="9" fontId="5" fillId="0" borderId="0" applyFont="0" applyFill="0" applyBorder="0" applyAlignment="0" applyProtection="0"/>
    <xf numFmtId="0" fontId="25" fillId="0" borderId="0" applyNumberFormat="0" applyFill="0" applyBorder="0" applyAlignment="0" applyProtection="0"/>
  </cellStyleXfs>
  <cellXfs count="868">
    <xf numFmtId="0" fontId="0" fillId="0" borderId="0" xfId="0"/>
    <xf numFmtId="0" fontId="10" fillId="0" borderId="0" xfId="0" applyFont="1"/>
    <xf numFmtId="0" fontId="16" fillId="0" borderId="0" xfId="0" applyFont="1"/>
    <xf numFmtId="0" fontId="15" fillId="0" borderId="0" xfId="0" applyFont="1" applyAlignment="1">
      <alignment vertical="center"/>
    </xf>
    <xf numFmtId="0" fontId="4" fillId="0" borderId="0" xfId="0" applyFont="1"/>
    <xf numFmtId="0" fontId="0" fillId="0" borderId="11" xfId="0" applyBorder="1" applyAlignment="1">
      <alignment wrapText="1"/>
    </xf>
    <xf numFmtId="0" fontId="0" fillId="0" borderId="0" xfId="0" applyAlignment="1">
      <alignment wrapText="1"/>
    </xf>
    <xf numFmtId="0" fontId="0" fillId="0" borderId="11" xfId="0" applyBorder="1" applyAlignment="1">
      <alignment vertical="top" wrapText="1"/>
    </xf>
    <xf numFmtId="0" fontId="0" fillId="0" borderId="0" xfId="0" applyAlignment="1">
      <alignment vertical="top" wrapText="1"/>
    </xf>
    <xf numFmtId="0" fontId="0" fillId="0" borderId="0" xfId="0" applyAlignment="1">
      <alignment horizontal="left" wrapText="1"/>
    </xf>
    <xf numFmtId="0" fontId="10" fillId="0" borderId="0" xfId="0" applyFont="1" applyAlignment="1">
      <alignment wrapText="1"/>
    </xf>
    <xf numFmtId="0" fontId="15" fillId="3" borderId="0" xfId="0" applyFont="1" applyFill="1" applyAlignment="1">
      <alignment vertical="center" wrapText="1"/>
    </xf>
    <xf numFmtId="0" fontId="9" fillId="0" borderId="0" xfId="0" applyFont="1" applyAlignment="1">
      <alignment horizontal="center"/>
    </xf>
    <xf numFmtId="0" fontId="10" fillId="2" borderId="0" xfId="0" applyFont="1" applyFill="1" applyAlignment="1">
      <alignment horizontal="left" wrapText="1"/>
    </xf>
    <xf numFmtId="0" fontId="10" fillId="2" borderId="12" xfId="0" applyFont="1" applyFill="1" applyBorder="1" applyAlignment="1">
      <alignment horizontal="left" wrapText="1"/>
    </xf>
    <xf numFmtId="0" fontId="0" fillId="0" borderId="0" xfId="0" applyAlignment="1">
      <alignment horizontal="center"/>
    </xf>
    <xf numFmtId="0" fontId="32" fillId="2" borderId="11" xfId="6" applyFont="1" applyFill="1" applyBorder="1" applyAlignment="1">
      <alignment horizontal="left" wrapText="1"/>
    </xf>
    <xf numFmtId="0" fontId="0" fillId="0" borderId="11" xfId="0" applyBorder="1" applyAlignment="1">
      <alignment vertical="center" wrapText="1"/>
    </xf>
    <xf numFmtId="0" fontId="0" fillId="0" borderId="0" xfId="0" applyAlignment="1">
      <alignment vertical="center" wrapText="1"/>
    </xf>
    <xf numFmtId="0" fontId="0" fillId="0" borderId="0" xfId="0" applyAlignment="1">
      <alignment vertical="center"/>
    </xf>
    <xf numFmtId="0" fontId="9" fillId="2" borderId="9" xfId="0" applyFont="1" applyFill="1" applyBorder="1" applyAlignment="1">
      <alignment horizontal="left"/>
    </xf>
    <xf numFmtId="0" fontId="7" fillId="0" borderId="0" xfId="0" applyFont="1" applyAlignment="1">
      <alignment horizontal="center" vertical="center" wrapText="1"/>
    </xf>
    <xf numFmtId="165" fontId="7" fillId="0" borderId="0" xfId="0" applyNumberFormat="1" applyFont="1" applyAlignment="1">
      <alignment vertical="center" wrapText="1"/>
    </xf>
    <xf numFmtId="0" fontId="10" fillId="2" borderId="36" xfId="0" applyFont="1" applyFill="1" applyBorder="1" applyAlignment="1">
      <alignment horizontal="center"/>
    </xf>
    <xf numFmtId="0" fontId="10" fillId="2" borderId="11" xfId="0" applyFont="1" applyFill="1" applyBorder="1" applyAlignment="1">
      <alignment horizontal="center" vertical="center" wrapText="1"/>
    </xf>
    <xf numFmtId="44" fontId="10" fillId="8" borderId="5" xfId="2" applyFont="1" applyFill="1" applyBorder="1" applyAlignment="1" applyProtection="1">
      <protection locked="0"/>
    </xf>
    <xf numFmtId="0" fontId="7" fillId="6" borderId="5" xfId="0" applyFont="1" applyFill="1" applyBorder="1" applyAlignment="1" applyProtection="1">
      <alignment horizontal="center" vertical="center" wrapText="1"/>
      <protection locked="0"/>
    </xf>
    <xf numFmtId="0" fontId="10" fillId="6" borderId="13" xfId="0" applyFont="1" applyFill="1" applyBorder="1" applyProtection="1">
      <protection locked="0"/>
    </xf>
    <xf numFmtId="0" fontId="6" fillId="6" borderId="13" xfId="0" applyFont="1" applyFill="1" applyBorder="1" applyAlignment="1" applyProtection="1">
      <alignment horizontal="center" vertical="center"/>
      <protection locked="0"/>
    </xf>
    <xf numFmtId="164" fontId="10" fillId="6" borderId="5" xfId="2" applyNumberFormat="1" applyFont="1" applyFill="1" applyBorder="1" applyProtection="1">
      <protection locked="0"/>
    </xf>
    <xf numFmtId="0" fontId="6" fillId="6" borderId="3" xfId="0" applyFont="1" applyFill="1" applyBorder="1" applyAlignment="1" applyProtection="1">
      <alignment horizontal="center"/>
      <protection locked="0"/>
    </xf>
    <xf numFmtId="0" fontId="6" fillId="6" borderId="5" xfId="0" applyFont="1" applyFill="1" applyBorder="1" applyAlignment="1" applyProtection="1">
      <alignment horizontal="center"/>
      <protection locked="0"/>
    </xf>
    <xf numFmtId="0" fontId="10" fillId="2" borderId="0" xfId="0" applyFont="1" applyFill="1" applyAlignment="1">
      <alignment horizontal="center" vertical="center" wrapText="1"/>
    </xf>
    <xf numFmtId="0" fontId="10" fillId="0" borderId="39" xfId="0" applyFont="1" applyBorder="1" applyAlignment="1">
      <alignment horizontal="center"/>
    </xf>
    <xf numFmtId="44" fontId="10" fillId="8" borderId="40" xfId="2" applyFont="1" applyFill="1" applyBorder="1" applyAlignment="1" applyProtection="1">
      <protection locked="0"/>
    </xf>
    <xf numFmtId="0" fontId="10" fillId="8" borderId="2" xfId="0" applyFont="1" applyFill="1" applyBorder="1" applyAlignment="1">
      <alignment horizontal="center"/>
    </xf>
    <xf numFmtId="0" fontId="10" fillId="8" borderId="38" xfId="0" applyFont="1" applyFill="1" applyBorder="1" applyAlignment="1">
      <alignment horizontal="center" vertical="center"/>
    </xf>
    <xf numFmtId="0" fontId="10" fillId="4" borderId="13" xfId="0" applyFont="1" applyFill="1" applyBorder="1"/>
    <xf numFmtId="0" fontId="6" fillId="0" borderId="0" xfId="0" applyFont="1"/>
    <xf numFmtId="0" fontId="10" fillId="0" borderId="0" xfId="0" applyFont="1" applyAlignment="1">
      <alignment vertical="center"/>
    </xf>
    <xf numFmtId="0" fontId="12" fillId="0" borderId="0" xfId="0" applyFont="1" applyAlignment="1">
      <alignment wrapText="1"/>
    </xf>
    <xf numFmtId="0" fontId="12" fillId="0" borderId="0" xfId="0" applyFont="1" applyAlignment="1">
      <alignment horizontal="center" wrapText="1"/>
    </xf>
    <xf numFmtId="0" fontId="10" fillId="0" borderId="0" xfId="0" applyFont="1" applyAlignment="1">
      <alignment horizontal="center" vertical="center" wrapText="1"/>
    </xf>
    <xf numFmtId="0" fontId="10" fillId="0" borderId="0" xfId="0" applyFont="1" applyAlignment="1">
      <alignment vertical="center" wrapText="1"/>
    </xf>
    <xf numFmtId="0" fontId="11" fillId="0" borderId="0" xfId="0" applyFont="1"/>
    <xf numFmtId="164" fontId="10" fillId="0" borderId="0" xfId="0" applyNumberFormat="1" applyFont="1"/>
    <xf numFmtId="9" fontId="10" fillId="0" borderId="0" xfId="0" applyNumberFormat="1" applyFont="1"/>
    <xf numFmtId="0" fontId="22" fillId="0" borderId="0" xfId="0" applyFont="1" applyAlignment="1">
      <alignment vertical="center" wrapText="1"/>
    </xf>
    <xf numFmtId="1" fontId="10" fillId="0" borderId="0" xfId="0" applyNumberFormat="1" applyFont="1"/>
    <xf numFmtId="44" fontId="10" fillId="0" borderId="0" xfId="2" applyFont="1" applyFill="1" applyBorder="1" applyAlignment="1" applyProtection="1">
      <alignment vertical="center" wrapText="1"/>
    </xf>
    <xf numFmtId="44" fontId="10" fillId="0" borderId="0" xfId="2" applyFont="1" applyFill="1" applyBorder="1" applyAlignment="1" applyProtection="1"/>
    <xf numFmtId="10" fontId="10" fillId="0" borderId="0" xfId="0" applyNumberFormat="1" applyFont="1"/>
    <xf numFmtId="164" fontId="10" fillId="0" borderId="0" xfId="0" applyNumberFormat="1" applyFont="1" applyAlignment="1">
      <alignment wrapText="1"/>
    </xf>
    <xf numFmtId="44" fontId="10" fillId="0" borderId="0" xfId="0" applyNumberFormat="1" applyFont="1"/>
    <xf numFmtId="0" fontId="17" fillId="0" borderId="0" xfId="0" applyFont="1"/>
    <xf numFmtId="164" fontId="0" fillId="0" borderId="0" xfId="0" applyNumberFormat="1"/>
    <xf numFmtId="10" fontId="0" fillId="0" borderId="0" xfId="0" applyNumberFormat="1"/>
    <xf numFmtId="167" fontId="10" fillId="6" borderId="13" xfId="0" applyNumberFormat="1" applyFont="1" applyFill="1" applyBorder="1" applyAlignment="1" applyProtection="1">
      <alignment horizontal="center" vertical="center"/>
      <protection locked="0"/>
    </xf>
    <xf numFmtId="167" fontId="10" fillId="6" borderId="13" xfId="0" applyNumberFormat="1" applyFont="1" applyFill="1" applyBorder="1" applyProtection="1">
      <protection locked="0"/>
    </xf>
    <xf numFmtId="1" fontId="10" fillId="6" borderId="13" xfId="0" applyNumberFormat="1" applyFont="1" applyFill="1" applyBorder="1" applyProtection="1">
      <protection locked="0"/>
    </xf>
    <xf numFmtId="1" fontId="10" fillId="6" borderId="5" xfId="0" applyNumberFormat="1" applyFont="1" applyFill="1" applyBorder="1" applyProtection="1">
      <protection locked="0"/>
    </xf>
    <xf numFmtId="1" fontId="10" fillId="6" borderId="14" xfId="0" applyNumberFormat="1" applyFont="1" applyFill="1" applyBorder="1" applyProtection="1">
      <protection locked="0"/>
    </xf>
    <xf numFmtId="165" fontId="0" fillId="0" borderId="0" xfId="0" applyNumberFormat="1"/>
    <xf numFmtId="164" fontId="7" fillId="6" borderId="5" xfId="0" applyNumberFormat="1" applyFont="1" applyFill="1" applyBorder="1" applyAlignment="1" applyProtection="1">
      <alignment horizontal="center" vertical="center" wrapText="1"/>
      <protection locked="0"/>
    </xf>
    <xf numFmtId="164" fontId="10" fillId="6" borderId="13" xfId="2" applyNumberFormat="1" applyFont="1" applyFill="1" applyBorder="1" applyProtection="1">
      <protection locked="0"/>
    </xf>
    <xf numFmtId="164" fontId="10" fillId="6" borderId="14" xfId="2" applyNumberFormat="1" applyFont="1" applyFill="1" applyBorder="1" applyProtection="1">
      <protection locked="0"/>
    </xf>
    <xf numFmtId="44" fontId="10" fillId="6" borderId="5" xfId="2" applyFont="1" applyFill="1" applyBorder="1" applyAlignment="1" applyProtection="1">
      <alignment horizontal="center" vertical="center"/>
      <protection locked="0"/>
    </xf>
    <xf numFmtId="42" fontId="0" fillId="0" borderId="0" xfId="0" applyNumberFormat="1"/>
    <xf numFmtId="0" fontId="10" fillId="8" borderId="38" xfId="0" applyFont="1" applyFill="1" applyBorder="1" applyAlignment="1">
      <alignment horizontal="center"/>
    </xf>
    <xf numFmtId="1" fontId="0" fillId="0" borderId="0" xfId="0" applyNumberFormat="1"/>
    <xf numFmtId="9" fontId="0" fillId="0" borderId="0" xfId="0" applyNumberFormat="1"/>
    <xf numFmtId="14" fontId="0" fillId="0" borderId="0" xfId="0" applyNumberFormat="1"/>
    <xf numFmtId="44" fontId="0" fillId="0" borderId="0" xfId="0" applyNumberFormat="1"/>
    <xf numFmtId="0" fontId="10" fillId="4" borderId="5" xfId="0" applyFont="1" applyFill="1" applyBorder="1" applyAlignment="1">
      <alignment vertical="center" wrapText="1"/>
    </xf>
    <xf numFmtId="0" fontId="10" fillId="0" borderId="13" xfId="0" applyFont="1" applyBorder="1" applyAlignment="1" applyProtection="1">
      <alignment horizontal="center" vertical="center" wrapText="1"/>
      <protection locked="0"/>
    </xf>
    <xf numFmtId="0" fontId="6" fillId="6" borderId="5" xfId="0" applyFont="1" applyFill="1" applyBorder="1" applyAlignment="1" applyProtection="1">
      <alignment horizontal="center" wrapText="1"/>
      <protection locked="0"/>
    </xf>
    <xf numFmtId="0" fontId="11" fillId="0" borderId="0" xfId="0" applyFont="1" applyAlignment="1">
      <alignment vertical="top"/>
    </xf>
    <xf numFmtId="0" fontId="10" fillId="6" borderId="5" xfId="0" applyFont="1" applyFill="1" applyBorder="1" applyAlignment="1" applyProtection="1">
      <alignment horizontal="center" wrapText="1"/>
      <protection locked="0"/>
    </xf>
    <xf numFmtId="9" fontId="6" fillId="0" borderId="5" xfId="0" applyNumberFormat="1" applyFont="1" applyBorder="1" applyAlignment="1" applyProtection="1">
      <alignment horizontal="center"/>
      <protection locked="0"/>
    </xf>
    <xf numFmtId="0" fontId="6" fillId="0" borderId="5" xfId="0" applyFont="1" applyBorder="1" applyAlignment="1" applyProtection="1">
      <alignment horizontal="center"/>
      <protection locked="0"/>
    </xf>
    <xf numFmtId="0" fontId="10" fillId="0" borderId="5" xfId="0" applyFont="1" applyBorder="1" applyProtection="1">
      <protection locked="0"/>
    </xf>
    <xf numFmtId="44" fontId="10" fillId="0" borderId="5" xfId="2" applyFont="1" applyBorder="1" applyProtection="1">
      <protection locked="0"/>
    </xf>
    <xf numFmtId="0" fontId="0" fillId="6" borderId="5" xfId="0" applyFill="1" applyBorder="1" applyAlignment="1" applyProtection="1">
      <alignment wrapText="1"/>
      <protection locked="0"/>
    </xf>
    <xf numFmtId="49" fontId="0" fillId="6" borderId="5" xfId="0" applyNumberFormat="1" applyFill="1" applyBorder="1" applyAlignment="1" applyProtection="1">
      <alignment wrapText="1"/>
      <protection locked="0"/>
    </xf>
    <xf numFmtId="0" fontId="35" fillId="2" borderId="5" xfId="0" applyFont="1" applyFill="1" applyBorder="1" applyAlignment="1" applyProtection="1">
      <alignment horizontal="center" vertical="center" wrapText="1"/>
      <protection locked="0"/>
    </xf>
    <xf numFmtId="164" fontId="34" fillId="0" borderId="5" xfId="0" applyNumberFormat="1" applyFont="1" applyBorder="1" applyAlignment="1" applyProtection="1">
      <alignment horizontal="center" vertical="center"/>
      <protection locked="0"/>
    </xf>
    <xf numFmtId="164" fontId="34" fillId="0" borderId="13" xfId="0" applyNumberFormat="1" applyFont="1" applyBorder="1" applyAlignment="1" applyProtection="1">
      <alignment horizontal="center" vertical="center"/>
      <protection locked="0"/>
    </xf>
    <xf numFmtId="0" fontId="6" fillId="2" borderId="3" xfId="0" applyFont="1" applyFill="1" applyBorder="1" applyAlignment="1" applyProtection="1">
      <alignment horizontal="center" vertical="center" wrapText="1"/>
      <protection locked="0"/>
    </xf>
    <xf numFmtId="0" fontId="6" fillId="2" borderId="5" xfId="0" applyFont="1" applyFill="1" applyBorder="1" applyAlignment="1" applyProtection="1">
      <alignment horizontal="center" vertical="center" wrapText="1"/>
      <protection locked="0"/>
    </xf>
    <xf numFmtId="164" fontId="10" fillId="0" borderId="3" xfId="0" applyNumberFormat="1" applyFont="1" applyBorder="1" applyAlignment="1" applyProtection="1">
      <alignment horizontal="center" vertical="center" wrapText="1"/>
      <protection locked="0"/>
    </xf>
    <xf numFmtId="164" fontId="10" fillId="0" borderId="5" xfId="0" applyNumberFormat="1" applyFont="1" applyBorder="1" applyAlignment="1" applyProtection="1">
      <alignment horizontal="center" vertical="center" wrapText="1"/>
      <protection locked="0"/>
    </xf>
    <xf numFmtId="164" fontId="10" fillId="0" borderId="5" xfId="0" applyNumberFormat="1" applyFont="1" applyBorder="1" applyAlignment="1" applyProtection="1">
      <alignment horizontal="center" vertical="center"/>
      <protection locked="0"/>
    </xf>
    <xf numFmtId="164" fontId="10" fillId="0" borderId="7" xfId="0" applyNumberFormat="1" applyFont="1" applyBorder="1" applyAlignment="1" applyProtection="1">
      <alignment horizontal="center" vertical="center" wrapText="1"/>
      <protection locked="0"/>
    </xf>
    <xf numFmtId="164" fontId="10" fillId="0" borderId="13" xfId="0" applyNumberFormat="1" applyFont="1" applyBorder="1" applyAlignment="1" applyProtection="1">
      <alignment horizontal="center" vertical="center" wrapText="1"/>
      <protection locked="0"/>
    </xf>
    <xf numFmtId="0" fontId="6" fillId="0" borderId="5" xfId="0" applyFont="1" applyBorder="1" applyAlignment="1" applyProtection="1">
      <alignment horizontal="center" vertical="center"/>
      <protection locked="0"/>
    </xf>
    <xf numFmtId="14" fontId="0" fillId="6" borderId="5" xfId="0" applyNumberFormat="1" applyFill="1" applyBorder="1" applyProtection="1">
      <protection locked="0"/>
    </xf>
    <xf numFmtId="0" fontId="0" fillId="6" borderId="5" xfId="0" applyFill="1" applyBorder="1" applyProtection="1">
      <protection locked="0"/>
    </xf>
    <xf numFmtId="164" fontId="0" fillId="6" borderId="5" xfId="0" applyNumberFormat="1" applyFill="1" applyBorder="1" applyProtection="1">
      <protection locked="0"/>
    </xf>
    <xf numFmtId="1" fontId="0" fillId="6" borderId="5" xfId="0" applyNumberFormat="1" applyFill="1" applyBorder="1" applyProtection="1">
      <protection locked="0"/>
    </xf>
    <xf numFmtId="0" fontId="0" fillId="6" borderId="3" xfId="0" applyFill="1" applyBorder="1" applyProtection="1">
      <protection locked="0"/>
    </xf>
    <xf numFmtId="0" fontId="0" fillId="6" borderId="3" xfId="0" applyFill="1" applyBorder="1" applyAlignment="1" applyProtection="1">
      <alignment wrapText="1"/>
      <protection locked="0"/>
    </xf>
    <xf numFmtId="0" fontId="0" fillId="0" borderId="14" xfId="0" applyBorder="1" applyAlignment="1">
      <alignment wrapText="1"/>
    </xf>
    <xf numFmtId="0" fontId="0" fillId="0" borderId="14" xfId="0" applyBorder="1" applyAlignment="1">
      <alignment horizontal="center" wrapText="1"/>
    </xf>
    <xf numFmtId="0" fontId="19" fillId="0" borderId="14" xfId="0" applyFont="1" applyBorder="1" applyAlignment="1">
      <alignment wrapText="1"/>
    </xf>
    <xf numFmtId="0" fontId="25" fillId="0" borderId="20" xfId="6" applyFill="1" applyBorder="1" applyAlignment="1" applyProtection="1">
      <alignment wrapText="1"/>
    </xf>
    <xf numFmtId="1" fontId="24" fillId="6" borderId="5" xfId="0" applyNumberFormat="1" applyFont="1" applyFill="1" applyBorder="1" applyAlignment="1" applyProtection="1">
      <alignment horizontal="center" vertical="center" wrapText="1"/>
      <protection locked="0"/>
    </xf>
    <xf numFmtId="1" fontId="10" fillId="6" borderId="5" xfId="0" applyNumberFormat="1" applyFont="1" applyFill="1" applyBorder="1" applyAlignment="1" applyProtection="1">
      <alignment horizontal="center" vertical="center" wrapText="1"/>
      <protection locked="0"/>
    </xf>
    <xf numFmtId="0" fontId="6" fillId="4" borderId="6" xfId="0" applyFont="1" applyFill="1" applyBorder="1"/>
    <xf numFmtId="0" fontId="6" fillId="4" borderId="4" xfId="0" applyFont="1" applyFill="1" applyBorder="1"/>
    <xf numFmtId="0" fontId="6" fillId="4" borderId="7" xfId="0" applyFont="1" applyFill="1" applyBorder="1"/>
    <xf numFmtId="0" fontId="6" fillId="4" borderId="11" xfId="0" applyFont="1" applyFill="1" applyBorder="1"/>
    <xf numFmtId="0" fontId="6" fillId="4" borderId="0" xfId="0" applyFont="1" applyFill="1"/>
    <xf numFmtId="0" fontId="6" fillId="4" borderId="12" xfId="0" applyFont="1" applyFill="1" applyBorder="1"/>
    <xf numFmtId="0" fontId="6" fillId="6" borderId="5" xfId="0" applyFont="1" applyFill="1" applyBorder="1" applyAlignment="1" applyProtection="1">
      <alignment horizontal="center" vertical="center" wrapText="1"/>
      <protection locked="0"/>
    </xf>
    <xf numFmtId="0" fontId="6" fillId="0" borderId="6" xfId="0" applyFont="1" applyBorder="1" applyAlignment="1">
      <alignment horizontal="center" wrapText="1"/>
    </xf>
    <xf numFmtId="0" fontId="6" fillId="0" borderId="13" xfId="0" applyFont="1" applyBorder="1" applyAlignment="1">
      <alignment horizontal="center" wrapText="1"/>
    </xf>
    <xf numFmtId="0" fontId="10" fillId="2" borderId="5" xfId="0" applyFont="1" applyFill="1" applyBorder="1" applyAlignment="1">
      <alignment horizontal="center" vertical="center" wrapText="1"/>
    </xf>
    <xf numFmtId="49" fontId="0" fillId="9" borderId="5" xfId="0" applyNumberFormat="1" applyFill="1" applyBorder="1" applyAlignment="1">
      <alignment wrapText="1"/>
    </xf>
    <xf numFmtId="1" fontId="10" fillId="6" borderId="5" xfId="0" applyNumberFormat="1" applyFont="1" applyFill="1" applyBorder="1" applyAlignment="1" applyProtection="1">
      <alignment horizontal="center"/>
      <protection locked="0"/>
    </xf>
    <xf numFmtId="0" fontId="19" fillId="0" borderId="0" xfId="0" applyFont="1"/>
    <xf numFmtId="44" fontId="6" fillId="0" borderId="5" xfId="2" applyFont="1" applyBorder="1" applyProtection="1"/>
    <xf numFmtId="0" fontId="7" fillId="5" borderId="5" xfId="0" applyFont="1" applyFill="1" applyBorder="1" applyAlignment="1">
      <alignment horizontal="center" vertical="center" wrapText="1"/>
    </xf>
    <xf numFmtId="165" fontId="7" fillId="0" borderId="5" xfId="0" applyNumberFormat="1" applyFont="1" applyBorder="1" applyAlignment="1">
      <alignment horizontal="center" vertical="center" wrapText="1"/>
    </xf>
    <xf numFmtId="0" fontId="7" fillId="0" borderId="5" xfId="0" applyFont="1" applyBorder="1" applyAlignment="1">
      <alignment horizontal="center" vertical="center" wrapText="1"/>
    </xf>
    <xf numFmtId="0" fontId="6" fillId="0" borderId="8" xfId="0" applyFont="1" applyBorder="1" applyAlignment="1">
      <alignment horizontal="left" wrapText="1"/>
    </xf>
    <xf numFmtId="0" fontId="10" fillId="0" borderId="5" xfId="0" applyFont="1" applyBorder="1"/>
    <xf numFmtId="0" fontId="14" fillId="0" borderId="13" xfId="0" applyFont="1" applyBorder="1" applyAlignment="1">
      <alignment horizontal="left"/>
    </xf>
    <xf numFmtId="9" fontId="7" fillId="0" borderId="13" xfId="2" applyNumberFormat="1" applyFont="1" applyFill="1" applyBorder="1" applyAlignment="1" applyProtection="1">
      <alignment horizontal="center"/>
    </xf>
    <xf numFmtId="44" fontId="7" fillId="0" borderId="13" xfId="2" applyFont="1" applyFill="1" applyBorder="1" applyAlignment="1" applyProtection="1">
      <alignment horizontal="center"/>
    </xf>
    <xf numFmtId="0" fontId="29" fillId="4" borderId="5" xfId="0" applyFont="1" applyFill="1" applyBorder="1"/>
    <xf numFmtId="0" fontId="21" fillId="4" borderId="5" xfId="0" applyFont="1" applyFill="1" applyBorder="1" applyAlignment="1">
      <alignment vertical="center" wrapText="1"/>
    </xf>
    <xf numFmtId="0" fontId="22" fillId="4" borderId="5" xfId="0" applyFont="1" applyFill="1" applyBorder="1" applyAlignment="1">
      <alignment horizontal="center" vertical="center" wrapText="1"/>
    </xf>
    <xf numFmtId="1" fontId="10" fillId="0" borderId="5" xfId="0" applyNumberFormat="1" applyFont="1" applyBorder="1"/>
    <xf numFmtId="1" fontId="10" fillId="0" borderId="5" xfId="0" applyNumberFormat="1" applyFont="1" applyBorder="1" applyAlignment="1">
      <alignment horizontal="center"/>
    </xf>
    <xf numFmtId="9" fontId="7" fillId="0" borderId="13" xfId="2" applyNumberFormat="1" applyFont="1" applyFill="1" applyBorder="1" applyAlignment="1" applyProtection="1">
      <alignment horizontal="center" vertical="center"/>
    </xf>
    <xf numFmtId="44" fontId="7" fillId="0" borderId="13" xfId="2" applyFont="1" applyFill="1" applyBorder="1" applyAlignment="1" applyProtection="1">
      <alignment horizontal="center" vertical="center"/>
    </xf>
    <xf numFmtId="0" fontId="7" fillId="4" borderId="5" xfId="0" applyFont="1" applyFill="1" applyBorder="1"/>
    <xf numFmtId="0" fontId="10" fillId="4" borderId="5" xfId="0" applyFont="1" applyFill="1" applyBorder="1"/>
    <xf numFmtId="164" fontId="10" fillId="0" borderId="5" xfId="2" applyNumberFormat="1" applyFont="1" applyFill="1" applyBorder="1" applyProtection="1"/>
    <xf numFmtId="164" fontId="10" fillId="0" borderId="10" xfId="2" applyNumberFormat="1" applyFont="1" applyFill="1" applyBorder="1" applyAlignment="1" applyProtection="1"/>
    <xf numFmtId="0" fontId="6" fillId="0" borderId="5" xfId="0" applyFont="1" applyBorder="1" applyAlignment="1">
      <alignment horizontal="right"/>
    </xf>
    <xf numFmtId="164" fontId="10" fillId="0" borderId="5" xfId="0" applyNumberFormat="1" applyFont="1" applyBorder="1"/>
    <xf numFmtId="164" fontId="10" fillId="0" borderId="10" xfId="0" applyNumberFormat="1" applyFont="1" applyBorder="1"/>
    <xf numFmtId="44" fontId="10" fillId="0" borderId="27" xfId="2" applyFont="1" applyFill="1" applyBorder="1" applyAlignment="1" applyProtection="1"/>
    <xf numFmtId="44" fontId="10" fillId="0" borderId="27" xfId="0" applyNumberFormat="1" applyFont="1" applyBorder="1"/>
    <xf numFmtId="44" fontId="10" fillId="0" borderId="33" xfId="2" applyFont="1" applyFill="1" applyBorder="1" applyAlignment="1" applyProtection="1"/>
    <xf numFmtId="44" fontId="10" fillId="0" borderId="33" xfId="0" applyNumberFormat="1" applyFont="1" applyBorder="1"/>
    <xf numFmtId="165" fontId="7" fillId="0" borderId="3" xfId="0" applyNumberFormat="1" applyFont="1" applyBorder="1" applyAlignment="1">
      <alignment horizontal="center" vertical="center" wrapText="1"/>
    </xf>
    <xf numFmtId="164" fontId="7" fillId="6" borderId="3" xfId="0" applyNumberFormat="1" applyFont="1" applyFill="1" applyBorder="1" applyAlignment="1" applyProtection="1">
      <alignment horizontal="center" vertical="center" wrapText="1"/>
      <protection locked="0"/>
    </xf>
    <xf numFmtId="0" fontId="10" fillId="0" borderId="0" xfId="0" applyFont="1" applyAlignment="1">
      <alignment horizontal="center"/>
    </xf>
    <xf numFmtId="0" fontId="7" fillId="5" borderId="2" xfId="0" applyFont="1" applyFill="1" applyBorder="1" applyAlignment="1">
      <alignment horizontal="center" vertical="center" wrapText="1"/>
    </xf>
    <xf numFmtId="0" fontId="7" fillId="5" borderId="3" xfId="0" applyFont="1" applyFill="1" applyBorder="1" applyAlignment="1">
      <alignment horizontal="center" vertical="center" wrapText="1"/>
    </xf>
    <xf numFmtId="1" fontId="10" fillId="6" borderId="3" xfId="0" applyNumberFormat="1" applyFont="1" applyFill="1" applyBorder="1" applyAlignment="1" applyProtection="1">
      <alignment horizontal="center"/>
      <protection locked="0"/>
    </xf>
    <xf numFmtId="37" fontId="6" fillId="0" borderId="1" xfId="2" applyNumberFormat="1" applyFont="1" applyBorder="1" applyAlignment="1" applyProtection="1">
      <alignment horizontal="center"/>
    </xf>
    <xf numFmtId="0" fontId="6" fillId="4" borderId="1" xfId="0" applyFont="1" applyFill="1" applyBorder="1" applyAlignment="1">
      <alignment horizontal="center"/>
    </xf>
    <xf numFmtId="0" fontId="4" fillId="0" borderId="0" xfId="0" applyFont="1" applyAlignment="1">
      <alignment horizontal="center" wrapText="1"/>
    </xf>
    <xf numFmtId="0" fontId="6" fillId="0" borderId="0" xfId="0" applyFont="1" applyAlignment="1">
      <alignment horizontal="center"/>
    </xf>
    <xf numFmtId="0" fontId="9" fillId="2" borderId="8" xfId="0" applyFont="1" applyFill="1" applyBorder="1" applyAlignment="1">
      <alignment horizontal="center"/>
    </xf>
    <xf numFmtId="0" fontId="9" fillId="2" borderId="9" xfId="0" applyFont="1" applyFill="1" applyBorder="1" applyAlignment="1">
      <alignment horizontal="center"/>
    </xf>
    <xf numFmtId="0" fontId="9" fillId="2" borderId="10" xfId="0" applyFont="1" applyFill="1" applyBorder="1" applyAlignment="1">
      <alignment horizontal="center"/>
    </xf>
    <xf numFmtId="0" fontId="6" fillId="0" borderId="1" xfId="0" applyFont="1" applyBorder="1" applyAlignment="1">
      <alignment horizontal="right"/>
    </xf>
    <xf numFmtId="0" fontId="10" fillId="0" borderId="35" xfId="0" applyFont="1" applyBorder="1" applyAlignment="1">
      <alignment horizontal="center"/>
    </xf>
    <xf numFmtId="0" fontId="10" fillId="8" borderId="1" xfId="0" applyFont="1" applyFill="1" applyBorder="1" applyAlignment="1">
      <alignment horizontal="center"/>
    </xf>
    <xf numFmtId="0" fontId="10" fillId="2" borderId="0" xfId="0" applyFont="1" applyFill="1" applyAlignment="1">
      <alignment horizontal="center" wrapText="1"/>
    </xf>
    <xf numFmtId="0" fontId="42" fillId="12" borderId="45" xfId="0" applyFont="1" applyFill="1" applyBorder="1" applyAlignment="1">
      <alignment horizontal="center" vertical="center" wrapText="1"/>
    </xf>
    <xf numFmtId="8" fontId="42" fillId="12" borderId="45" xfId="0" applyNumberFormat="1" applyFont="1" applyFill="1" applyBorder="1" applyAlignment="1">
      <alignment horizontal="center" vertical="center" wrapText="1"/>
    </xf>
    <xf numFmtId="0" fontId="42" fillId="0" borderId="45" xfId="0" applyFont="1" applyBorder="1" applyAlignment="1">
      <alignment horizontal="center" vertical="center" wrapText="1"/>
    </xf>
    <xf numFmtId="8" fontId="42" fillId="0" borderId="45" xfId="0" applyNumberFormat="1" applyFont="1" applyBorder="1" applyAlignment="1">
      <alignment horizontal="center" vertical="center" wrapText="1"/>
    </xf>
    <xf numFmtId="0" fontId="9" fillId="2" borderId="0" xfId="0" applyFont="1" applyFill="1" applyAlignment="1">
      <alignment horizontal="center" vertical="center" wrapText="1"/>
    </xf>
    <xf numFmtId="0" fontId="9" fillId="2" borderId="12" xfId="0" applyFont="1" applyFill="1" applyBorder="1" applyAlignment="1">
      <alignment horizontal="center" vertical="center" wrapText="1"/>
    </xf>
    <xf numFmtId="0" fontId="6" fillId="0" borderId="5" xfId="0" applyFont="1" applyBorder="1"/>
    <xf numFmtId="0" fontId="6" fillId="0" borderId="5" xfId="0" applyFont="1" applyBorder="1" applyAlignment="1">
      <alignment horizontal="left"/>
    </xf>
    <xf numFmtId="0" fontId="6" fillId="0" borderId="5" xfId="0" applyFont="1" applyBorder="1" applyAlignment="1">
      <alignment horizontal="left" wrapText="1"/>
    </xf>
    <xf numFmtId="0" fontId="7" fillId="5" borderId="1"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7" fillId="5" borderId="3" xfId="0" applyFont="1" applyFill="1" applyBorder="1" applyAlignment="1">
      <alignment horizontal="center" vertical="center" wrapText="1"/>
    </xf>
    <xf numFmtId="14" fontId="0" fillId="6" borderId="1" xfId="0" applyNumberFormat="1" applyFill="1" applyBorder="1" applyAlignment="1" applyProtection="1">
      <alignment horizontal="center"/>
      <protection locked="0"/>
    </xf>
    <xf numFmtId="0" fontId="0" fillId="6" borderId="2" xfId="0" applyFill="1" applyBorder="1" applyAlignment="1" applyProtection="1">
      <alignment horizontal="center"/>
      <protection locked="0"/>
    </xf>
    <xf numFmtId="0" fontId="0" fillId="6" borderId="3" xfId="0" applyFill="1" applyBorder="1" applyAlignment="1" applyProtection="1">
      <alignment horizontal="center"/>
      <protection locked="0"/>
    </xf>
    <xf numFmtId="0" fontId="4" fillId="11" borderId="1" xfId="0" applyFont="1" applyFill="1" applyBorder="1" applyAlignment="1">
      <alignment horizontal="center"/>
    </xf>
    <xf numFmtId="0" fontId="4" fillId="11" borderId="2" xfId="0" applyFont="1" applyFill="1" applyBorder="1" applyAlignment="1">
      <alignment horizontal="center"/>
    </xf>
    <xf numFmtId="0" fontId="4" fillId="11" borderId="3" xfId="0" applyFont="1" applyFill="1" applyBorder="1" applyAlignment="1">
      <alignment horizontal="center"/>
    </xf>
    <xf numFmtId="0" fontId="15" fillId="3" borderId="1" xfId="0" applyFont="1" applyFill="1" applyBorder="1" applyAlignment="1">
      <alignment horizontal="left" vertical="center" wrapText="1"/>
    </xf>
    <xf numFmtId="0" fontId="15" fillId="3" borderId="2" xfId="0" applyFont="1" applyFill="1" applyBorder="1" applyAlignment="1">
      <alignment horizontal="left" vertical="center" wrapText="1"/>
    </xf>
    <xf numFmtId="0" fontId="15" fillId="3" borderId="3" xfId="0" applyFont="1" applyFill="1" applyBorder="1" applyAlignment="1">
      <alignment horizontal="left" vertical="center" wrapText="1"/>
    </xf>
    <xf numFmtId="164" fontId="7" fillId="6" borderId="1" xfId="0" applyNumberFormat="1" applyFont="1" applyFill="1" applyBorder="1" applyAlignment="1" applyProtection="1">
      <alignment horizontal="center" vertical="center" wrapText="1"/>
      <protection locked="0"/>
    </xf>
    <xf numFmtId="164" fontId="7" fillId="6" borderId="3" xfId="0" applyNumberFormat="1" applyFont="1" applyFill="1" applyBorder="1" applyAlignment="1" applyProtection="1">
      <alignment horizontal="center" vertical="center" wrapText="1"/>
      <protection locked="0"/>
    </xf>
    <xf numFmtId="10" fontId="7" fillId="3" borderId="1" xfId="5" applyNumberFormat="1" applyFont="1" applyFill="1" applyBorder="1" applyAlignment="1" applyProtection="1">
      <alignment horizontal="center" vertical="center" wrapText="1"/>
    </xf>
    <xf numFmtId="10" fontId="7" fillId="3" borderId="3" xfId="5" applyNumberFormat="1" applyFont="1" applyFill="1" applyBorder="1" applyAlignment="1" applyProtection="1">
      <alignment horizontal="center" vertical="center" wrapText="1"/>
    </xf>
    <xf numFmtId="0" fontId="0" fillId="6" borderId="1" xfId="0" applyFill="1" applyBorder="1" applyAlignment="1" applyProtection="1">
      <alignment horizontal="center"/>
      <protection locked="0"/>
    </xf>
    <xf numFmtId="0" fontId="6" fillId="0" borderId="1" xfId="0" applyFont="1" applyBorder="1" applyAlignment="1">
      <alignment horizontal="center"/>
    </xf>
    <xf numFmtId="0" fontId="6" fillId="0" borderId="2" xfId="0" applyFont="1" applyBorder="1" applyAlignment="1">
      <alignment horizontal="center"/>
    </xf>
    <xf numFmtId="0" fontId="6" fillId="0" borderId="3" xfId="0" applyFont="1" applyBorder="1" applyAlignment="1">
      <alignment horizontal="center"/>
    </xf>
    <xf numFmtId="0" fontId="7" fillId="5" borderId="1" xfId="0" applyFont="1" applyFill="1" applyBorder="1" applyAlignment="1">
      <alignment horizontal="center"/>
    </xf>
    <xf numFmtId="0" fontId="7" fillId="5" borderId="2" xfId="0" applyFont="1" applyFill="1" applyBorder="1" applyAlignment="1">
      <alignment horizontal="center"/>
    </xf>
    <xf numFmtId="0" fontId="7" fillId="5" borderId="3" xfId="0" applyFont="1" applyFill="1" applyBorder="1" applyAlignment="1">
      <alignment horizontal="center"/>
    </xf>
    <xf numFmtId="0" fontId="7" fillId="0" borderId="1" xfId="0" applyFont="1" applyBorder="1" applyAlignment="1">
      <alignment horizontal="center" wrapText="1"/>
    </xf>
    <xf numFmtId="0" fontId="7" fillId="0" borderId="2" xfId="0" applyFont="1" applyBorder="1" applyAlignment="1">
      <alignment horizontal="center" wrapText="1"/>
    </xf>
    <xf numFmtId="0" fontId="7" fillId="0" borderId="3" xfId="0" applyFont="1" applyBorder="1" applyAlignment="1">
      <alignment horizontal="center" wrapText="1"/>
    </xf>
    <xf numFmtId="164" fontId="7" fillId="6" borderId="1" xfId="0" applyNumberFormat="1" applyFont="1" applyFill="1" applyBorder="1" applyAlignment="1">
      <alignment horizontal="center"/>
    </xf>
    <xf numFmtId="164" fontId="7" fillId="6" borderId="2" xfId="0" applyNumberFormat="1" applyFont="1" applyFill="1" applyBorder="1" applyAlignment="1">
      <alignment horizontal="center"/>
    </xf>
    <xf numFmtId="164" fontId="7" fillId="6" borderId="3" xfId="0" applyNumberFormat="1" applyFont="1" applyFill="1" applyBorder="1" applyAlignment="1">
      <alignment horizontal="center"/>
    </xf>
    <xf numFmtId="166" fontId="7" fillId="6" borderId="1" xfId="0" applyNumberFormat="1" applyFont="1" applyFill="1" applyBorder="1" applyAlignment="1" applyProtection="1">
      <alignment horizontal="center"/>
      <protection locked="0"/>
    </xf>
    <xf numFmtId="166" fontId="7" fillId="6" borderId="2" xfId="0" applyNumberFormat="1" applyFont="1" applyFill="1" applyBorder="1" applyAlignment="1" applyProtection="1">
      <alignment horizontal="center"/>
      <protection locked="0"/>
    </xf>
    <xf numFmtId="166" fontId="7" fillId="6" borderId="3" xfId="0" applyNumberFormat="1" applyFont="1" applyFill="1" applyBorder="1" applyAlignment="1" applyProtection="1">
      <alignment horizontal="center"/>
      <protection locked="0"/>
    </xf>
    <xf numFmtId="0" fontId="6" fillId="2" borderId="6" xfId="0" applyFont="1" applyFill="1" applyBorder="1" applyAlignment="1">
      <alignment horizontal="left" wrapText="1"/>
    </xf>
    <xf numFmtId="0" fontId="10" fillId="2" borderId="4" xfId="0" applyFont="1" applyFill="1" applyBorder="1" applyAlignment="1">
      <alignment horizontal="left" wrapText="1"/>
    </xf>
    <xf numFmtId="0" fontId="10" fillId="2" borderId="7" xfId="0" applyFont="1" applyFill="1" applyBorder="1" applyAlignment="1">
      <alignment horizontal="left" wrapText="1"/>
    </xf>
    <xf numFmtId="0" fontId="10" fillId="0" borderId="1" xfId="0" applyFont="1" applyBorder="1" applyAlignment="1">
      <alignment horizontal="left" vertical="center" wrapText="1"/>
    </xf>
    <xf numFmtId="0" fontId="10" fillId="0" borderId="2" xfId="0" applyFont="1" applyBorder="1" applyAlignment="1">
      <alignment horizontal="left" vertical="center" wrapText="1"/>
    </xf>
    <xf numFmtId="0" fontId="10" fillId="0" borderId="3" xfId="0" applyFont="1" applyBorder="1" applyAlignment="1">
      <alignment horizontal="left" vertical="center" wrapText="1"/>
    </xf>
    <xf numFmtId="0" fontId="9" fillId="2" borderId="11" xfId="0" applyFont="1" applyFill="1" applyBorder="1" applyAlignment="1">
      <alignment horizontal="center" vertical="center" wrapText="1"/>
    </xf>
    <xf numFmtId="0" fontId="9" fillId="2" borderId="0" xfId="0" applyFont="1" applyFill="1" applyAlignment="1">
      <alignment horizontal="center" vertical="center" wrapText="1"/>
    </xf>
    <xf numFmtId="0" fontId="9" fillId="2" borderId="12" xfId="0" applyFont="1" applyFill="1" applyBorder="1" applyAlignment="1">
      <alignment horizontal="center" vertical="center" wrapText="1"/>
    </xf>
    <xf numFmtId="0" fontId="24" fillId="0" borderId="1" xfId="6" applyFont="1" applyFill="1" applyBorder="1" applyAlignment="1" applyProtection="1">
      <alignment horizontal="left" vertical="center" wrapText="1"/>
    </xf>
    <xf numFmtId="0" fontId="24" fillId="0" borderId="2" xfId="6" applyFont="1" applyFill="1" applyBorder="1" applyAlignment="1" applyProtection="1">
      <alignment horizontal="left" vertical="center" wrapText="1"/>
    </xf>
    <xf numFmtId="0" fontId="24" fillId="0" borderId="3" xfId="6" applyFont="1" applyFill="1" applyBorder="1" applyAlignment="1" applyProtection="1">
      <alignment horizontal="left" vertical="center" wrapText="1"/>
    </xf>
    <xf numFmtId="0" fontId="10" fillId="2" borderId="11" xfId="0" applyFont="1" applyFill="1" applyBorder="1" applyAlignment="1">
      <alignment horizontal="left" vertical="center" wrapText="1"/>
    </xf>
    <xf numFmtId="0" fontId="10" fillId="2" borderId="0" xfId="0" applyFont="1" applyFill="1" applyAlignment="1">
      <alignment horizontal="left" vertical="center" wrapText="1"/>
    </xf>
    <xf numFmtId="0" fontId="10" fillId="6" borderId="1" xfId="0" applyFont="1" applyFill="1" applyBorder="1" applyAlignment="1">
      <alignment horizontal="center"/>
    </xf>
    <xf numFmtId="0" fontId="10" fillId="6" borderId="2" xfId="0" applyFont="1" applyFill="1" applyBorder="1" applyAlignment="1">
      <alignment horizontal="center"/>
    </xf>
    <xf numFmtId="0" fontId="10" fillId="6" borderId="3" xfId="0" applyFont="1" applyFill="1" applyBorder="1" applyAlignment="1">
      <alignment horizontal="center"/>
    </xf>
    <xf numFmtId="0" fontId="10" fillId="6" borderId="1" xfId="0" applyFont="1" applyFill="1" applyBorder="1" applyAlignment="1" applyProtection="1">
      <alignment horizontal="center"/>
      <protection locked="0"/>
    </xf>
    <xf numFmtId="0" fontId="10" fillId="6" borderId="2" xfId="0" applyFont="1" applyFill="1" applyBorder="1" applyAlignment="1" applyProtection="1">
      <alignment horizontal="center"/>
      <protection locked="0"/>
    </xf>
    <xf numFmtId="0" fontId="1" fillId="0" borderId="1" xfId="0" applyFont="1" applyBorder="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0" fillId="6" borderId="3" xfId="0" applyFont="1" applyFill="1" applyBorder="1" applyAlignment="1" applyProtection="1">
      <alignment horizontal="center"/>
      <protection locked="0"/>
    </xf>
    <xf numFmtId="0" fontId="4" fillId="2" borderId="8" xfId="0" applyFont="1" applyFill="1" applyBorder="1" applyAlignment="1">
      <alignment horizontal="center"/>
    </xf>
    <xf numFmtId="0" fontId="4" fillId="2" borderId="9" xfId="0" applyFont="1" applyFill="1" applyBorder="1" applyAlignment="1">
      <alignment horizontal="center"/>
    </xf>
    <xf numFmtId="0" fontId="4" fillId="2" borderId="10" xfId="0" applyFont="1" applyFill="1" applyBorder="1" applyAlignment="1">
      <alignment horizontal="center"/>
    </xf>
    <xf numFmtId="0" fontId="4" fillId="2" borderId="1" xfId="0" applyFont="1" applyFill="1" applyBorder="1" applyAlignment="1">
      <alignment horizontal="center"/>
    </xf>
    <xf numFmtId="0" fontId="4" fillId="2" borderId="2" xfId="0" applyFont="1" applyFill="1" applyBorder="1" applyAlignment="1">
      <alignment horizontal="center"/>
    </xf>
    <xf numFmtId="0" fontId="4" fillId="2" borderId="3" xfId="0" applyFont="1" applyFill="1" applyBorder="1" applyAlignment="1">
      <alignment horizontal="center"/>
    </xf>
    <xf numFmtId="0" fontId="7" fillId="5" borderId="1" xfId="0" applyFont="1" applyFill="1" applyBorder="1" applyAlignment="1">
      <alignment horizontal="center" wrapText="1"/>
    </xf>
    <xf numFmtId="0" fontId="7" fillId="5" borderId="2" xfId="0" applyFont="1" applyFill="1" applyBorder="1" applyAlignment="1">
      <alignment horizontal="center" wrapText="1"/>
    </xf>
    <xf numFmtId="0" fontId="10" fillId="0" borderId="11" xfId="0" applyFont="1" applyBorder="1" applyAlignment="1">
      <alignment horizontal="center"/>
    </xf>
    <xf numFmtId="0" fontId="10" fillId="0" borderId="0" xfId="0" applyFont="1" applyAlignment="1">
      <alignment horizontal="center"/>
    </xf>
    <xf numFmtId="0" fontId="10" fillId="0" borderId="12" xfId="0" applyFont="1" applyBorder="1" applyAlignment="1">
      <alignment horizontal="center"/>
    </xf>
    <xf numFmtId="0" fontId="10" fillId="0" borderId="1" xfId="0" applyFont="1" applyBorder="1" applyAlignment="1">
      <alignment horizontal="center" wrapText="1"/>
    </xf>
    <xf numFmtId="0" fontId="10" fillId="0" borderId="2" xfId="0" applyFont="1" applyBorder="1" applyAlignment="1">
      <alignment horizontal="center"/>
    </xf>
    <xf numFmtId="0" fontId="10" fillId="0" borderId="3" xfId="0" applyFont="1" applyBorder="1" applyAlignment="1">
      <alignment horizontal="center"/>
    </xf>
    <xf numFmtId="0" fontId="10" fillId="0" borderId="6" xfId="0" applyFont="1" applyBorder="1" applyAlignment="1">
      <alignment horizontal="center"/>
    </xf>
    <xf numFmtId="0" fontId="10" fillId="0" borderId="4" xfId="0" applyFont="1" applyBorder="1" applyAlignment="1">
      <alignment horizontal="center"/>
    </xf>
    <xf numFmtId="0" fontId="10" fillId="0" borderId="7" xfId="0" applyFont="1" applyBorder="1" applyAlignment="1">
      <alignment horizontal="center"/>
    </xf>
    <xf numFmtId="168" fontId="7" fillId="0" borderId="1" xfId="2" applyNumberFormat="1" applyFont="1" applyBorder="1" applyAlignment="1" applyProtection="1">
      <alignment horizontal="center" vertical="center"/>
    </xf>
    <xf numFmtId="168" fontId="7" fillId="0" borderId="3" xfId="2" applyNumberFormat="1" applyFont="1" applyBorder="1" applyAlignment="1" applyProtection="1">
      <alignment horizontal="center" vertical="center"/>
    </xf>
    <xf numFmtId="0" fontId="15" fillId="6" borderId="1" xfId="0" applyFont="1" applyFill="1" applyBorder="1" applyAlignment="1" applyProtection="1">
      <alignment horizontal="center" vertical="center" wrapText="1"/>
      <protection locked="0"/>
    </xf>
    <xf numFmtId="0" fontId="15" fillId="6" borderId="2" xfId="0" applyFont="1" applyFill="1" applyBorder="1" applyAlignment="1" applyProtection="1">
      <alignment horizontal="center" vertical="center" wrapText="1"/>
      <protection locked="0"/>
    </xf>
    <xf numFmtId="0" fontId="15" fillId="6" borderId="3" xfId="0" applyFont="1" applyFill="1" applyBorder="1" applyAlignment="1" applyProtection="1">
      <alignment horizontal="center" vertical="center" wrapText="1"/>
      <protection locked="0"/>
    </xf>
    <xf numFmtId="0" fontId="15" fillId="3" borderId="1" xfId="0" applyFont="1" applyFill="1" applyBorder="1" applyAlignment="1">
      <alignment horizontal="right" vertical="center" wrapText="1"/>
    </xf>
    <xf numFmtId="0" fontId="15" fillId="3" borderId="2" xfId="0" applyFont="1" applyFill="1" applyBorder="1" applyAlignment="1">
      <alignment horizontal="right" vertical="center" wrapText="1"/>
    </xf>
    <xf numFmtId="0" fontId="15" fillId="3" borderId="3" xfId="0" applyFont="1" applyFill="1" applyBorder="1" applyAlignment="1">
      <alignment horizontal="right" vertical="center" wrapText="1"/>
    </xf>
    <xf numFmtId="165" fontId="7" fillId="0" borderId="1" xfId="0" applyNumberFormat="1" applyFont="1" applyBorder="1" applyAlignment="1">
      <alignment horizontal="center" vertical="center" wrapText="1"/>
    </xf>
    <xf numFmtId="165" fontId="7" fillId="0" borderId="3" xfId="0" applyNumberFormat="1" applyFont="1" applyBorder="1" applyAlignment="1">
      <alignment horizontal="center" vertical="center" wrapText="1"/>
    </xf>
    <xf numFmtId="0" fontId="7" fillId="3" borderId="1" xfId="0" applyFont="1" applyFill="1" applyBorder="1" applyAlignment="1">
      <alignment horizontal="right" vertical="center" wrapText="1"/>
    </xf>
    <xf numFmtId="0" fontId="7" fillId="3" borderId="2" xfId="0" applyFont="1" applyFill="1" applyBorder="1" applyAlignment="1">
      <alignment horizontal="right" vertical="center" wrapText="1"/>
    </xf>
    <xf numFmtId="0" fontId="10" fillId="0" borderId="1" xfId="0" applyFont="1" applyBorder="1" applyAlignment="1">
      <alignment horizontal="left" wrapText="1"/>
    </xf>
    <xf numFmtId="0" fontId="10" fillId="0" borderId="2" xfId="0" applyFont="1" applyBorder="1" applyAlignment="1">
      <alignment horizontal="left" wrapText="1"/>
    </xf>
    <xf numFmtId="0" fontId="10" fillId="0" borderId="3" xfId="0" applyFont="1" applyBorder="1" applyAlignment="1">
      <alignment horizontal="left" wrapText="1"/>
    </xf>
    <xf numFmtId="0" fontId="6" fillId="6" borderId="1" xfId="0" applyFont="1" applyFill="1" applyBorder="1" applyAlignment="1" applyProtection="1">
      <alignment horizontal="center" wrapText="1"/>
      <protection locked="0"/>
    </xf>
    <xf numFmtId="0" fontId="6" fillId="6" borderId="2" xfId="0" applyFont="1" applyFill="1" applyBorder="1" applyAlignment="1" applyProtection="1">
      <alignment horizontal="center" wrapText="1"/>
      <protection locked="0"/>
    </xf>
    <xf numFmtId="0" fontId="6" fillId="6" borderId="3" xfId="0" applyFont="1" applyFill="1" applyBorder="1" applyAlignment="1" applyProtection="1">
      <alignment horizontal="center" wrapText="1"/>
      <protection locked="0"/>
    </xf>
    <xf numFmtId="0" fontId="10" fillId="0" borderId="2" xfId="0" applyFont="1" applyBorder="1" applyAlignment="1">
      <alignment horizontal="center" wrapText="1"/>
    </xf>
    <xf numFmtId="0" fontId="10" fillId="0" borderId="3" xfId="0" applyFont="1" applyBorder="1" applyAlignment="1">
      <alignment horizontal="center" wrapText="1"/>
    </xf>
    <xf numFmtId="0" fontId="3" fillId="0" borderId="1" xfId="6" applyFont="1" applyFill="1" applyBorder="1" applyAlignment="1" applyProtection="1">
      <alignment horizontal="left" vertical="center" wrapText="1"/>
    </xf>
    <xf numFmtId="0" fontId="3" fillId="0" borderId="2" xfId="6" applyFont="1" applyFill="1" applyBorder="1" applyAlignment="1" applyProtection="1">
      <alignment horizontal="left" vertical="center" wrapText="1"/>
    </xf>
    <xf numFmtId="0" fontId="3" fillId="0" borderId="3" xfId="6" applyFont="1" applyFill="1" applyBorder="1" applyAlignment="1" applyProtection="1">
      <alignment horizontal="left" vertical="center" wrapText="1"/>
    </xf>
    <xf numFmtId="0" fontId="7" fillId="3" borderId="1"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24" fillId="6" borderId="1" xfId="6" applyFont="1" applyFill="1" applyBorder="1" applyAlignment="1" applyProtection="1">
      <alignment horizontal="center"/>
      <protection locked="0"/>
    </xf>
    <xf numFmtId="0" fontId="24" fillId="6" borderId="2" xfId="0" applyFont="1" applyFill="1" applyBorder="1" applyAlignment="1" applyProtection="1">
      <alignment horizontal="center"/>
      <protection locked="0"/>
    </xf>
    <xf numFmtId="0" fontId="24" fillId="6" borderId="3" xfId="0" applyFont="1" applyFill="1" applyBorder="1" applyAlignment="1" applyProtection="1">
      <alignment horizontal="center"/>
      <protection locked="0"/>
    </xf>
    <xf numFmtId="44" fontId="10" fillId="0" borderId="1" xfId="0" applyNumberFormat="1" applyFont="1" applyBorder="1" applyAlignment="1">
      <alignment horizontal="center"/>
    </xf>
    <xf numFmtId="1" fontId="10" fillId="6" borderId="1" xfId="0" applyNumberFormat="1" applyFont="1" applyFill="1" applyBorder="1" applyAlignment="1" applyProtection="1">
      <alignment horizontal="center"/>
      <protection locked="0"/>
    </xf>
    <xf numFmtId="1" fontId="10" fillId="6" borderId="3" xfId="0" applyNumberFormat="1" applyFont="1" applyFill="1" applyBorder="1" applyAlignment="1" applyProtection="1">
      <alignment horizontal="center"/>
      <protection locked="0"/>
    </xf>
    <xf numFmtId="44" fontId="10" fillId="0" borderId="3" xfId="0" applyNumberFormat="1" applyFont="1" applyBorder="1" applyAlignment="1">
      <alignment horizontal="center"/>
    </xf>
    <xf numFmtId="44" fontId="10" fillId="0" borderId="1" xfId="2" applyFont="1" applyFill="1" applyBorder="1" applyAlignment="1" applyProtection="1">
      <alignment horizontal="left" wrapText="1"/>
    </xf>
    <xf numFmtId="44" fontId="10" fillId="0" borderId="3" xfId="2" applyFont="1" applyFill="1" applyBorder="1" applyAlignment="1" applyProtection="1">
      <alignment horizontal="left" wrapText="1"/>
    </xf>
    <xf numFmtId="0" fontId="10" fillId="2" borderId="1" xfId="0" applyFont="1" applyFill="1" applyBorder="1" applyAlignment="1">
      <alignment horizontal="center" wrapText="1"/>
    </xf>
    <xf numFmtId="0" fontId="10" fillId="2" borderId="2" xfId="0" applyFont="1" applyFill="1" applyBorder="1" applyAlignment="1">
      <alignment horizontal="center" wrapText="1"/>
    </xf>
    <xf numFmtId="0" fontId="10" fillId="2" borderId="3" xfId="0" applyFont="1" applyFill="1" applyBorder="1" applyAlignment="1">
      <alignment horizontal="center" wrapText="1"/>
    </xf>
    <xf numFmtId="0" fontId="10" fillId="6" borderId="8" xfId="0" applyFont="1" applyFill="1" applyBorder="1" applyAlignment="1" applyProtection="1">
      <alignment horizontal="left" vertical="top" wrapText="1"/>
      <protection locked="0"/>
    </xf>
    <xf numFmtId="0" fontId="10" fillId="6" borderId="9" xfId="0" applyFont="1" applyFill="1" applyBorder="1" applyAlignment="1" applyProtection="1">
      <alignment horizontal="left" vertical="top" wrapText="1"/>
      <protection locked="0"/>
    </xf>
    <xf numFmtId="0" fontId="10" fillId="6" borderId="10" xfId="0" applyFont="1" applyFill="1" applyBorder="1" applyAlignment="1" applyProtection="1">
      <alignment horizontal="left" vertical="top" wrapText="1"/>
      <protection locked="0"/>
    </xf>
    <xf numFmtId="0" fontId="10" fillId="6" borderId="1" xfId="0" applyFont="1" applyFill="1" applyBorder="1" applyAlignment="1" applyProtection="1">
      <alignment horizontal="left" vertical="top" wrapText="1"/>
      <protection locked="0"/>
    </xf>
    <xf numFmtId="0" fontId="10" fillId="6" borderId="2" xfId="0" applyFont="1" applyFill="1" applyBorder="1" applyAlignment="1" applyProtection="1">
      <alignment horizontal="left" vertical="top" wrapText="1"/>
      <protection locked="0"/>
    </xf>
    <xf numFmtId="0" fontId="10" fillId="6" borderId="3" xfId="0" applyFont="1" applyFill="1" applyBorder="1" applyAlignment="1" applyProtection="1">
      <alignment horizontal="left" vertical="top" wrapText="1"/>
      <protection locked="0"/>
    </xf>
    <xf numFmtId="0" fontId="10" fillId="6" borderId="6" xfId="0" applyFont="1" applyFill="1" applyBorder="1" applyAlignment="1" applyProtection="1">
      <alignment horizontal="left" vertical="top" wrapText="1"/>
      <protection locked="0"/>
    </xf>
    <xf numFmtId="0" fontId="10" fillId="6" borderId="4" xfId="0" applyFont="1" applyFill="1" applyBorder="1" applyAlignment="1" applyProtection="1">
      <alignment horizontal="left" vertical="top" wrapText="1"/>
      <protection locked="0"/>
    </xf>
    <xf numFmtId="0" fontId="10" fillId="6" borderId="7" xfId="0" applyFont="1" applyFill="1" applyBorder="1" applyAlignment="1" applyProtection="1">
      <alignment horizontal="left" vertical="top" wrapText="1"/>
      <protection locked="0"/>
    </xf>
    <xf numFmtId="0" fontId="2" fillId="6" borderId="6" xfId="0" applyFont="1" applyFill="1" applyBorder="1" applyAlignment="1" applyProtection="1">
      <alignment horizontal="center" vertical="center" wrapText="1"/>
      <protection locked="0"/>
    </xf>
    <xf numFmtId="0" fontId="2" fillId="6" borderId="7" xfId="0" applyFont="1" applyFill="1" applyBorder="1" applyAlignment="1" applyProtection="1">
      <alignment horizontal="center" vertical="center" wrapText="1"/>
      <protection locked="0"/>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8" xfId="0" applyFont="1" applyBorder="1" applyAlignment="1">
      <alignment horizontal="center" vertical="center"/>
    </xf>
    <xf numFmtId="0" fontId="10" fillId="0" borderId="9" xfId="0" applyFont="1" applyBorder="1" applyAlignment="1">
      <alignment horizontal="center" vertical="center"/>
    </xf>
    <xf numFmtId="0" fontId="10" fillId="0" borderId="10" xfId="0" applyFont="1" applyBorder="1" applyAlignment="1">
      <alignment horizontal="center" vertical="center"/>
    </xf>
    <xf numFmtId="0" fontId="9" fillId="2" borderId="6" xfId="0" applyFont="1" applyFill="1" applyBorder="1" applyAlignment="1" applyProtection="1">
      <alignment horizontal="center" vertical="center" wrapText="1"/>
      <protection locked="0"/>
    </xf>
    <xf numFmtId="0" fontId="9" fillId="2" borderId="4" xfId="0" applyFont="1" applyFill="1" applyBorder="1" applyAlignment="1" applyProtection="1">
      <alignment horizontal="center" vertical="center"/>
      <protection locked="0"/>
    </xf>
    <xf numFmtId="0" fontId="9" fillId="2" borderId="7" xfId="0" applyFont="1" applyFill="1" applyBorder="1" applyAlignment="1" applyProtection="1">
      <alignment horizontal="center" vertical="center"/>
      <protection locked="0"/>
    </xf>
    <xf numFmtId="0" fontId="6" fillId="4" borderId="1" xfId="0" applyFont="1" applyFill="1" applyBorder="1" applyAlignment="1">
      <alignment horizontal="center"/>
    </xf>
    <xf numFmtId="0" fontId="6" fillId="4" borderId="2" xfId="0" applyFont="1" applyFill="1" applyBorder="1" applyAlignment="1">
      <alignment horizontal="center"/>
    </xf>
    <xf numFmtId="0" fontId="6" fillId="4" borderId="3" xfId="0" applyFont="1" applyFill="1" applyBorder="1" applyAlignment="1">
      <alignment horizontal="center"/>
    </xf>
    <xf numFmtId="0" fontId="10" fillId="0" borderId="1" xfId="0" applyFont="1" applyBorder="1" applyAlignment="1">
      <alignment horizontal="center"/>
    </xf>
    <xf numFmtId="0" fontId="4" fillId="0" borderId="1" xfId="0" applyFont="1" applyBorder="1" applyAlignment="1" applyProtection="1">
      <alignment horizontal="center" wrapText="1"/>
      <protection locked="0"/>
    </xf>
    <xf numFmtId="0" fontId="4" fillId="0" borderId="2" xfId="0" applyFont="1" applyBorder="1" applyAlignment="1" applyProtection="1">
      <alignment horizontal="center" wrapText="1"/>
      <protection locked="0"/>
    </xf>
    <xf numFmtId="0" fontId="4" fillId="0" borderId="3" xfId="0" applyFont="1" applyBorder="1" applyAlignment="1" applyProtection="1">
      <alignment horizontal="center" wrapText="1"/>
      <protection locked="0"/>
    </xf>
    <xf numFmtId="0" fontId="6" fillId="2" borderId="1" xfId="0" applyFont="1" applyFill="1" applyBorder="1" applyAlignment="1" applyProtection="1">
      <alignment horizontal="center"/>
      <protection locked="0"/>
    </xf>
    <xf numFmtId="0" fontId="6" fillId="2" borderId="2" xfId="0" applyFont="1" applyFill="1" applyBorder="1" applyAlignment="1" applyProtection="1">
      <alignment horizontal="center"/>
      <protection locked="0"/>
    </xf>
    <xf numFmtId="0" fontId="6" fillId="2" borderId="3" xfId="0" applyFont="1" applyFill="1" applyBorder="1" applyAlignment="1" applyProtection="1">
      <alignment horizontal="center"/>
      <protection locked="0"/>
    </xf>
    <xf numFmtId="0" fontId="6" fillId="3" borderId="1" xfId="0" applyFont="1" applyFill="1" applyBorder="1" applyAlignment="1">
      <alignment horizontal="right" wrapText="1"/>
    </xf>
    <xf numFmtId="0" fontId="6" fillId="3" borderId="2" xfId="0" applyFont="1" applyFill="1" applyBorder="1" applyAlignment="1">
      <alignment horizontal="right" wrapText="1"/>
    </xf>
    <xf numFmtId="0" fontId="6" fillId="6" borderId="1" xfId="0" applyFont="1" applyFill="1" applyBorder="1" applyAlignment="1" applyProtection="1">
      <alignment horizontal="center" vertical="center" wrapText="1"/>
      <protection locked="0"/>
    </xf>
    <xf numFmtId="0" fontId="6" fillId="6" borderId="3" xfId="0" applyFont="1" applyFill="1" applyBorder="1" applyAlignment="1" applyProtection="1">
      <alignment horizontal="center" vertical="center" wrapText="1"/>
      <protection locked="0"/>
    </xf>
    <xf numFmtId="0" fontId="11" fillId="0" borderId="1" xfId="0" applyFont="1" applyBorder="1" applyAlignment="1" applyProtection="1">
      <alignment horizontal="left" vertical="center" wrapText="1"/>
      <protection locked="0"/>
    </xf>
    <xf numFmtId="0" fontId="11" fillId="0" borderId="2" xfId="0" applyFont="1" applyBorder="1" applyAlignment="1" applyProtection="1">
      <alignment horizontal="left" vertical="center" wrapText="1"/>
      <protection locked="0"/>
    </xf>
    <xf numFmtId="0" fontId="11" fillId="0" borderId="3" xfId="0" applyFont="1" applyBorder="1" applyAlignment="1" applyProtection="1">
      <alignment horizontal="left" vertical="center" wrapText="1"/>
      <protection locked="0"/>
    </xf>
    <xf numFmtId="0" fontId="6" fillId="3" borderId="1" xfId="0" applyFont="1" applyFill="1" applyBorder="1" applyAlignment="1">
      <alignment horizontal="center"/>
    </xf>
    <xf numFmtId="0" fontId="6" fillId="3" borderId="2" xfId="0" applyFont="1" applyFill="1" applyBorder="1" applyAlignment="1">
      <alignment horizontal="center"/>
    </xf>
    <xf numFmtId="0" fontId="6" fillId="3" borderId="3" xfId="0" applyFont="1" applyFill="1" applyBorder="1" applyAlignment="1">
      <alignment horizontal="center"/>
    </xf>
    <xf numFmtId="0" fontId="6" fillId="2" borderId="1" xfId="0" applyFont="1" applyFill="1" applyBorder="1" applyAlignment="1">
      <alignment horizontal="center"/>
    </xf>
    <xf numFmtId="0" fontId="6" fillId="2" borderId="2" xfId="0" applyFont="1" applyFill="1" applyBorder="1" applyAlignment="1">
      <alignment horizontal="center"/>
    </xf>
    <xf numFmtId="0" fontId="6" fillId="2" borderId="3" xfId="0" applyFont="1" applyFill="1" applyBorder="1" applyAlignment="1">
      <alignment horizontal="center"/>
    </xf>
    <xf numFmtId="0" fontId="11" fillId="0" borderId="1" xfId="0" applyFont="1" applyBorder="1" applyAlignment="1">
      <alignment horizontal="left" vertical="center" wrapText="1"/>
    </xf>
    <xf numFmtId="0" fontId="11" fillId="0" borderId="2" xfId="0" applyFont="1" applyBorder="1" applyAlignment="1">
      <alignment horizontal="left" vertical="center" wrapText="1"/>
    </xf>
    <xf numFmtId="0" fontId="11" fillId="0" borderId="4" xfId="0" applyFont="1" applyBorder="1" applyAlignment="1">
      <alignment horizontal="left" vertical="center" wrapText="1"/>
    </xf>
    <xf numFmtId="0" fontId="11" fillId="0" borderId="7" xfId="0" applyFont="1" applyBorder="1" applyAlignment="1">
      <alignment horizontal="left" vertical="center" wrapText="1"/>
    </xf>
    <xf numFmtId="0" fontId="6" fillId="0" borderId="1" xfId="0" applyFont="1" applyBorder="1" applyAlignment="1" applyProtection="1">
      <alignment horizontal="right" wrapText="1"/>
      <protection locked="0"/>
    </xf>
    <xf numFmtId="0" fontId="6" fillId="0" borderId="2" xfId="0" applyFont="1" applyBorder="1" applyAlignment="1" applyProtection="1">
      <alignment horizontal="right" wrapText="1"/>
      <protection locked="0"/>
    </xf>
    <xf numFmtId="0" fontId="6" fillId="0" borderId="3" xfId="0" applyFont="1" applyBorder="1" applyAlignment="1" applyProtection="1">
      <alignment horizontal="right" wrapText="1"/>
      <protection locked="0"/>
    </xf>
    <xf numFmtId="44" fontId="10" fillId="0" borderId="1" xfId="2" applyFont="1" applyBorder="1" applyAlignment="1" applyProtection="1">
      <alignment horizontal="center"/>
      <protection locked="0"/>
    </xf>
    <xf numFmtId="44" fontId="10" fillId="0" borderId="3" xfId="2" applyFont="1" applyBorder="1" applyAlignment="1" applyProtection="1">
      <alignment horizontal="center"/>
      <protection locked="0"/>
    </xf>
    <xf numFmtId="0" fontId="6" fillId="2" borderId="1" xfId="0" applyFont="1" applyFill="1" applyBorder="1" applyAlignment="1" applyProtection="1">
      <alignment horizontal="center" wrapText="1"/>
      <protection locked="0"/>
    </xf>
    <xf numFmtId="0" fontId="6" fillId="2" borderId="2" xfId="0" applyFont="1" applyFill="1" applyBorder="1" applyAlignment="1" applyProtection="1">
      <alignment horizontal="center" wrapText="1"/>
      <protection locked="0"/>
    </xf>
    <xf numFmtId="0" fontId="6" fillId="2" borderId="3" xfId="0" applyFont="1" applyFill="1" applyBorder="1" applyAlignment="1" applyProtection="1">
      <alignment horizontal="center" wrapText="1"/>
      <protection locked="0"/>
    </xf>
    <xf numFmtId="0" fontId="10" fillId="2" borderId="8" xfId="0" applyFont="1" applyFill="1" applyBorder="1" applyAlignment="1">
      <alignment horizontal="center" vertical="center" wrapText="1"/>
    </xf>
    <xf numFmtId="0" fontId="10" fillId="2" borderId="9"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0" borderId="1" xfId="0" applyFont="1" applyBorder="1" applyAlignment="1" applyProtection="1">
      <alignment horizontal="center" vertical="center" wrapText="1"/>
      <protection locked="0"/>
    </xf>
    <xf numFmtId="0" fontId="10" fillId="0" borderId="3" xfId="0" applyFont="1" applyBorder="1" applyAlignment="1" applyProtection="1">
      <alignment horizontal="center" vertical="center" wrapText="1"/>
      <protection locked="0"/>
    </xf>
    <xf numFmtId="0" fontId="10" fillId="0" borderId="1" xfId="0" applyFont="1" applyBorder="1" applyAlignment="1" applyProtection="1">
      <alignment horizontal="center" wrapText="1"/>
      <protection locked="0"/>
    </xf>
    <xf numFmtId="0" fontId="10" fillId="0" borderId="3" xfId="0" applyFont="1" applyBorder="1" applyAlignment="1" applyProtection="1">
      <alignment horizontal="center" wrapText="1"/>
      <protection locked="0"/>
    </xf>
    <xf numFmtId="0" fontId="10" fillId="9" borderId="1" xfId="0" applyFont="1" applyFill="1" applyBorder="1" applyAlignment="1">
      <alignment horizontal="center"/>
    </xf>
    <xf numFmtId="0" fontId="10" fillId="9" borderId="2" xfId="0" applyFont="1" applyFill="1" applyBorder="1" applyAlignment="1">
      <alignment horizontal="center"/>
    </xf>
    <xf numFmtId="0" fontId="10" fillId="9" borderId="3" xfId="0" applyFont="1" applyFill="1" applyBorder="1" applyAlignment="1">
      <alignment horizontal="center"/>
    </xf>
    <xf numFmtId="0" fontId="6" fillId="0" borderId="1" xfId="0" applyFont="1" applyBorder="1" applyAlignment="1" applyProtection="1">
      <alignment horizontal="right"/>
      <protection locked="0"/>
    </xf>
    <xf numFmtId="0" fontId="6" fillId="0" borderId="2" xfId="0" applyFont="1" applyBorder="1" applyAlignment="1" applyProtection="1">
      <alignment horizontal="right"/>
      <protection locked="0"/>
    </xf>
    <xf numFmtId="0" fontId="10" fillId="0" borderId="6" xfId="0" applyFont="1" applyBorder="1" applyAlignment="1">
      <alignment horizontal="center" wrapText="1"/>
    </xf>
    <xf numFmtId="0" fontId="10" fillId="0" borderId="4" xfId="0" applyFont="1" applyBorder="1" applyAlignment="1">
      <alignment horizontal="center" wrapText="1"/>
    </xf>
    <xf numFmtId="0" fontId="10" fillId="0" borderId="7" xfId="0" applyFont="1" applyBorder="1" applyAlignment="1">
      <alignment horizontal="center" wrapText="1"/>
    </xf>
    <xf numFmtId="37" fontId="6" fillId="0" borderId="1" xfId="2" applyNumberFormat="1" applyFont="1" applyBorder="1" applyAlignment="1" applyProtection="1">
      <alignment horizontal="center"/>
    </xf>
    <xf numFmtId="37" fontId="6" fillId="0" borderId="3" xfId="2" applyNumberFormat="1" applyFont="1" applyBorder="1" applyAlignment="1" applyProtection="1">
      <alignment horizontal="center"/>
    </xf>
    <xf numFmtId="44" fontId="10" fillId="0" borderId="1" xfId="0" applyNumberFormat="1" applyFont="1" applyBorder="1" applyAlignment="1" applyProtection="1">
      <alignment horizontal="center"/>
      <protection locked="0"/>
    </xf>
    <xf numFmtId="44" fontId="10" fillId="0" borderId="3" xfId="0" applyNumberFormat="1" applyFont="1" applyBorder="1" applyAlignment="1" applyProtection="1">
      <alignment horizontal="center"/>
      <protection locked="0"/>
    </xf>
    <xf numFmtId="0" fontId="10" fillId="0" borderId="1" xfId="0" applyFont="1" applyBorder="1" applyAlignment="1">
      <alignment horizontal="right"/>
    </xf>
    <xf numFmtId="0" fontId="10" fillId="0" borderId="2" xfId="0" applyFont="1" applyBorder="1" applyAlignment="1">
      <alignment horizontal="right"/>
    </xf>
    <xf numFmtId="0" fontId="10" fillId="0" borderId="3" xfId="0" applyFont="1" applyBorder="1" applyAlignment="1">
      <alignment horizontal="right"/>
    </xf>
    <xf numFmtId="0" fontId="10" fillId="0" borderId="1" xfId="0" applyFont="1" applyBorder="1" applyAlignment="1">
      <alignment horizontal="right" wrapText="1"/>
    </xf>
    <xf numFmtId="0" fontId="10" fillId="0" borderId="2" xfId="0" applyFont="1" applyBorder="1" applyAlignment="1">
      <alignment horizontal="right" wrapText="1"/>
    </xf>
    <xf numFmtId="0" fontId="10" fillId="0" borderId="3" xfId="0" applyFont="1" applyBorder="1" applyAlignment="1">
      <alignment horizontal="right" wrapText="1"/>
    </xf>
    <xf numFmtId="0" fontId="10" fillId="0" borderId="0" xfId="0" applyFont="1" applyAlignment="1">
      <alignment horizontal="left" vertical="top"/>
    </xf>
    <xf numFmtId="0" fontId="6" fillId="0" borderId="0" xfId="0" applyFont="1" applyAlignment="1">
      <alignment horizontal="center"/>
    </xf>
    <xf numFmtId="0" fontId="11" fillId="0" borderId="0" xfId="0" applyFont="1" applyAlignment="1">
      <alignment horizontal="left" vertical="center"/>
    </xf>
    <xf numFmtId="0" fontId="11" fillId="0" borderId="0" xfId="0" applyFont="1" applyAlignment="1">
      <alignment horizontal="left" wrapText="1"/>
    </xf>
    <xf numFmtId="0" fontId="10" fillId="0" borderId="0" xfId="0" applyFont="1" applyAlignment="1">
      <alignment horizontal="left" wrapText="1"/>
    </xf>
    <xf numFmtId="0" fontId="4" fillId="0" borderId="0" xfId="0" applyFont="1" applyAlignment="1">
      <alignment horizontal="center" wrapText="1"/>
    </xf>
    <xf numFmtId="0" fontId="10" fillId="0" borderId="0" xfId="0" applyFont="1" applyAlignment="1">
      <alignment horizontal="center" vertical="top"/>
    </xf>
    <xf numFmtId="0" fontId="4" fillId="9" borderId="1" xfId="0" applyFont="1" applyFill="1" applyBorder="1" applyAlignment="1">
      <alignment horizontal="center" wrapText="1"/>
    </xf>
    <xf numFmtId="0" fontId="4" fillId="9" borderId="2" xfId="0" applyFont="1" applyFill="1" applyBorder="1" applyAlignment="1">
      <alignment horizontal="center" wrapText="1"/>
    </xf>
    <xf numFmtId="0" fontId="4" fillId="9" borderId="3" xfId="0" applyFont="1" applyFill="1" applyBorder="1" applyAlignment="1">
      <alignment horizontal="center" wrapText="1"/>
    </xf>
    <xf numFmtId="0" fontId="6" fillId="0" borderId="0" xfId="0" applyFont="1" applyAlignment="1">
      <alignment horizontal="center" wrapText="1"/>
    </xf>
    <xf numFmtId="0" fontId="4" fillId="0" borderId="1" xfId="0" applyFont="1" applyBorder="1" applyAlignment="1">
      <alignment horizontal="center" wrapText="1"/>
    </xf>
    <xf numFmtId="0" fontId="4" fillId="0" borderId="2" xfId="0" applyFont="1" applyBorder="1" applyAlignment="1">
      <alignment horizontal="center" wrapText="1"/>
    </xf>
    <xf numFmtId="0" fontId="4" fillId="0" borderId="3" xfId="0" applyFont="1" applyBorder="1" applyAlignment="1">
      <alignment horizontal="center" wrapText="1"/>
    </xf>
    <xf numFmtId="0" fontId="11" fillId="3" borderId="8" xfId="0" applyFont="1" applyFill="1" applyBorder="1" applyAlignment="1">
      <alignment horizontal="left" vertical="center" wrapText="1"/>
    </xf>
    <xf numFmtId="0" fontId="11" fillId="3" borderId="9" xfId="0" applyFont="1" applyFill="1" applyBorder="1" applyAlignment="1">
      <alignment horizontal="left" vertical="center" wrapText="1"/>
    </xf>
    <xf numFmtId="0" fontId="11" fillId="3" borderId="10" xfId="0" applyFont="1" applyFill="1" applyBorder="1" applyAlignment="1">
      <alignment horizontal="left" vertical="center" wrapText="1"/>
    </xf>
    <xf numFmtId="0" fontId="9" fillId="2" borderId="6" xfId="0" applyFont="1" applyFill="1" applyBorder="1" applyAlignment="1">
      <alignment horizontal="center"/>
    </xf>
    <xf numFmtId="0" fontId="9" fillId="2" borderId="4" xfId="0" applyFont="1" applyFill="1" applyBorder="1" applyAlignment="1">
      <alignment horizontal="center"/>
    </xf>
    <xf numFmtId="0" fontId="9" fillId="2" borderId="7" xfId="0" applyFont="1" applyFill="1" applyBorder="1" applyAlignment="1">
      <alignment horizontal="center"/>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26" fillId="0" borderId="1" xfId="6" applyFont="1" applyFill="1" applyBorder="1" applyAlignment="1" applyProtection="1">
      <alignment horizontal="right" wrapText="1"/>
    </xf>
    <xf numFmtId="0" fontId="26" fillId="0" borderId="2" xfId="6" applyFont="1" applyFill="1" applyBorder="1" applyAlignment="1" applyProtection="1">
      <alignment horizontal="right" wrapText="1"/>
    </xf>
    <xf numFmtId="0" fontId="26" fillId="0" borderId="3" xfId="6" applyFont="1" applyFill="1" applyBorder="1" applyAlignment="1" applyProtection="1">
      <alignment horizontal="right" wrapText="1"/>
    </xf>
    <xf numFmtId="0" fontId="11" fillId="0" borderId="1" xfId="0" applyFont="1" applyBorder="1" applyAlignment="1">
      <alignment horizontal="left" vertical="top" wrapText="1"/>
    </xf>
    <xf numFmtId="0" fontId="10" fillId="0" borderId="2" xfId="0" applyFont="1" applyBorder="1" applyAlignment="1">
      <alignment horizontal="left" vertical="top" wrapText="1"/>
    </xf>
    <xf numFmtId="0" fontId="10" fillId="0" borderId="3" xfId="0" applyFont="1" applyBorder="1" applyAlignment="1">
      <alignment horizontal="left" vertical="top" wrapText="1"/>
    </xf>
    <xf numFmtId="0" fontId="10" fillId="9" borderId="1" xfId="0" applyFont="1" applyFill="1" applyBorder="1" applyAlignment="1">
      <alignment horizontal="center" vertical="top" wrapText="1"/>
    </xf>
    <xf numFmtId="0" fontId="10" fillId="9" borderId="2" xfId="0" applyFont="1" applyFill="1" applyBorder="1" applyAlignment="1">
      <alignment horizontal="center" vertical="top" wrapText="1"/>
    </xf>
    <xf numFmtId="0" fontId="10" fillId="9" borderId="3" xfId="0" applyFont="1" applyFill="1" applyBorder="1" applyAlignment="1">
      <alignment horizontal="center" vertical="top" wrapText="1"/>
    </xf>
    <xf numFmtId="0" fontId="6" fillId="0" borderId="1" xfId="0" applyFont="1" applyBorder="1" applyAlignment="1">
      <alignment horizontal="center" wrapText="1"/>
    </xf>
    <xf numFmtId="0" fontId="6" fillId="0" borderId="3" xfId="0" applyFont="1" applyBorder="1" applyAlignment="1">
      <alignment horizontal="center" wrapText="1"/>
    </xf>
    <xf numFmtId="0" fontId="10" fillId="6" borderId="1" xfId="0" applyFont="1" applyFill="1" applyBorder="1" applyAlignment="1" applyProtection="1">
      <alignment horizontal="center" wrapText="1"/>
      <protection locked="0"/>
    </xf>
    <xf numFmtId="0" fontId="10" fillId="6" borderId="2" xfId="0" applyFont="1" applyFill="1" applyBorder="1" applyAlignment="1" applyProtection="1">
      <alignment horizontal="center" wrapText="1"/>
      <protection locked="0"/>
    </xf>
    <xf numFmtId="0" fontId="10" fillId="6" borderId="3" xfId="0" applyFont="1" applyFill="1" applyBorder="1" applyAlignment="1" applyProtection="1">
      <alignment horizontal="center" wrapText="1"/>
      <protection locked="0"/>
    </xf>
    <xf numFmtId="0" fontId="11" fillId="0" borderId="1" xfId="0" applyFont="1" applyBorder="1" applyAlignment="1">
      <alignment horizontal="left" vertical="center"/>
    </xf>
    <xf numFmtId="0" fontId="11" fillId="0" borderId="2" xfId="0" applyFont="1" applyBorder="1" applyAlignment="1">
      <alignment horizontal="left" vertical="center"/>
    </xf>
    <xf numFmtId="0" fontId="11" fillId="0" borderId="3" xfId="0" applyFont="1" applyBorder="1" applyAlignment="1">
      <alignment horizontal="left" vertical="center"/>
    </xf>
    <xf numFmtId="0" fontId="11" fillId="0" borderId="3" xfId="0" applyFont="1" applyBorder="1" applyAlignment="1">
      <alignment horizontal="left" vertical="center" wrapText="1"/>
    </xf>
    <xf numFmtId="9" fontId="10" fillId="6" borderId="1" xfId="0" applyNumberFormat="1" applyFont="1" applyFill="1" applyBorder="1" applyAlignment="1" applyProtection="1">
      <alignment horizontal="center" vertical="center" wrapText="1"/>
      <protection locked="0"/>
    </xf>
    <xf numFmtId="9" fontId="10" fillId="6" borderId="3" xfId="0" applyNumberFormat="1" applyFont="1" applyFill="1" applyBorder="1" applyAlignment="1" applyProtection="1">
      <alignment horizontal="center" vertical="center" wrapText="1"/>
      <protection locked="0"/>
    </xf>
    <xf numFmtId="0" fontId="11" fillId="3" borderId="1" xfId="0" applyFont="1" applyFill="1" applyBorder="1" applyAlignment="1">
      <alignment horizontal="left" vertical="center"/>
    </xf>
    <xf numFmtId="0" fontId="11" fillId="3" borderId="2" xfId="0" applyFont="1" applyFill="1" applyBorder="1" applyAlignment="1">
      <alignment horizontal="left" vertical="center"/>
    </xf>
    <xf numFmtId="0" fontId="28" fillId="0" borderId="1" xfId="0" applyFont="1" applyBorder="1" applyAlignment="1">
      <alignment horizontal="left" wrapText="1"/>
    </xf>
    <xf numFmtId="0" fontId="28" fillId="0" borderId="2" xfId="0" applyFont="1" applyBorder="1" applyAlignment="1">
      <alignment horizontal="left" wrapText="1"/>
    </xf>
    <xf numFmtId="0" fontId="28" fillId="0" borderId="3" xfId="0" applyFont="1" applyBorder="1" applyAlignment="1">
      <alignment horizontal="left" wrapText="1"/>
    </xf>
    <xf numFmtId="0" fontId="10" fillId="6" borderId="11" xfId="0" applyFont="1" applyFill="1" applyBorder="1" applyAlignment="1" applyProtection="1">
      <alignment horizontal="left" vertical="top" wrapText="1"/>
      <protection locked="0"/>
    </xf>
    <xf numFmtId="0" fontId="10" fillId="6" borderId="0" xfId="0" applyFont="1" applyFill="1" applyAlignment="1" applyProtection="1">
      <alignment horizontal="left" vertical="top" wrapText="1"/>
      <protection locked="0"/>
    </xf>
    <xf numFmtId="0" fontId="10" fillId="6" borderId="12" xfId="0" applyFont="1" applyFill="1" applyBorder="1" applyAlignment="1" applyProtection="1">
      <alignment horizontal="left" vertical="top" wrapText="1"/>
      <protection locked="0"/>
    </xf>
    <xf numFmtId="0" fontId="23" fillId="0" borderId="1" xfId="0" applyFont="1" applyBorder="1" applyAlignment="1">
      <alignment horizontal="left" vertical="center"/>
    </xf>
    <xf numFmtId="0" fontId="23" fillId="0" borderId="2" xfId="0" applyFont="1" applyBorder="1" applyAlignment="1">
      <alignment horizontal="left" vertical="center"/>
    </xf>
    <xf numFmtId="0" fontId="23" fillId="0" borderId="3" xfId="0" applyFont="1" applyBorder="1" applyAlignment="1">
      <alignment horizontal="left" vertical="center"/>
    </xf>
    <xf numFmtId="0" fontId="23" fillId="0" borderId="1" xfId="0" applyFont="1" applyBorder="1" applyAlignment="1">
      <alignment horizontal="left" vertical="center" wrapText="1"/>
    </xf>
    <xf numFmtId="0" fontId="23" fillId="0" borderId="2" xfId="0" applyFont="1" applyBorder="1" applyAlignment="1">
      <alignment horizontal="left" vertical="center" wrapText="1"/>
    </xf>
    <xf numFmtId="0" fontId="23" fillId="0" borderId="3" xfId="0" applyFont="1" applyBorder="1" applyAlignment="1">
      <alignment horizontal="left" vertical="center" wrapText="1"/>
    </xf>
    <xf numFmtId="0" fontId="23" fillId="2" borderId="6" xfId="0" applyFont="1" applyFill="1" applyBorder="1" applyAlignment="1">
      <alignment horizontal="center" vertical="center"/>
    </xf>
    <xf numFmtId="0" fontId="23" fillId="2" borderId="4" xfId="0" applyFont="1" applyFill="1" applyBorder="1" applyAlignment="1">
      <alignment horizontal="center" vertical="center"/>
    </xf>
    <xf numFmtId="0" fontId="23" fillId="2" borderId="7" xfId="0" applyFont="1" applyFill="1" applyBorder="1" applyAlignment="1">
      <alignment horizontal="center" vertical="center"/>
    </xf>
    <xf numFmtId="0" fontId="23" fillId="2" borderId="1" xfId="0" applyFont="1" applyFill="1" applyBorder="1" applyAlignment="1">
      <alignment horizontal="center" vertical="center"/>
    </xf>
    <xf numFmtId="0" fontId="23" fillId="2" borderId="2" xfId="0" applyFont="1" applyFill="1" applyBorder="1" applyAlignment="1">
      <alignment horizontal="center" vertical="center"/>
    </xf>
    <xf numFmtId="0" fontId="23" fillId="2" borderId="3" xfId="0" applyFont="1" applyFill="1" applyBorder="1" applyAlignment="1">
      <alignment horizontal="center" vertical="center"/>
    </xf>
    <xf numFmtId="0" fontId="9" fillId="2" borderId="1" xfId="0" applyFont="1" applyFill="1" applyBorder="1" applyAlignment="1">
      <alignment horizontal="center"/>
    </xf>
    <xf numFmtId="0" fontId="9" fillId="2" borderId="2" xfId="0" applyFont="1" applyFill="1" applyBorder="1" applyAlignment="1">
      <alignment horizontal="center"/>
    </xf>
    <xf numFmtId="0" fontId="9" fillId="2" borderId="3" xfId="0" applyFont="1" applyFill="1" applyBorder="1" applyAlignment="1">
      <alignment horizontal="center"/>
    </xf>
    <xf numFmtId="0" fontId="6" fillId="2" borderId="1" xfId="0" applyFont="1" applyFill="1" applyBorder="1" applyAlignment="1">
      <alignment horizontal="center" wrapText="1"/>
    </xf>
    <xf numFmtId="0" fontId="6" fillId="2" borderId="2" xfId="0" applyFont="1" applyFill="1" applyBorder="1" applyAlignment="1">
      <alignment horizontal="center" wrapText="1"/>
    </xf>
    <xf numFmtId="0" fontId="6" fillId="2" borderId="3" xfId="0" applyFont="1" applyFill="1" applyBorder="1" applyAlignment="1">
      <alignment horizontal="center" wrapText="1"/>
    </xf>
    <xf numFmtId="0" fontId="10" fillId="2" borderId="1" xfId="0" applyFont="1" applyFill="1" applyBorder="1" applyAlignment="1">
      <alignment horizontal="center" vertical="center" wrapText="1"/>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6" fillId="0" borderId="3" xfId="0" applyFont="1" applyBorder="1" applyAlignment="1">
      <alignment horizontal="left" vertical="center" wrapText="1"/>
    </xf>
    <xf numFmtId="0" fontId="6" fillId="0" borderId="1" xfId="0" applyFont="1" applyBorder="1" applyAlignment="1">
      <alignment horizontal="left" wrapText="1"/>
    </xf>
    <xf numFmtId="0" fontId="6" fillId="0" borderId="2" xfId="0" applyFont="1" applyBorder="1" applyAlignment="1">
      <alignment horizontal="left" wrapText="1"/>
    </xf>
    <xf numFmtId="0" fontId="6" fillId="0" borderId="3" xfId="0" applyFont="1" applyBorder="1" applyAlignment="1">
      <alignment horizontal="left" wrapText="1"/>
    </xf>
    <xf numFmtId="0" fontId="11" fillId="3" borderId="3" xfId="0" applyFont="1" applyFill="1" applyBorder="1" applyAlignment="1">
      <alignment horizontal="left" vertical="center"/>
    </xf>
    <xf numFmtId="0" fontId="10" fillId="0" borderId="1" xfId="0" applyFont="1" applyBorder="1" applyAlignment="1" applyProtection="1">
      <alignment horizontal="right"/>
      <protection locked="0"/>
    </xf>
    <xf numFmtId="0" fontId="10" fillId="0" borderId="3" xfId="0" applyFont="1" applyBorder="1" applyAlignment="1" applyProtection="1">
      <alignment horizontal="right"/>
      <protection locked="0"/>
    </xf>
    <xf numFmtId="0" fontId="10" fillId="10" borderId="1" xfId="0" applyFont="1" applyFill="1" applyBorder="1" applyAlignment="1">
      <alignment horizontal="center"/>
    </xf>
    <xf numFmtId="0" fontId="10" fillId="10" borderId="2" xfId="0" applyFont="1" applyFill="1" applyBorder="1" applyAlignment="1">
      <alignment horizontal="center"/>
    </xf>
    <xf numFmtId="0" fontId="10" fillId="10" borderId="3" xfId="0" applyFont="1" applyFill="1" applyBorder="1" applyAlignment="1">
      <alignment horizontal="center"/>
    </xf>
    <xf numFmtId="0" fontId="11" fillId="0" borderId="1" xfId="0" applyFont="1" applyBorder="1" applyAlignment="1" applyProtection="1">
      <alignment horizontal="left"/>
      <protection locked="0"/>
    </xf>
    <xf numFmtId="0" fontId="11" fillId="0" borderId="2" xfId="0" applyFont="1" applyBorder="1" applyAlignment="1" applyProtection="1">
      <alignment horizontal="left"/>
      <protection locked="0"/>
    </xf>
    <xf numFmtId="0" fontId="11" fillId="0" borderId="3" xfId="0" applyFont="1" applyBorder="1" applyAlignment="1" applyProtection="1">
      <alignment horizontal="left"/>
      <protection locked="0"/>
    </xf>
    <xf numFmtId="0" fontId="14" fillId="0" borderId="1" xfId="0" applyFont="1" applyBorder="1" applyAlignment="1" applyProtection="1">
      <alignment horizontal="center"/>
      <protection locked="0"/>
    </xf>
    <xf numFmtId="0" fontId="14" fillId="0" borderId="3" xfId="0" applyFont="1" applyBorder="1" applyAlignment="1" applyProtection="1">
      <alignment horizontal="center"/>
      <protection locked="0"/>
    </xf>
    <xf numFmtId="0" fontId="6" fillId="4" borderId="1" xfId="0" applyFont="1" applyFill="1" applyBorder="1" applyAlignment="1" applyProtection="1">
      <alignment horizontal="center"/>
      <protection locked="0"/>
    </xf>
    <xf numFmtId="0" fontId="6" fillId="4" borderId="3" xfId="0" applyFont="1" applyFill="1" applyBorder="1" applyAlignment="1" applyProtection="1">
      <alignment horizontal="center"/>
      <protection locked="0"/>
    </xf>
    <xf numFmtId="0" fontId="10" fillId="0" borderId="1" xfId="0" applyFont="1" applyBorder="1" applyAlignment="1" applyProtection="1">
      <alignment horizontal="center"/>
      <protection locked="0"/>
    </xf>
    <xf numFmtId="0" fontId="10" fillId="0" borderId="3" xfId="0" applyFont="1" applyBorder="1" applyAlignment="1" applyProtection="1">
      <alignment horizontal="center"/>
      <protection locked="0"/>
    </xf>
    <xf numFmtId="0" fontId="6" fillId="0" borderId="1" xfId="0" applyFont="1" applyBorder="1" applyAlignment="1" applyProtection="1">
      <alignment horizontal="center"/>
      <protection locked="0"/>
    </xf>
    <xf numFmtId="0" fontId="6" fillId="0" borderId="3" xfId="0" applyFont="1" applyBorder="1" applyAlignment="1" applyProtection="1">
      <alignment horizontal="center"/>
      <protection locked="0"/>
    </xf>
    <xf numFmtId="0" fontId="6" fillId="6" borderId="1" xfId="0" applyFont="1" applyFill="1" applyBorder="1" applyAlignment="1" applyProtection="1">
      <alignment horizontal="center" vertical="center"/>
      <protection locked="0"/>
    </xf>
    <xf numFmtId="0" fontId="6" fillId="6" borderId="3" xfId="0" applyFont="1" applyFill="1" applyBorder="1" applyAlignment="1" applyProtection="1">
      <alignment horizontal="center" vertical="center"/>
      <protection locked="0"/>
    </xf>
    <xf numFmtId="164" fontId="6" fillId="6" borderId="1" xfId="2" applyNumberFormat="1" applyFont="1" applyFill="1" applyBorder="1" applyAlignment="1" applyProtection="1">
      <alignment horizontal="center" vertical="center"/>
      <protection locked="0"/>
    </xf>
    <xf numFmtId="164" fontId="6" fillId="6" borderId="3" xfId="2" applyNumberFormat="1" applyFont="1" applyFill="1" applyBorder="1" applyAlignment="1" applyProtection="1">
      <alignment horizontal="center" vertical="center"/>
      <protection locked="0"/>
    </xf>
    <xf numFmtId="0" fontId="10" fillId="6" borderId="1" xfId="0" applyFont="1" applyFill="1" applyBorder="1" applyAlignment="1" applyProtection="1">
      <alignment horizontal="center" vertical="center"/>
      <protection locked="0"/>
    </xf>
    <xf numFmtId="0" fontId="10" fillId="6" borderId="3" xfId="0" applyFont="1" applyFill="1" applyBorder="1" applyAlignment="1" applyProtection="1">
      <alignment horizontal="center" vertical="center"/>
      <protection locked="0"/>
    </xf>
    <xf numFmtId="14" fontId="10" fillId="6" borderId="1" xfId="0" applyNumberFormat="1" applyFont="1" applyFill="1" applyBorder="1" applyAlignment="1" applyProtection="1">
      <alignment horizontal="center" vertical="center"/>
      <protection locked="0"/>
    </xf>
    <xf numFmtId="14" fontId="10" fillId="6" borderId="3" xfId="0" applyNumberFormat="1" applyFont="1" applyFill="1" applyBorder="1" applyAlignment="1" applyProtection="1">
      <alignment horizontal="center" vertical="center"/>
      <protection locked="0"/>
    </xf>
    <xf numFmtId="0" fontId="10" fillId="0" borderId="1" xfId="0" applyFont="1" applyBorder="1" applyAlignment="1" applyProtection="1">
      <alignment horizontal="left"/>
      <protection locked="0"/>
    </xf>
    <xf numFmtId="0" fontId="10" fillId="0" borderId="2" xfId="0" applyFont="1" applyBorder="1" applyAlignment="1" applyProtection="1">
      <alignment horizontal="left"/>
      <protection locked="0"/>
    </xf>
    <xf numFmtId="0" fontId="10" fillId="0" borderId="3" xfId="0" applyFont="1" applyBorder="1" applyAlignment="1" applyProtection="1">
      <alignment horizontal="left"/>
      <protection locked="0"/>
    </xf>
    <xf numFmtId="0" fontId="10" fillId="0" borderId="1" xfId="0" applyFont="1" applyBorder="1" applyAlignment="1" applyProtection="1">
      <alignment horizontal="left" wrapText="1"/>
      <protection locked="0"/>
    </xf>
    <xf numFmtId="0" fontId="10" fillId="0" borderId="2" xfId="0" applyFont="1" applyBorder="1" applyAlignment="1" applyProtection="1">
      <alignment horizontal="left" wrapText="1"/>
      <protection locked="0"/>
    </xf>
    <xf numFmtId="0" fontId="10" fillId="0" borderId="3" xfId="0" applyFont="1" applyBorder="1" applyAlignment="1" applyProtection="1">
      <alignment horizontal="left" wrapText="1"/>
      <protection locked="0"/>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9" fillId="2" borderId="8" xfId="0" applyFont="1" applyFill="1" applyBorder="1" applyAlignment="1">
      <alignment horizontal="center"/>
    </xf>
    <xf numFmtId="0" fontId="9" fillId="2" borderId="9" xfId="0" applyFont="1" applyFill="1" applyBorder="1" applyAlignment="1">
      <alignment horizontal="center"/>
    </xf>
    <xf numFmtId="0" fontId="9" fillId="2" borderId="10" xfId="0" applyFont="1" applyFill="1" applyBorder="1" applyAlignment="1">
      <alignment horizontal="center"/>
    </xf>
    <xf numFmtId="0" fontId="4" fillId="0" borderId="1" xfId="0" applyFont="1" applyBorder="1" applyAlignment="1">
      <alignment horizontal="center"/>
    </xf>
    <xf numFmtId="0" fontId="4" fillId="0" borderId="2" xfId="0" applyFont="1" applyBorder="1" applyAlignment="1">
      <alignment horizontal="center"/>
    </xf>
    <xf numFmtId="0" fontId="4" fillId="0" borderId="3" xfId="0" applyFont="1" applyBorder="1" applyAlignment="1">
      <alignment horizontal="center"/>
    </xf>
    <xf numFmtId="0" fontId="6" fillId="3" borderId="3" xfId="0" applyFont="1" applyFill="1" applyBorder="1" applyAlignment="1">
      <alignment horizontal="right" wrapText="1"/>
    </xf>
    <xf numFmtId="0" fontId="6" fillId="3" borderId="1"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11" fillId="0" borderId="1" xfId="0" applyFont="1" applyBorder="1" applyAlignment="1">
      <alignment horizontal="left" wrapText="1"/>
    </xf>
    <xf numFmtId="0" fontId="11" fillId="0" borderId="2" xfId="0" applyFont="1" applyBorder="1" applyAlignment="1">
      <alignment horizontal="left" wrapText="1"/>
    </xf>
    <xf numFmtId="0" fontId="11" fillId="0" borderId="3" xfId="0" applyFont="1" applyBorder="1" applyAlignment="1">
      <alignment horizontal="left" wrapText="1"/>
    </xf>
    <xf numFmtId="0" fontId="10" fillId="10" borderId="1" xfId="0" applyFont="1" applyFill="1" applyBorder="1" applyAlignment="1" applyProtection="1">
      <alignment horizontal="center"/>
      <protection locked="0"/>
    </xf>
    <xf numFmtId="0" fontId="10" fillId="10" borderId="2" xfId="0" applyFont="1" applyFill="1" applyBorder="1" applyAlignment="1" applyProtection="1">
      <alignment horizontal="center"/>
      <protection locked="0"/>
    </xf>
    <xf numFmtId="0" fontId="10" fillId="10" borderId="3" xfId="0" applyFont="1" applyFill="1" applyBorder="1" applyAlignment="1" applyProtection="1">
      <alignment horizontal="center"/>
      <protection locked="0"/>
    </xf>
    <xf numFmtId="0" fontId="10" fillId="0" borderId="26" xfId="0" applyFont="1" applyBorder="1" applyAlignment="1">
      <alignment horizontal="center"/>
    </xf>
    <xf numFmtId="0" fontId="10" fillId="0" borderId="31" xfId="0" applyFont="1" applyBorder="1" applyAlignment="1">
      <alignment horizontal="center"/>
    </xf>
    <xf numFmtId="0" fontId="10" fillId="0" borderId="32" xfId="0" applyFont="1" applyBorder="1" applyAlignment="1">
      <alignment horizontal="center"/>
    </xf>
    <xf numFmtId="44" fontId="10" fillId="0" borderId="26" xfId="2" applyFont="1" applyFill="1" applyBorder="1" applyAlignment="1" applyProtection="1">
      <alignment horizontal="center"/>
    </xf>
    <xf numFmtId="44" fontId="10" fillId="0" borderId="0" xfId="2" applyFont="1" applyFill="1" applyBorder="1" applyAlignment="1" applyProtection="1">
      <alignment horizontal="center"/>
    </xf>
    <xf numFmtId="44" fontId="10" fillId="0" borderId="31" xfId="2" applyFont="1" applyFill="1" applyBorder="1" applyAlignment="1" applyProtection="1">
      <alignment horizontal="center"/>
    </xf>
    <xf numFmtId="44" fontId="10" fillId="0" borderId="32" xfId="2" applyFont="1" applyFill="1" applyBorder="1" applyAlignment="1" applyProtection="1">
      <alignment horizontal="center"/>
    </xf>
    <xf numFmtId="0" fontId="41" fillId="0" borderId="1" xfId="0" applyFont="1" applyBorder="1" applyAlignment="1">
      <alignment horizontal="center" vertical="center" wrapText="1"/>
    </xf>
    <xf numFmtId="0" fontId="24" fillId="0" borderId="2" xfId="0" applyFont="1" applyBorder="1" applyAlignment="1">
      <alignment horizontal="center" vertical="center" wrapText="1"/>
    </xf>
    <xf numFmtId="0" fontId="24" fillId="0" borderId="3" xfId="0" applyFont="1" applyBorder="1" applyAlignment="1">
      <alignment horizontal="center" vertical="center" wrapText="1"/>
    </xf>
    <xf numFmtId="0" fontId="6" fillId="3" borderId="2" xfId="0" applyFont="1" applyFill="1" applyBorder="1" applyAlignment="1">
      <alignment horizontal="center" vertical="center" wrapText="1"/>
    </xf>
    <xf numFmtId="0" fontId="7" fillId="4" borderId="1" xfId="0" applyFont="1" applyFill="1" applyBorder="1" applyAlignment="1">
      <alignment horizontal="center"/>
    </xf>
    <xf numFmtId="0" fontId="7" fillId="4" borderId="2" xfId="0" applyFont="1" applyFill="1" applyBorder="1" applyAlignment="1">
      <alignment horizontal="center"/>
    </xf>
    <xf numFmtId="0" fontId="7" fillId="4" borderId="3" xfId="0" applyFont="1" applyFill="1" applyBorder="1" applyAlignment="1">
      <alignment horizontal="center"/>
    </xf>
    <xf numFmtId="0" fontId="6" fillId="3" borderId="1" xfId="0" applyFont="1" applyFill="1" applyBorder="1" applyAlignment="1">
      <alignment horizontal="right" vertical="center" wrapText="1"/>
    </xf>
    <xf numFmtId="0" fontId="6" fillId="3" borderId="2" xfId="0" applyFont="1" applyFill="1" applyBorder="1" applyAlignment="1">
      <alignment horizontal="right" vertical="center" wrapText="1"/>
    </xf>
    <xf numFmtId="0" fontId="6" fillId="3" borderId="3" xfId="0" applyFont="1" applyFill="1" applyBorder="1" applyAlignment="1">
      <alignment horizontal="right" vertical="center" wrapText="1"/>
    </xf>
    <xf numFmtId="0" fontId="6" fillId="0" borderId="36" xfId="0" applyFont="1" applyBorder="1" applyAlignment="1">
      <alignment horizontal="center"/>
    </xf>
    <xf numFmtId="0" fontId="6" fillId="0" borderId="9" xfId="0" applyFont="1" applyBorder="1" applyAlignment="1">
      <alignment horizontal="center"/>
    </xf>
    <xf numFmtId="0" fontId="6" fillId="0" borderId="37" xfId="0" applyFont="1" applyBorder="1" applyAlignment="1">
      <alignment horizontal="center"/>
    </xf>
    <xf numFmtId="0" fontId="6" fillId="0" borderId="1" xfId="0" applyFont="1" applyBorder="1" applyAlignment="1">
      <alignment horizontal="right"/>
    </xf>
    <xf numFmtId="0" fontId="6" fillId="0" borderId="2" xfId="0" applyFont="1" applyBorder="1" applyAlignment="1">
      <alignment horizontal="right"/>
    </xf>
    <xf numFmtId="0" fontId="6" fillId="0" borderId="3" xfId="0" applyFont="1" applyBorder="1" applyAlignment="1">
      <alignment horizontal="right"/>
    </xf>
    <xf numFmtId="164" fontId="6" fillId="0" borderId="1" xfId="0" applyNumberFormat="1" applyFont="1" applyBorder="1" applyAlignment="1">
      <alignment horizontal="center" wrapText="1"/>
    </xf>
    <xf numFmtId="164" fontId="6" fillId="0" borderId="2" xfId="0" applyNumberFormat="1" applyFont="1" applyBorder="1" applyAlignment="1">
      <alignment horizontal="center" wrapText="1"/>
    </xf>
    <xf numFmtId="164" fontId="6" fillId="0" borderId="3" xfId="0" applyNumberFormat="1" applyFont="1" applyBorder="1" applyAlignment="1">
      <alignment horizontal="center" wrapText="1"/>
    </xf>
    <xf numFmtId="164" fontId="6" fillId="0" borderId="6" xfId="0" applyNumberFormat="1" applyFont="1" applyBorder="1" applyAlignment="1">
      <alignment horizontal="center" wrapText="1"/>
    </xf>
    <xf numFmtId="164" fontId="6" fillId="0" borderId="4" xfId="0" applyNumberFormat="1" applyFont="1" applyBorder="1" applyAlignment="1">
      <alignment horizontal="center" wrapText="1"/>
    </xf>
    <xf numFmtId="164" fontId="6" fillId="0" borderId="7" xfId="0" applyNumberFormat="1" applyFont="1" applyBorder="1" applyAlignment="1">
      <alignment horizontal="center" wrapText="1"/>
    </xf>
    <xf numFmtId="0" fontId="7" fillId="2" borderId="1" xfId="0" applyFont="1" applyFill="1" applyBorder="1" applyAlignment="1">
      <alignment horizontal="center"/>
    </xf>
    <xf numFmtId="0" fontId="7" fillId="2" borderId="2" xfId="0" applyFont="1" applyFill="1" applyBorder="1" applyAlignment="1">
      <alignment horizontal="center"/>
    </xf>
    <xf numFmtId="0" fontId="7" fillId="2" borderId="3" xfId="0" applyFont="1" applyFill="1" applyBorder="1" applyAlignment="1">
      <alignment horizontal="center"/>
    </xf>
    <xf numFmtId="0" fontId="6" fillId="0" borderId="6" xfId="0" applyFont="1" applyBorder="1" applyAlignment="1">
      <alignment horizontal="right"/>
    </xf>
    <xf numFmtId="0" fontId="6" fillId="0" borderId="4" xfId="0" applyFont="1" applyBorder="1" applyAlignment="1">
      <alignment horizontal="right"/>
    </xf>
    <xf numFmtId="0" fontId="6" fillId="0" borderId="7" xfId="0" applyFont="1" applyBorder="1" applyAlignment="1">
      <alignment horizontal="right"/>
    </xf>
    <xf numFmtId="164" fontId="10" fillId="6" borderId="1" xfId="2" applyNumberFormat="1" applyFont="1" applyFill="1" applyBorder="1" applyAlignment="1" applyProtection="1">
      <alignment horizontal="center" wrapText="1"/>
      <protection locked="0"/>
    </xf>
    <xf numFmtId="164" fontId="10" fillId="6" borderId="2" xfId="2" applyNumberFormat="1" applyFont="1" applyFill="1" applyBorder="1" applyAlignment="1" applyProtection="1">
      <alignment horizontal="center" wrapText="1"/>
      <protection locked="0"/>
    </xf>
    <xf numFmtId="164" fontId="10" fillId="6" borderId="3" xfId="2" applyNumberFormat="1" applyFont="1" applyFill="1" applyBorder="1" applyAlignment="1" applyProtection="1">
      <alignment horizontal="center" wrapText="1"/>
      <protection locked="0"/>
    </xf>
    <xf numFmtId="0" fontId="15" fillId="6" borderId="1" xfId="0" applyFont="1" applyFill="1" applyBorder="1" applyAlignment="1" applyProtection="1">
      <alignment horizontal="left" vertical="top" wrapText="1"/>
      <protection locked="0"/>
    </xf>
    <xf numFmtId="0" fontId="15" fillId="6" borderId="2" xfId="0" applyFont="1" applyFill="1" applyBorder="1" applyAlignment="1" applyProtection="1">
      <alignment horizontal="left" vertical="top" wrapText="1"/>
      <protection locked="0"/>
    </xf>
    <xf numFmtId="0" fontId="15" fillId="6" borderId="3" xfId="0" applyFont="1" applyFill="1" applyBorder="1" applyAlignment="1" applyProtection="1">
      <alignment horizontal="left" vertical="top" wrapText="1"/>
      <protection locked="0"/>
    </xf>
    <xf numFmtId="164" fontId="10" fillId="0" borderId="0" xfId="0" applyNumberFormat="1" applyFont="1" applyAlignment="1">
      <alignment horizontal="center"/>
    </xf>
    <xf numFmtId="0" fontId="11" fillId="0" borderId="1" xfId="0" applyFont="1" applyBorder="1" applyAlignment="1">
      <alignment horizontal="left"/>
    </xf>
    <xf numFmtId="0" fontId="11" fillId="0" borderId="2" xfId="0" applyFont="1" applyBorder="1" applyAlignment="1">
      <alignment horizontal="left"/>
    </xf>
    <xf numFmtId="0" fontId="11" fillId="0" borderId="3" xfId="0" applyFont="1" applyBorder="1" applyAlignment="1">
      <alignment horizontal="left"/>
    </xf>
    <xf numFmtId="164" fontId="10" fillId="0" borderId="1" xfId="0" applyNumberFormat="1" applyFont="1" applyBorder="1" applyAlignment="1">
      <alignment horizontal="center"/>
    </xf>
    <xf numFmtId="164" fontId="10" fillId="0" borderId="2" xfId="0" applyNumberFormat="1" applyFont="1" applyBorder="1" applyAlignment="1">
      <alignment horizontal="center"/>
    </xf>
    <xf numFmtId="164" fontId="10" fillId="0" borderId="3" xfId="0" applyNumberFormat="1" applyFont="1" applyBorder="1" applyAlignment="1">
      <alignment horizontal="center"/>
    </xf>
    <xf numFmtId="0" fontId="10" fillId="0" borderId="8" xfId="0" applyFont="1" applyBorder="1" applyAlignment="1">
      <alignment horizontal="center"/>
    </xf>
    <xf numFmtId="0" fontId="10" fillId="0" borderId="9" xfId="0" applyFont="1" applyBorder="1" applyAlignment="1">
      <alignment horizontal="center"/>
    </xf>
    <xf numFmtId="0" fontId="10" fillId="0" borderId="10" xfId="0" applyFont="1" applyBorder="1" applyAlignment="1">
      <alignment horizontal="center"/>
    </xf>
    <xf numFmtId="0" fontId="8" fillId="2" borderId="1" xfId="0" applyFont="1" applyFill="1" applyBorder="1" applyAlignment="1">
      <alignment horizontal="center"/>
    </xf>
    <xf numFmtId="0" fontId="8" fillId="2" borderId="2" xfId="0" applyFont="1" applyFill="1" applyBorder="1" applyAlignment="1">
      <alignment horizontal="center"/>
    </xf>
    <xf numFmtId="0" fontId="8" fillId="2" borderId="3" xfId="0" applyFont="1" applyFill="1" applyBorder="1" applyAlignment="1">
      <alignment horizontal="center"/>
    </xf>
    <xf numFmtId="0" fontId="6" fillId="0" borderId="1" xfId="0" applyFont="1" applyBorder="1" applyAlignment="1">
      <alignment horizontal="right" vertical="center" wrapText="1"/>
    </xf>
    <xf numFmtId="0" fontId="6" fillId="0" borderId="2" xfId="0" applyFont="1" applyBorder="1" applyAlignment="1">
      <alignment horizontal="right" vertical="center" wrapText="1"/>
    </xf>
    <xf numFmtId="0" fontId="6" fillId="0" borderId="3" xfId="0" applyFont="1" applyBorder="1" applyAlignment="1">
      <alignment horizontal="right" vertical="center" wrapText="1"/>
    </xf>
    <xf numFmtId="0" fontId="6" fillId="6" borderId="1" xfId="0" applyFont="1" applyFill="1" applyBorder="1" applyAlignment="1" applyProtection="1">
      <alignment horizontal="left" wrapText="1"/>
      <protection locked="0"/>
    </xf>
    <xf numFmtId="0" fontId="6" fillId="6" borderId="2" xfId="0" applyFont="1" applyFill="1" applyBorder="1" applyAlignment="1" applyProtection="1">
      <alignment horizontal="left" wrapText="1"/>
      <protection locked="0"/>
    </xf>
    <xf numFmtId="0" fontId="6" fillId="6" borderId="3" xfId="0" applyFont="1" applyFill="1" applyBorder="1" applyAlignment="1" applyProtection="1">
      <alignment horizontal="left" wrapText="1"/>
      <protection locked="0"/>
    </xf>
    <xf numFmtId="0" fontId="4" fillId="2" borderId="6" xfId="0" applyFont="1" applyFill="1" applyBorder="1" applyAlignment="1">
      <alignment horizontal="center"/>
    </xf>
    <xf numFmtId="0" fontId="4" fillId="2" borderId="4" xfId="0" applyFont="1" applyFill="1" applyBorder="1" applyAlignment="1">
      <alignment horizontal="center"/>
    </xf>
    <xf numFmtId="0" fontId="4" fillId="2" borderId="7" xfId="0" applyFont="1" applyFill="1" applyBorder="1" applyAlignment="1">
      <alignment horizontal="center"/>
    </xf>
    <xf numFmtId="0" fontId="11" fillId="0" borderId="8" xfId="0" applyFont="1" applyBorder="1" applyAlignment="1">
      <alignment horizontal="left" vertical="center" wrapText="1"/>
    </xf>
    <xf numFmtId="0" fontId="4" fillId="0" borderId="9" xfId="0" applyFont="1" applyBorder="1" applyAlignment="1">
      <alignment horizontal="left" vertical="center" wrapText="1"/>
    </xf>
    <xf numFmtId="0" fontId="4" fillId="0" borderId="10" xfId="0" applyFont="1" applyBorder="1" applyAlignment="1">
      <alignment horizontal="left" vertical="center" wrapText="1"/>
    </xf>
    <xf numFmtId="0" fontId="7" fillId="2" borderId="8" xfId="0" applyFont="1" applyFill="1" applyBorder="1" applyAlignment="1">
      <alignment horizontal="center"/>
    </xf>
    <xf numFmtId="0" fontId="7" fillId="2" borderId="9" xfId="0" applyFont="1" applyFill="1" applyBorder="1" applyAlignment="1">
      <alignment horizontal="center"/>
    </xf>
    <xf numFmtId="0" fontId="7" fillId="2" borderId="10" xfId="0" applyFont="1" applyFill="1" applyBorder="1" applyAlignment="1">
      <alignment horizont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10" fillId="2" borderId="8" xfId="0" applyFont="1" applyFill="1" applyBorder="1" applyAlignment="1">
      <alignment horizontal="left" vertical="center" wrapText="1"/>
    </xf>
    <xf numFmtId="0" fontId="10" fillId="2" borderId="9" xfId="0" applyFont="1" applyFill="1" applyBorder="1" applyAlignment="1">
      <alignment horizontal="left" vertical="center" wrapText="1"/>
    </xf>
    <xf numFmtId="0" fontId="24" fillId="0" borderId="6" xfId="0" applyFont="1" applyBorder="1" applyAlignment="1">
      <alignment horizontal="left" vertical="center" wrapText="1"/>
    </xf>
    <xf numFmtId="0" fontId="24" fillId="0" borderId="4" xfId="0" applyFont="1" applyBorder="1" applyAlignment="1">
      <alignment horizontal="left" vertical="center" wrapText="1"/>
    </xf>
    <xf numFmtId="0" fontId="24" fillId="0" borderId="7" xfId="0" applyFont="1" applyBorder="1" applyAlignment="1">
      <alignment horizontal="left" vertical="center" wrapText="1"/>
    </xf>
    <xf numFmtId="42" fontId="6" fillId="0" borderId="1" xfId="2" applyNumberFormat="1" applyFont="1" applyFill="1" applyBorder="1" applyAlignment="1" applyProtection="1">
      <alignment horizontal="center" vertical="center" wrapText="1"/>
    </xf>
    <xf numFmtId="42" fontId="6" fillId="0" borderId="2" xfId="2" applyNumberFormat="1" applyFont="1" applyFill="1" applyBorder="1" applyAlignment="1" applyProtection="1">
      <alignment horizontal="center" vertical="center" wrapText="1"/>
    </xf>
    <xf numFmtId="42" fontId="6" fillId="0" borderId="3" xfId="2" applyNumberFormat="1" applyFont="1" applyFill="1" applyBorder="1" applyAlignment="1" applyProtection="1">
      <alignment horizontal="center" vertical="center" wrapText="1"/>
    </xf>
    <xf numFmtId="0" fontId="6" fillId="6" borderId="1" xfId="0" applyFont="1" applyFill="1" applyBorder="1" applyAlignment="1" applyProtection="1">
      <alignment horizontal="left" vertical="top" wrapText="1"/>
      <protection locked="0"/>
    </xf>
    <xf numFmtId="0" fontId="6" fillId="6" borderId="2" xfId="0" applyFont="1" applyFill="1" applyBorder="1" applyAlignment="1" applyProtection="1">
      <alignment horizontal="left" vertical="top" wrapText="1"/>
      <protection locked="0"/>
    </xf>
    <xf numFmtId="0" fontId="6" fillId="6" borderId="3" xfId="0" applyFont="1" applyFill="1" applyBorder="1" applyAlignment="1" applyProtection="1">
      <alignment horizontal="left" vertical="top" wrapText="1"/>
      <protection locked="0"/>
    </xf>
    <xf numFmtId="0" fontId="0" fillId="10" borderId="8" xfId="0" applyFill="1" applyBorder="1" applyAlignment="1">
      <alignment horizontal="center"/>
    </xf>
    <xf numFmtId="0" fontId="0" fillId="10" borderId="2" xfId="0" applyFill="1" applyBorder="1" applyAlignment="1">
      <alignment horizontal="center"/>
    </xf>
    <xf numFmtId="0" fontId="0" fillId="10" borderId="9" xfId="0" applyFill="1" applyBorder="1" applyAlignment="1">
      <alignment horizontal="center"/>
    </xf>
    <xf numFmtId="0" fontId="0" fillId="10" borderId="10" xfId="0" applyFill="1" applyBorder="1" applyAlignment="1">
      <alignment horizontal="center"/>
    </xf>
    <xf numFmtId="0" fontId="10" fillId="6" borderId="1" xfId="0" applyFont="1" applyFill="1" applyBorder="1" applyAlignment="1" applyProtection="1">
      <alignment horizontal="left" vertical="top"/>
      <protection locked="0"/>
    </xf>
    <xf numFmtId="0" fontId="10" fillId="6" borderId="2" xfId="0" applyFont="1" applyFill="1" applyBorder="1" applyAlignment="1" applyProtection="1">
      <alignment horizontal="left" vertical="top"/>
      <protection locked="0"/>
    </xf>
    <xf numFmtId="0" fontId="10" fillId="6" borderId="3" xfId="0" applyFont="1" applyFill="1" applyBorder="1" applyAlignment="1" applyProtection="1">
      <alignment horizontal="left" vertical="top"/>
      <protection locked="0"/>
    </xf>
    <xf numFmtId="164" fontId="10" fillId="6" borderId="1" xfId="2" applyNumberFormat="1" applyFont="1" applyFill="1" applyBorder="1" applyAlignment="1" applyProtection="1">
      <alignment horizontal="center" vertical="center"/>
      <protection locked="0"/>
    </xf>
    <xf numFmtId="164" fontId="10" fillId="6" borderId="2" xfId="2" applyNumberFormat="1" applyFont="1" applyFill="1" applyBorder="1" applyAlignment="1" applyProtection="1">
      <alignment horizontal="center" vertical="center"/>
      <protection locked="0"/>
    </xf>
    <xf numFmtId="164" fontId="10" fillId="6" borderId="3" xfId="2" applyNumberFormat="1" applyFont="1" applyFill="1" applyBorder="1" applyAlignment="1" applyProtection="1">
      <alignment horizontal="center" vertical="center"/>
      <protection locked="0"/>
    </xf>
    <xf numFmtId="164" fontId="10" fillId="0" borderId="1" xfId="2" applyNumberFormat="1" applyFont="1" applyFill="1" applyBorder="1" applyAlignment="1" applyProtection="1">
      <alignment horizontal="center"/>
      <protection locked="0"/>
    </xf>
    <xf numFmtId="164" fontId="10" fillId="0" borderId="2" xfId="2" applyNumberFormat="1" applyFont="1" applyFill="1" applyBorder="1" applyAlignment="1" applyProtection="1">
      <alignment horizontal="center"/>
      <protection locked="0"/>
    </xf>
    <xf numFmtId="164" fontId="10" fillId="0" borderId="3" xfId="2" applyNumberFormat="1" applyFont="1" applyFill="1" applyBorder="1" applyAlignment="1" applyProtection="1">
      <alignment horizontal="center"/>
      <protection locked="0"/>
    </xf>
    <xf numFmtId="0" fontId="6" fillId="0" borderId="2" xfId="0" applyFont="1" applyBorder="1" applyAlignment="1" applyProtection="1">
      <alignment horizontal="center"/>
      <protection locked="0"/>
    </xf>
    <xf numFmtId="164" fontId="6" fillId="0" borderId="1" xfId="0" applyNumberFormat="1" applyFont="1" applyBorder="1" applyAlignment="1" applyProtection="1">
      <alignment horizontal="center"/>
      <protection locked="0"/>
    </xf>
    <xf numFmtId="164" fontId="6" fillId="0" borderId="2" xfId="0" applyNumberFormat="1" applyFont="1" applyBorder="1" applyAlignment="1" applyProtection="1">
      <alignment horizontal="center"/>
      <protection locked="0"/>
    </xf>
    <xf numFmtId="164" fontId="6" fillId="0" borderId="3" xfId="0" applyNumberFormat="1" applyFont="1" applyBorder="1" applyAlignment="1" applyProtection="1">
      <alignment horizontal="center"/>
      <protection locked="0"/>
    </xf>
    <xf numFmtId="0" fontId="6" fillId="0" borderId="1" xfId="0" applyFont="1" applyBorder="1" applyAlignment="1" applyProtection="1">
      <alignment horizontal="center" wrapText="1"/>
      <protection locked="0"/>
    </xf>
    <xf numFmtId="0" fontId="6" fillId="0" borderId="3" xfId="0" applyFont="1" applyBorder="1" applyAlignment="1" applyProtection="1">
      <alignment horizontal="center" wrapText="1"/>
      <protection locked="0"/>
    </xf>
    <xf numFmtId="0" fontId="6"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164" fontId="10" fillId="6" borderId="1" xfId="0" applyNumberFormat="1" applyFont="1" applyFill="1" applyBorder="1" applyAlignment="1" applyProtection="1">
      <alignment horizontal="center" wrapText="1"/>
      <protection locked="0"/>
    </xf>
    <xf numFmtId="164" fontId="10" fillId="6" borderId="2" xfId="0" applyNumberFormat="1" applyFont="1" applyFill="1" applyBorder="1" applyAlignment="1" applyProtection="1">
      <alignment horizontal="center" wrapText="1"/>
      <protection locked="0"/>
    </xf>
    <xf numFmtId="164" fontId="10" fillId="6" borderId="3" xfId="0" applyNumberFormat="1" applyFont="1" applyFill="1" applyBorder="1" applyAlignment="1" applyProtection="1">
      <alignment horizontal="center" wrapText="1"/>
      <protection locked="0"/>
    </xf>
    <xf numFmtId="0" fontId="11" fillId="0" borderId="1" xfId="0" applyFont="1" applyBorder="1" applyAlignment="1" applyProtection="1">
      <alignment horizontal="left" wrapText="1"/>
      <protection locked="0"/>
    </xf>
    <xf numFmtId="0" fontId="11" fillId="0" borderId="2" xfId="0" applyFont="1" applyBorder="1" applyAlignment="1" applyProtection="1">
      <alignment horizontal="left" wrapText="1"/>
      <protection locked="0"/>
    </xf>
    <xf numFmtId="0" fontId="11" fillId="0" borderId="3" xfId="0" applyFont="1" applyBorder="1" applyAlignment="1" applyProtection="1">
      <alignment horizontal="left" wrapText="1"/>
      <protection locked="0"/>
    </xf>
    <xf numFmtId="0" fontId="20" fillId="2" borderId="1" xfId="0" applyFont="1" applyFill="1" applyBorder="1" applyAlignment="1" applyProtection="1">
      <alignment horizontal="center" vertical="center"/>
      <protection locked="0"/>
    </xf>
    <xf numFmtId="0" fontId="20" fillId="2" borderId="2" xfId="0" applyFont="1" applyFill="1" applyBorder="1" applyAlignment="1" applyProtection="1">
      <alignment horizontal="center" vertical="center"/>
      <protection locked="0"/>
    </xf>
    <xf numFmtId="0" fontId="20" fillId="2" borderId="3" xfId="0" applyFont="1" applyFill="1" applyBorder="1" applyAlignment="1" applyProtection="1">
      <alignment horizontal="center" vertical="center"/>
      <protection locked="0"/>
    </xf>
    <xf numFmtId="0" fontId="6" fillId="3" borderId="1" xfId="0" applyFont="1" applyFill="1" applyBorder="1" applyAlignment="1" applyProtection="1">
      <alignment horizontal="right"/>
      <protection locked="0"/>
    </xf>
    <xf numFmtId="0" fontId="6" fillId="3" borderId="2" xfId="0" applyFont="1" applyFill="1" applyBorder="1" applyAlignment="1" applyProtection="1">
      <alignment horizontal="right"/>
      <protection locked="0"/>
    </xf>
    <xf numFmtId="0" fontId="6" fillId="3" borderId="3" xfId="0" applyFont="1" applyFill="1" applyBorder="1" applyAlignment="1" applyProtection="1">
      <alignment horizontal="right"/>
      <protection locked="0"/>
    </xf>
    <xf numFmtId="0" fontId="10" fillId="3" borderId="1" xfId="0" applyFont="1" applyFill="1" applyBorder="1" applyAlignment="1" applyProtection="1">
      <alignment horizontal="center"/>
      <protection locked="0"/>
    </xf>
    <xf numFmtId="0" fontId="10" fillId="3" borderId="2" xfId="0" applyFont="1" applyFill="1" applyBorder="1" applyAlignment="1" applyProtection="1">
      <alignment horizontal="center"/>
      <protection locked="0"/>
    </xf>
    <xf numFmtId="0" fontId="10" fillId="3" borderId="3" xfId="0" applyFont="1" applyFill="1" applyBorder="1" applyAlignment="1" applyProtection="1">
      <alignment horizontal="center"/>
      <protection locked="0"/>
    </xf>
    <xf numFmtId="0" fontId="6" fillId="3" borderId="6" xfId="0" applyFont="1" applyFill="1" applyBorder="1" applyAlignment="1" applyProtection="1">
      <alignment horizontal="right"/>
      <protection locked="0"/>
    </xf>
    <xf numFmtId="0" fontId="6" fillId="3" borderId="4" xfId="0" applyFont="1" applyFill="1" applyBorder="1" applyAlignment="1" applyProtection="1">
      <alignment horizontal="right"/>
      <protection locked="0"/>
    </xf>
    <xf numFmtId="0" fontId="6" fillId="3" borderId="7" xfId="0" applyFont="1" applyFill="1" applyBorder="1" applyAlignment="1" applyProtection="1">
      <alignment horizontal="right"/>
      <protection locked="0"/>
    </xf>
    <xf numFmtId="0" fontId="4" fillId="0" borderId="1" xfId="0" applyFont="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12" fillId="0" borderId="1" xfId="0" applyFont="1" applyBorder="1" applyAlignment="1" applyProtection="1">
      <alignment horizontal="center"/>
      <protection locked="0"/>
    </xf>
    <xf numFmtId="0" fontId="12" fillId="0" borderId="2" xfId="0" applyFont="1" applyBorder="1" applyAlignment="1" applyProtection="1">
      <alignment horizontal="center"/>
      <protection locked="0"/>
    </xf>
    <xf numFmtId="0" fontId="12" fillId="0" borderId="3" xfId="0" applyFont="1" applyBorder="1" applyAlignment="1" applyProtection="1">
      <alignment horizontal="center"/>
      <protection locked="0"/>
    </xf>
    <xf numFmtId="9" fontId="11" fillId="0" borderId="1" xfId="5" applyFont="1" applyFill="1" applyBorder="1" applyAlignment="1" applyProtection="1">
      <alignment horizontal="left" vertical="center" wrapText="1"/>
      <protection locked="0"/>
    </xf>
    <xf numFmtId="9" fontId="11" fillId="0" borderId="2" xfId="5" applyFont="1" applyFill="1" applyBorder="1" applyAlignment="1" applyProtection="1">
      <alignment horizontal="left" vertical="center" wrapText="1"/>
      <protection locked="0"/>
    </xf>
    <xf numFmtId="9" fontId="11" fillId="0" borderId="3" xfId="5" applyFont="1" applyFill="1" applyBorder="1" applyAlignment="1" applyProtection="1">
      <alignment horizontal="left" vertical="center" wrapText="1"/>
      <protection locked="0"/>
    </xf>
    <xf numFmtId="0" fontId="4" fillId="2" borderId="6" xfId="0" applyFont="1" applyFill="1" applyBorder="1" applyAlignment="1" applyProtection="1">
      <alignment horizontal="center"/>
      <protection locked="0"/>
    </xf>
    <xf numFmtId="0" fontId="4" fillId="2" borderId="4" xfId="0" applyFont="1" applyFill="1" applyBorder="1" applyAlignment="1" applyProtection="1">
      <alignment horizontal="center"/>
      <protection locked="0"/>
    </xf>
    <xf numFmtId="0" fontId="4" fillId="2" borderId="7" xfId="0" applyFont="1" applyFill="1" applyBorder="1" applyAlignment="1" applyProtection="1">
      <alignment horizontal="center"/>
      <protection locked="0"/>
    </xf>
    <xf numFmtId="0" fontId="10" fillId="0" borderId="2" xfId="0" applyFont="1" applyBorder="1" applyAlignment="1" applyProtection="1">
      <alignment horizontal="center" wrapText="1"/>
      <protection locked="0"/>
    </xf>
    <xf numFmtId="0" fontId="4" fillId="0" borderId="1" xfId="0" applyFont="1" applyBorder="1" applyAlignment="1" applyProtection="1">
      <alignment horizontal="center"/>
      <protection locked="0"/>
    </xf>
    <xf numFmtId="0" fontId="4" fillId="0" borderId="2" xfId="0" applyFont="1" applyBorder="1" applyAlignment="1" applyProtection="1">
      <alignment horizontal="center"/>
      <protection locked="0"/>
    </xf>
    <xf numFmtId="0" fontId="4" fillId="0" borderId="3" xfId="0" applyFont="1" applyBorder="1" applyAlignment="1" applyProtection="1">
      <alignment horizontal="center"/>
      <protection locked="0"/>
    </xf>
    <xf numFmtId="0" fontId="8" fillId="2" borderId="1" xfId="0" applyFont="1" applyFill="1" applyBorder="1" applyAlignment="1" applyProtection="1">
      <alignment horizontal="center"/>
      <protection locked="0"/>
    </xf>
    <xf numFmtId="0" fontId="8" fillId="2" borderId="2" xfId="0" applyFont="1" applyFill="1" applyBorder="1" applyAlignment="1" applyProtection="1">
      <alignment horizontal="center"/>
      <protection locked="0"/>
    </xf>
    <xf numFmtId="0" fontId="8" fillId="2" borderId="3" xfId="0" applyFont="1" applyFill="1" applyBorder="1" applyAlignment="1" applyProtection="1">
      <alignment horizontal="center"/>
      <protection locked="0"/>
    </xf>
    <xf numFmtId="0" fontId="6" fillId="0" borderId="1" xfId="0" applyFont="1" applyBorder="1" applyAlignment="1" applyProtection="1">
      <alignment horizontal="center" vertical="center"/>
      <protection locked="0"/>
    </xf>
    <xf numFmtId="0" fontId="6" fillId="0" borderId="3" xfId="0" applyFont="1" applyBorder="1" applyAlignment="1" applyProtection="1">
      <alignment horizontal="center" vertical="center"/>
      <protection locked="0"/>
    </xf>
    <xf numFmtId="0" fontId="6" fillId="0" borderId="1" xfId="0" applyFont="1"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44" fontId="10" fillId="6" borderId="1" xfId="2" applyFont="1" applyFill="1" applyBorder="1" applyAlignment="1" applyProtection="1">
      <alignment horizontal="center" vertical="center"/>
      <protection locked="0"/>
    </xf>
    <xf numFmtId="44" fontId="10" fillId="6" borderId="3" xfId="2" applyFont="1" applyFill="1" applyBorder="1" applyAlignment="1" applyProtection="1">
      <alignment horizontal="center" vertical="center"/>
      <protection locked="0"/>
    </xf>
    <xf numFmtId="164" fontId="6" fillId="0" borderId="15" xfId="0" applyNumberFormat="1" applyFont="1" applyBorder="1" applyAlignment="1" applyProtection="1">
      <alignment horizontal="center" vertical="center" wrapText="1"/>
      <protection locked="0"/>
    </xf>
    <xf numFmtId="164" fontId="6" fillId="0" borderId="17" xfId="0" applyNumberFormat="1" applyFont="1" applyBorder="1" applyAlignment="1" applyProtection="1">
      <alignment horizontal="center" vertical="center" wrapText="1"/>
      <protection locked="0"/>
    </xf>
    <xf numFmtId="0" fontId="12" fillId="0" borderId="1" xfId="0" applyFont="1" applyBorder="1" applyAlignment="1" applyProtection="1">
      <alignment horizontal="center" wrapText="1"/>
      <protection locked="0"/>
    </xf>
    <xf numFmtId="0" fontId="12" fillId="0" borderId="2" xfId="0" applyFont="1" applyBorder="1" applyAlignment="1" applyProtection="1">
      <alignment horizontal="center" wrapText="1"/>
      <protection locked="0"/>
    </xf>
    <xf numFmtId="0" fontId="12" fillId="0" borderId="3" xfId="0" applyFont="1" applyBorder="1" applyAlignment="1" applyProtection="1">
      <alignment horizontal="center" wrapText="1"/>
      <protection locked="0"/>
    </xf>
    <xf numFmtId="0" fontId="10" fillId="3" borderId="1" xfId="0" applyFont="1" applyFill="1" applyBorder="1" applyAlignment="1" applyProtection="1">
      <alignment horizontal="center" wrapText="1"/>
      <protection locked="0"/>
    </xf>
    <xf numFmtId="0" fontId="10" fillId="3" borderId="2" xfId="0" applyFont="1" applyFill="1" applyBorder="1" applyAlignment="1" applyProtection="1">
      <alignment horizontal="center" wrapText="1"/>
      <protection locked="0"/>
    </xf>
    <xf numFmtId="0" fontId="10" fillId="3" borderId="3" xfId="0" applyFont="1" applyFill="1" applyBorder="1" applyAlignment="1" applyProtection="1">
      <alignment horizontal="center" wrapText="1"/>
      <protection locked="0"/>
    </xf>
    <xf numFmtId="9" fontId="6" fillId="0" borderId="1" xfId="5" applyFont="1" applyFill="1" applyBorder="1" applyAlignment="1" applyProtection="1">
      <alignment horizontal="center" vertical="center" wrapText="1"/>
      <protection locked="0"/>
    </xf>
    <xf numFmtId="9" fontId="6" fillId="0" borderId="2" xfId="5" applyFont="1" applyFill="1" applyBorder="1" applyAlignment="1" applyProtection="1">
      <alignment horizontal="center" vertical="center" wrapText="1"/>
      <protection locked="0"/>
    </xf>
    <xf numFmtId="9" fontId="6" fillId="0" borderId="3" xfId="5" applyFont="1" applyFill="1" applyBorder="1" applyAlignment="1" applyProtection="1">
      <alignment horizontal="center" vertical="center" wrapText="1"/>
      <protection locked="0"/>
    </xf>
    <xf numFmtId="165" fontId="10" fillId="0" borderId="15" xfId="2" applyNumberFormat="1" applyFont="1" applyFill="1" applyBorder="1" applyAlignment="1" applyProtection="1">
      <alignment horizontal="center" vertical="center" wrapText="1"/>
      <protection locked="0"/>
    </xf>
    <xf numFmtId="165" fontId="10" fillId="0" borderId="16" xfId="2" applyNumberFormat="1" applyFont="1" applyFill="1" applyBorder="1" applyAlignment="1" applyProtection="1">
      <alignment horizontal="center" vertical="center" wrapText="1"/>
      <protection locked="0"/>
    </xf>
    <xf numFmtId="165" fontId="6" fillId="0" borderId="8" xfId="2" applyNumberFormat="1" applyFont="1" applyFill="1" applyBorder="1" applyAlignment="1" applyProtection="1">
      <alignment horizontal="center" vertical="center" wrapText="1"/>
      <protection locked="0"/>
    </xf>
    <xf numFmtId="165" fontId="6" fillId="0" borderId="10" xfId="2" applyNumberFormat="1" applyFont="1" applyFill="1" applyBorder="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164" fontId="6" fillId="0" borderId="18" xfId="2" applyNumberFormat="1" applyFont="1" applyFill="1" applyBorder="1" applyAlignment="1" applyProtection="1">
      <alignment horizontal="center" vertical="center" wrapText="1"/>
      <protection locked="0"/>
    </xf>
    <xf numFmtId="164" fontId="6" fillId="0" borderId="19" xfId="2" applyNumberFormat="1" applyFont="1" applyFill="1" applyBorder="1" applyAlignment="1" applyProtection="1">
      <alignment horizontal="center" vertical="center" wrapText="1"/>
      <protection locked="0"/>
    </xf>
    <xf numFmtId="164" fontId="6" fillId="0" borderId="8" xfId="2" applyNumberFormat="1" applyFont="1" applyFill="1" applyBorder="1" applyAlignment="1" applyProtection="1">
      <alignment horizontal="center" vertical="center" wrapText="1"/>
      <protection locked="0"/>
    </xf>
    <xf numFmtId="164" fontId="6" fillId="0" borderId="10" xfId="2" applyNumberFormat="1" applyFont="1" applyFill="1" applyBorder="1" applyAlignment="1" applyProtection="1">
      <alignment horizontal="center" vertical="center" wrapText="1"/>
      <protection locked="0"/>
    </xf>
    <xf numFmtId="165" fontId="6" fillId="4" borderId="1" xfId="2" applyNumberFormat="1" applyFont="1" applyFill="1" applyBorder="1" applyAlignment="1" applyProtection="1">
      <alignment horizontal="center" vertical="center" wrapText="1"/>
    </xf>
    <xf numFmtId="165" fontId="6" fillId="4" borderId="2" xfId="2" applyNumberFormat="1" applyFont="1" applyFill="1" applyBorder="1" applyAlignment="1" applyProtection="1">
      <alignment horizontal="center" vertical="center" wrapText="1"/>
    </xf>
    <xf numFmtId="165" fontId="6" fillId="4" borderId="3" xfId="2" applyNumberFormat="1" applyFont="1" applyFill="1" applyBorder="1" applyAlignment="1" applyProtection="1">
      <alignment horizontal="center" vertical="center" wrapText="1"/>
    </xf>
    <xf numFmtId="0" fontId="6" fillId="0" borderId="1" xfId="0" applyFont="1" applyBorder="1" applyAlignment="1" applyProtection="1">
      <alignment horizontal="left" vertical="center" wrapText="1"/>
      <protection locked="0"/>
    </xf>
    <xf numFmtId="0" fontId="6" fillId="0" borderId="2" xfId="0" applyFont="1" applyBorder="1" applyAlignment="1" applyProtection="1">
      <alignment horizontal="left" vertical="center" wrapText="1"/>
      <protection locked="0"/>
    </xf>
    <xf numFmtId="164" fontId="6" fillId="0" borderId="1" xfId="0" applyNumberFormat="1" applyFont="1" applyBorder="1" applyAlignment="1" applyProtection="1">
      <alignment horizontal="center" vertical="center"/>
      <protection locked="0"/>
    </xf>
    <xf numFmtId="164" fontId="6" fillId="0" borderId="3" xfId="0" applyNumberFormat="1" applyFont="1" applyBorder="1" applyAlignment="1" applyProtection="1">
      <alignment horizontal="center" vertical="center"/>
      <protection locked="0"/>
    </xf>
    <xf numFmtId="0" fontId="10" fillId="2" borderId="1" xfId="0" applyFont="1" applyFill="1" applyBorder="1" applyAlignment="1" applyProtection="1">
      <alignment horizontal="center" wrapText="1"/>
      <protection locked="0"/>
    </xf>
    <xf numFmtId="0" fontId="10" fillId="2" borderId="2" xfId="0" applyFont="1" applyFill="1" applyBorder="1" applyAlignment="1" applyProtection="1">
      <alignment horizontal="center" wrapText="1"/>
      <protection locked="0"/>
    </xf>
    <xf numFmtId="0" fontId="10" fillId="2" borderId="3" xfId="0" applyFont="1" applyFill="1" applyBorder="1" applyAlignment="1" applyProtection="1">
      <alignment horizontal="center" wrapText="1"/>
      <protection locked="0"/>
    </xf>
    <xf numFmtId="165" fontId="6" fillId="2" borderId="1" xfId="0" applyNumberFormat="1" applyFont="1" applyFill="1" applyBorder="1" applyAlignment="1">
      <alignment horizontal="center" vertical="center" wrapText="1"/>
    </xf>
    <xf numFmtId="165" fontId="6" fillId="2" borderId="2" xfId="0" applyNumberFormat="1" applyFont="1" applyFill="1" applyBorder="1" applyAlignment="1">
      <alignment horizontal="center" vertical="center" wrapText="1"/>
    </xf>
    <xf numFmtId="165" fontId="6" fillId="2" borderId="3" xfId="0" applyNumberFormat="1" applyFont="1" applyFill="1" applyBorder="1" applyAlignment="1">
      <alignment horizontal="center" vertical="center" wrapText="1"/>
    </xf>
    <xf numFmtId="164" fontId="10" fillId="6" borderId="1" xfId="2" applyNumberFormat="1" applyFont="1" applyFill="1" applyBorder="1" applyAlignment="1" applyProtection="1">
      <alignment horizontal="center"/>
      <protection locked="0"/>
    </xf>
    <xf numFmtId="164" fontId="10" fillId="6" borderId="2" xfId="2" applyNumberFormat="1" applyFont="1" applyFill="1" applyBorder="1" applyAlignment="1" applyProtection="1">
      <alignment horizontal="center"/>
      <protection locked="0"/>
    </xf>
    <xf numFmtId="164" fontId="10" fillId="6" borderId="3" xfId="2" applyNumberFormat="1" applyFont="1" applyFill="1" applyBorder="1" applyAlignment="1" applyProtection="1">
      <alignment horizontal="center"/>
      <protection locked="0"/>
    </xf>
    <xf numFmtId="0" fontId="6" fillId="0" borderId="2" xfId="0" applyFont="1" applyBorder="1" applyAlignment="1" applyProtection="1">
      <alignment horizontal="center" vertical="center"/>
      <protection locked="0"/>
    </xf>
    <xf numFmtId="0" fontId="10" fillId="0" borderId="2" xfId="0" applyFont="1" applyBorder="1" applyAlignment="1" applyProtection="1">
      <alignment horizontal="center"/>
      <protection locked="0"/>
    </xf>
    <xf numFmtId="0" fontId="35" fillId="0" borderId="1" xfId="0" applyFont="1" applyBorder="1" applyAlignment="1" applyProtection="1">
      <alignment horizontal="center" vertical="center" wrapText="1"/>
      <protection locked="0"/>
    </xf>
    <xf numFmtId="0" fontId="35" fillId="0" borderId="3" xfId="0" applyFont="1" applyBorder="1" applyAlignment="1" applyProtection="1">
      <alignment horizontal="center" vertical="center" wrapText="1"/>
      <protection locked="0"/>
    </xf>
    <xf numFmtId="164" fontId="34" fillId="0" borderId="1" xfId="0" applyNumberFormat="1" applyFont="1" applyBorder="1" applyAlignment="1" applyProtection="1">
      <alignment horizontal="center" vertical="center"/>
      <protection locked="0"/>
    </xf>
    <xf numFmtId="164" fontId="34" fillId="0" borderId="3" xfId="0" applyNumberFormat="1" applyFont="1" applyBorder="1" applyAlignment="1" applyProtection="1">
      <alignment horizontal="center" vertical="center"/>
      <protection locked="0"/>
    </xf>
    <xf numFmtId="0" fontId="8" fillId="2" borderId="6" xfId="0" applyFont="1" applyFill="1" applyBorder="1" applyAlignment="1" applyProtection="1">
      <alignment horizontal="center"/>
      <protection locked="0"/>
    </xf>
    <xf numFmtId="0" fontId="8" fillId="2" borderId="4" xfId="0" applyFont="1" applyFill="1" applyBorder="1" applyAlignment="1" applyProtection="1">
      <alignment horizontal="center"/>
      <protection locked="0"/>
    </xf>
    <xf numFmtId="0" fontId="8" fillId="2" borderId="7" xfId="0" applyFont="1" applyFill="1" applyBorder="1" applyAlignment="1" applyProtection="1">
      <alignment horizontal="center"/>
      <protection locked="0"/>
    </xf>
    <xf numFmtId="164" fontId="10" fillId="0" borderId="1" xfId="2" applyNumberFormat="1" applyFont="1" applyBorder="1" applyAlignment="1" applyProtection="1">
      <alignment horizontal="center"/>
      <protection locked="0"/>
    </xf>
    <xf numFmtId="164" fontId="10" fillId="0" borderId="2" xfId="2" applyNumberFormat="1" applyFont="1" applyBorder="1" applyAlignment="1" applyProtection="1">
      <alignment horizontal="center"/>
      <protection locked="0"/>
    </xf>
    <xf numFmtId="164" fontId="10" fillId="0" borderId="3" xfId="2" applyNumberFormat="1" applyFont="1" applyBorder="1" applyAlignment="1" applyProtection="1">
      <alignment horizontal="center"/>
      <protection locked="0"/>
    </xf>
    <xf numFmtId="0" fontId="6" fillId="0" borderId="3" xfId="0" applyFont="1" applyBorder="1" applyAlignment="1" applyProtection="1">
      <alignment horizontal="right"/>
      <protection locked="0"/>
    </xf>
    <xf numFmtId="0" fontId="6" fillId="0" borderId="1" xfId="0" applyFont="1" applyBorder="1" applyAlignment="1" applyProtection="1">
      <alignment horizontal="right" vertical="center" wrapText="1"/>
      <protection locked="0"/>
    </xf>
    <xf numFmtId="0" fontId="6" fillId="0" borderId="2" xfId="0" applyFont="1" applyBorder="1" applyAlignment="1" applyProtection="1">
      <alignment horizontal="right" vertical="center" wrapText="1"/>
      <protection locked="0"/>
    </xf>
    <xf numFmtId="0" fontId="4" fillId="2" borderId="1" xfId="0" applyFont="1" applyFill="1" applyBorder="1" applyAlignment="1" applyProtection="1">
      <alignment horizontal="center"/>
      <protection locked="0"/>
    </xf>
    <xf numFmtId="0" fontId="4" fillId="2" borderId="2" xfId="0" applyFont="1" applyFill="1" applyBorder="1" applyAlignment="1" applyProtection="1">
      <alignment horizontal="center"/>
      <protection locked="0"/>
    </xf>
    <xf numFmtId="0" fontId="4" fillId="2" borderId="3" xfId="0" applyFont="1" applyFill="1" applyBorder="1" applyAlignment="1" applyProtection="1">
      <alignment horizontal="center"/>
      <protection locked="0"/>
    </xf>
    <xf numFmtId="0" fontId="13" fillId="7" borderId="1" xfId="0" applyFont="1" applyFill="1" applyBorder="1" applyAlignment="1" applyProtection="1">
      <alignment horizontal="center"/>
      <protection locked="0"/>
    </xf>
    <xf numFmtId="0" fontId="13" fillId="7" borderId="2" xfId="0" applyFont="1" applyFill="1" applyBorder="1" applyAlignment="1" applyProtection="1">
      <alignment horizontal="center"/>
      <protection locked="0"/>
    </xf>
    <xf numFmtId="0" fontId="13" fillId="7" borderId="3" xfId="0" applyFont="1" applyFill="1" applyBorder="1" applyAlignment="1" applyProtection="1">
      <alignment horizontal="center"/>
      <protection locked="0"/>
    </xf>
    <xf numFmtId="0" fontId="30" fillId="0" borderId="1" xfId="0" applyFont="1" applyBorder="1" applyAlignment="1" applyProtection="1">
      <alignment horizontal="left" vertical="top" wrapText="1"/>
      <protection locked="0"/>
    </xf>
    <xf numFmtId="0" fontId="30" fillId="0" borderId="2" xfId="0" applyFont="1" applyBorder="1" applyAlignment="1" applyProtection="1">
      <alignment horizontal="left" vertical="top" wrapText="1"/>
      <protection locked="0"/>
    </xf>
    <xf numFmtId="0" fontId="30" fillId="0" borderId="3" xfId="0" applyFont="1" applyBorder="1" applyAlignment="1" applyProtection="1">
      <alignment horizontal="left" vertical="top" wrapText="1"/>
      <protection locked="0"/>
    </xf>
    <xf numFmtId="0" fontId="38" fillId="0" borderId="1" xfId="0" applyFont="1" applyBorder="1" applyAlignment="1" applyProtection="1">
      <alignment horizontal="center" vertical="center" wrapText="1"/>
      <protection locked="0"/>
    </xf>
    <xf numFmtId="0" fontId="38" fillId="0" borderId="2" xfId="0" applyFont="1" applyBorder="1" applyAlignment="1" applyProtection="1">
      <alignment horizontal="center" vertical="center" wrapText="1"/>
      <protection locked="0"/>
    </xf>
    <xf numFmtId="0" fontId="38" fillId="0" borderId="3" xfId="0" applyFont="1" applyBorder="1" applyAlignment="1" applyProtection="1">
      <alignment horizontal="center" vertical="center" wrapText="1"/>
      <protection locked="0"/>
    </xf>
    <xf numFmtId="0" fontId="15" fillId="0" borderId="1" xfId="0" applyFont="1" applyBorder="1" applyAlignment="1" applyProtection="1">
      <alignment horizontal="left" vertical="center" wrapText="1"/>
      <protection locked="0"/>
    </xf>
    <xf numFmtId="0" fontId="15" fillId="0" borderId="2" xfId="0" applyFont="1" applyBorder="1" applyAlignment="1" applyProtection="1">
      <alignment horizontal="left" vertical="center" wrapText="1"/>
      <protection locked="0"/>
    </xf>
    <xf numFmtId="0" fontId="15" fillId="0" borderId="3" xfId="0" applyFont="1" applyBorder="1" applyAlignment="1" applyProtection="1">
      <alignment horizontal="left" vertical="center" wrapText="1"/>
      <protection locked="0"/>
    </xf>
    <xf numFmtId="0" fontId="13" fillId="2" borderId="39" xfId="0" applyFont="1" applyFill="1" applyBorder="1" applyAlignment="1" applyProtection="1">
      <alignment horizontal="center"/>
      <protection locked="0"/>
    </xf>
    <xf numFmtId="0" fontId="13" fillId="2" borderId="16" xfId="0" applyFont="1" applyFill="1" applyBorder="1" applyAlignment="1" applyProtection="1">
      <alignment horizontal="center"/>
      <protection locked="0"/>
    </xf>
    <xf numFmtId="0" fontId="40" fillId="0" borderId="1" xfId="0" applyFont="1" applyBorder="1" applyAlignment="1" applyProtection="1">
      <alignment horizontal="left" wrapText="1"/>
      <protection locked="0"/>
    </xf>
    <xf numFmtId="0" fontId="40" fillId="0" borderId="2" xfId="0" applyFont="1" applyBorder="1" applyAlignment="1" applyProtection="1">
      <alignment horizontal="left" wrapText="1"/>
      <protection locked="0"/>
    </xf>
    <xf numFmtId="0" fontId="40" fillId="0" borderId="3" xfId="0" applyFont="1" applyBorder="1" applyAlignment="1" applyProtection="1">
      <alignment horizontal="left" wrapText="1"/>
      <protection locked="0"/>
    </xf>
    <xf numFmtId="0" fontId="37" fillId="0" borderId="21" xfId="0" applyFont="1" applyBorder="1" applyAlignment="1">
      <alignment horizontal="center"/>
    </xf>
    <xf numFmtId="0" fontId="37" fillId="0" borderId="22" xfId="0" applyFont="1" applyBorder="1" applyAlignment="1">
      <alignment horizontal="center"/>
    </xf>
    <xf numFmtId="0" fontId="37" fillId="0" borderId="23" xfId="0" applyFont="1" applyBorder="1" applyAlignment="1">
      <alignment horizontal="center"/>
    </xf>
    <xf numFmtId="0" fontId="10" fillId="3" borderId="15" xfId="0" applyFont="1" applyFill="1" applyBorder="1" applyAlignment="1">
      <alignment horizontal="center"/>
    </xf>
    <xf numFmtId="0" fontId="10" fillId="3" borderId="16" xfId="0" applyFont="1" applyFill="1" applyBorder="1" applyAlignment="1">
      <alignment horizontal="center"/>
    </xf>
    <xf numFmtId="0" fontId="10" fillId="3" borderId="41" xfId="0" applyFont="1" applyFill="1" applyBorder="1" applyAlignment="1">
      <alignment horizontal="center"/>
    </xf>
    <xf numFmtId="0" fontId="10" fillId="2" borderId="24" xfId="0" applyFont="1" applyFill="1" applyBorder="1" applyAlignment="1">
      <alignment horizontal="center" vertical="center"/>
    </xf>
    <xf numFmtId="0" fontId="10" fillId="2" borderId="4"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26" xfId="0" applyFont="1" applyFill="1" applyBorder="1" applyAlignment="1">
      <alignment horizontal="center" vertical="center"/>
    </xf>
    <xf numFmtId="0" fontId="10" fillId="2" borderId="0" xfId="0" applyFont="1" applyFill="1" applyAlignment="1">
      <alignment horizontal="center" vertical="center"/>
    </xf>
    <xf numFmtId="0" fontId="10" fillId="2" borderId="12" xfId="0" applyFont="1" applyFill="1" applyBorder="1" applyAlignment="1">
      <alignment horizontal="center" vertical="center"/>
    </xf>
    <xf numFmtId="0" fontId="10" fillId="2" borderId="31" xfId="0" applyFont="1" applyFill="1" applyBorder="1" applyAlignment="1">
      <alignment horizontal="center" vertical="center"/>
    </xf>
    <xf numFmtId="0" fontId="10" fillId="2" borderId="32" xfId="0" applyFont="1" applyFill="1" applyBorder="1" applyAlignment="1">
      <alignment horizontal="center" vertical="center"/>
    </xf>
    <xf numFmtId="0" fontId="10" fillId="2" borderId="42" xfId="0" applyFont="1" applyFill="1" applyBorder="1" applyAlignment="1">
      <alignment horizontal="center" vertical="center"/>
    </xf>
    <xf numFmtId="0" fontId="10" fillId="2" borderId="8" xfId="0" applyFont="1" applyFill="1" applyBorder="1" applyAlignment="1">
      <alignment horizontal="center" wrapText="1"/>
    </xf>
    <xf numFmtId="0" fontId="10" fillId="2" borderId="10" xfId="0" applyFont="1" applyFill="1" applyBorder="1" applyAlignment="1">
      <alignment horizontal="center" wrapText="1"/>
    </xf>
    <xf numFmtId="0" fontId="10" fillId="2" borderId="11" xfId="0" applyFont="1" applyFill="1" applyBorder="1" applyAlignment="1">
      <alignment horizontal="center" wrapText="1"/>
    </xf>
    <xf numFmtId="0" fontId="10" fillId="2" borderId="12" xfId="0" applyFont="1" applyFill="1" applyBorder="1" applyAlignment="1">
      <alignment horizontal="center" wrapText="1"/>
    </xf>
    <xf numFmtId="0" fontId="10" fillId="2" borderId="6" xfId="0" applyFont="1" applyFill="1" applyBorder="1" applyAlignment="1">
      <alignment horizontal="center"/>
    </xf>
    <xf numFmtId="0" fontId="10" fillId="2" borderId="4" xfId="0" applyFont="1" applyFill="1" applyBorder="1" applyAlignment="1">
      <alignment horizontal="center"/>
    </xf>
    <xf numFmtId="0" fontId="10" fillId="2" borderId="7" xfId="0" applyFont="1" applyFill="1" applyBorder="1" applyAlignment="1">
      <alignment horizontal="center"/>
    </xf>
    <xf numFmtId="0" fontId="9" fillId="2" borderId="11" xfId="0" applyFont="1" applyFill="1" applyBorder="1" applyAlignment="1">
      <alignment horizontal="center"/>
    </xf>
    <xf numFmtId="0" fontId="9" fillId="2" borderId="0" xfId="0" applyFont="1" applyFill="1" applyAlignment="1">
      <alignment horizontal="center"/>
    </xf>
    <xf numFmtId="0" fontId="9" fillId="2" borderId="12" xfId="0" applyFont="1" applyFill="1" applyBorder="1" applyAlignment="1">
      <alignment horizontal="center"/>
    </xf>
    <xf numFmtId="0" fontId="10" fillId="2" borderId="11" xfId="0" applyFont="1" applyFill="1" applyBorder="1" applyAlignment="1">
      <alignment horizontal="center"/>
    </xf>
    <xf numFmtId="0" fontId="10" fillId="2" borderId="0" xfId="0" applyFont="1" applyFill="1" applyAlignment="1">
      <alignment horizontal="center"/>
    </xf>
    <xf numFmtId="0" fontId="10" fillId="2" borderId="9" xfId="0" applyFont="1" applyFill="1" applyBorder="1" applyAlignment="1">
      <alignment horizontal="center"/>
    </xf>
    <xf numFmtId="0" fontId="10" fillId="2" borderId="10" xfId="0" applyFont="1" applyFill="1" applyBorder="1" applyAlignment="1">
      <alignment horizontal="center"/>
    </xf>
    <xf numFmtId="0" fontId="12" fillId="0" borderId="28" xfId="0" applyFont="1" applyBorder="1" applyAlignment="1" applyProtection="1">
      <alignment horizontal="center"/>
      <protection locked="0"/>
    </xf>
    <xf numFmtId="0" fontId="12" fillId="0" borderId="29" xfId="0" applyFont="1" applyBorder="1" applyAlignment="1" applyProtection="1">
      <alignment horizontal="center"/>
      <protection locked="0"/>
    </xf>
    <xf numFmtId="0" fontId="12" fillId="0" borderId="30" xfId="0" applyFont="1" applyBorder="1" applyAlignment="1" applyProtection="1">
      <alignment horizontal="center"/>
      <protection locked="0"/>
    </xf>
    <xf numFmtId="0" fontId="15" fillId="0" borderId="35" xfId="0" applyFont="1" applyBorder="1" applyAlignment="1">
      <alignment horizontal="center"/>
    </xf>
    <xf numFmtId="0" fontId="15" fillId="0" borderId="2" xfId="0" applyFont="1" applyBorder="1" applyAlignment="1">
      <alignment horizontal="center"/>
    </xf>
    <xf numFmtId="0" fontId="15" fillId="0" borderId="34" xfId="0" applyFont="1" applyBorder="1" applyAlignment="1">
      <alignment horizontal="center"/>
    </xf>
    <xf numFmtId="0" fontId="15" fillId="8" borderId="28" xfId="0" applyFont="1" applyFill="1" applyBorder="1" applyAlignment="1" applyProtection="1">
      <alignment horizontal="left" vertical="top"/>
      <protection locked="0"/>
    </xf>
    <xf numFmtId="0" fontId="15" fillId="8" borderId="29" xfId="0" applyFont="1" applyFill="1" applyBorder="1" applyAlignment="1" applyProtection="1">
      <alignment horizontal="left" vertical="top"/>
      <protection locked="0"/>
    </xf>
    <xf numFmtId="0" fontId="15" fillId="8" borderId="30" xfId="0" applyFont="1" applyFill="1" applyBorder="1" applyAlignment="1" applyProtection="1">
      <alignment horizontal="left" vertical="top"/>
      <protection locked="0"/>
    </xf>
    <xf numFmtId="0" fontId="15" fillId="8" borderId="26" xfId="0" applyFont="1" applyFill="1" applyBorder="1" applyAlignment="1" applyProtection="1">
      <alignment horizontal="left" vertical="top"/>
      <protection locked="0"/>
    </xf>
    <xf numFmtId="0" fontId="15" fillId="8" borderId="0" xfId="0" applyFont="1" applyFill="1" applyAlignment="1" applyProtection="1">
      <alignment horizontal="left" vertical="top"/>
      <protection locked="0"/>
    </xf>
    <xf numFmtId="0" fontId="15" fillId="8" borderId="27" xfId="0" applyFont="1" applyFill="1" applyBorder="1" applyAlignment="1" applyProtection="1">
      <alignment horizontal="left" vertical="top"/>
      <protection locked="0"/>
    </xf>
    <xf numFmtId="0" fontId="15" fillId="8" borderId="31" xfId="0" applyFont="1" applyFill="1" applyBorder="1" applyAlignment="1" applyProtection="1">
      <alignment horizontal="left" vertical="top"/>
      <protection locked="0"/>
    </xf>
    <xf numFmtId="0" fontId="15" fillId="8" borderId="32" xfId="0" applyFont="1" applyFill="1" applyBorder="1" applyAlignment="1" applyProtection="1">
      <alignment horizontal="left" vertical="top"/>
      <protection locked="0"/>
    </xf>
    <xf numFmtId="0" fontId="15" fillId="8" borderId="33" xfId="0" applyFont="1" applyFill="1" applyBorder="1" applyAlignment="1" applyProtection="1">
      <alignment horizontal="left" vertical="top"/>
      <protection locked="0"/>
    </xf>
    <xf numFmtId="0" fontId="10" fillId="2" borderId="36" xfId="0" applyFont="1" applyFill="1" applyBorder="1" applyAlignment="1">
      <alignment horizontal="center" vertical="center"/>
    </xf>
    <xf numFmtId="0" fontId="10" fillId="2" borderId="9" xfId="0" applyFont="1" applyFill="1" applyBorder="1" applyAlignment="1">
      <alignment horizontal="center" vertical="center"/>
    </xf>
    <xf numFmtId="0" fontId="10" fillId="0" borderId="37" xfId="0" applyFont="1" applyBorder="1" applyAlignment="1">
      <alignment horizontal="center"/>
    </xf>
    <xf numFmtId="0" fontId="10" fillId="8" borderId="1" xfId="0" applyFont="1" applyFill="1" applyBorder="1" applyAlignment="1" applyProtection="1">
      <alignment horizontal="center"/>
      <protection locked="0"/>
    </xf>
    <xf numFmtId="0" fontId="10" fillId="8" borderId="2" xfId="0" applyFont="1" applyFill="1" applyBorder="1" applyAlignment="1" applyProtection="1">
      <alignment horizontal="center"/>
      <protection locked="0"/>
    </xf>
    <xf numFmtId="0" fontId="10" fillId="8" borderId="3" xfId="0" applyFont="1" applyFill="1" applyBorder="1" applyAlignment="1" applyProtection="1">
      <alignment horizontal="center"/>
      <protection locked="0"/>
    </xf>
    <xf numFmtId="0" fontId="10" fillId="8" borderId="34" xfId="0" applyFont="1" applyFill="1" applyBorder="1" applyAlignment="1" applyProtection="1">
      <alignment horizontal="center"/>
      <protection locked="0"/>
    </xf>
    <xf numFmtId="0" fontId="10" fillId="3" borderId="9" xfId="0" applyFont="1" applyFill="1" applyBorder="1" applyAlignment="1">
      <alignment horizontal="center"/>
    </xf>
    <xf numFmtId="0" fontId="10" fillId="3" borderId="10" xfId="0" applyFont="1" applyFill="1" applyBorder="1" applyAlignment="1">
      <alignment horizontal="center"/>
    </xf>
    <xf numFmtId="44" fontId="10" fillId="0" borderId="2" xfId="0" applyNumberFormat="1" applyFont="1" applyBorder="1" applyAlignment="1">
      <alignment horizontal="center"/>
    </xf>
    <xf numFmtId="44" fontId="10" fillId="0" borderId="2" xfId="2" applyFont="1" applyBorder="1" applyAlignment="1" applyProtection="1">
      <alignment horizontal="center"/>
    </xf>
    <xf numFmtId="44" fontId="10" fillId="0" borderId="3" xfId="2" applyFont="1" applyBorder="1" applyAlignment="1" applyProtection="1">
      <alignment horizontal="center"/>
    </xf>
    <xf numFmtId="0" fontId="10" fillId="8" borderId="6" xfId="0" applyFont="1" applyFill="1" applyBorder="1" applyAlignment="1" applyProtection="1">
      <alignment horizontal="center"/>
      <protection locked="0"/>
    </xf>
    <xf numFmtId="0" fontId="10" fillId="8" borderId="4" xfId="0" applyFont="1" applyFill="1" applyBorder="1" applyAlignment="1" applyProtection="1">
      <alignment horizontal="center"/>
      <protection locked="0"/>
    </xf>
    <xf numFmtId="0" fontId="10" fillId="8" borderId="7" xfId="0" applyFont="1" applyFill="1" applyBorder="1" applyAlignment="1" applyProtection="1">
      <alignment horizontal="center"/>
      <protection locked="0"/>
    </xf>
    <xf numFmtId="0" fontId="10" fillId="8" borderId="25" xfId="0" applyFont="1" applyFill="1" applyBorder="1" applyAlignment="1" applyProtection="1">
      <alignment horizontal="center"/>
      <protection locked="0"/>
    </xf>
    <xf numFmtId="0" fontId="10" fillId="0" borderId="34" xfId="0" applyFont="1" applyBorder="1" applyAlignment="1">
      <alignment horizontal="center"/>
    </xf>
    <xf numFmtId="0" fontId="10" fillId="3" borderId="1" xfId="0" applyFont="1" applyFill="1" applyBorder="1" applyAlignment="1">
      <alignment horizontal="center"/>
    </xf>
    <xf numFmtId="0" fontId="10" fillId="3" borderId="2" xfId="0" applyFont="1" applyFill="1" applyBorder="1" applyAlignment="1">
      <alignment horizontal="center"/>
    </xf>
    <xf numFmtId="0" fontId="10" fillId="3" borderId="3" xfId="0" applyFont="1" applyFill="1" applyBorder="1" applyAlignment="1">
      <alignment horizontal="center"/>
    </xf>
    <xf numFmtId="0" fontId="10" fillId="3" borderId="34" xfId="0" applyFont="1" applyFill="1" applyBorder="1" applyAlignment="1">
      <alignment horizontal="center"/>
    </xf>
    <xf numFmtId="0" fontId="10" fillId="2" borderId="12" xfId="0" applyFont="1" applyFill="1" applyBorder="1" applyAlignment="1">
      <alignment horizontal="center"/>
    </xf>
    <xf numFmtId="0" fontId="7" fillId="2" borderId="35" xfId="0" applyFont="1" applyFill="1" applyBorder="1" applyAlignment="1">
      <alignment horizontal="center"/>
    </xf>
    <xf numFmtId="0" fontId="7" fillId="2" borderId="34" xfId="0" applyFont="1" applyFill="1" applyBorder="1" applyAlignment="1">
      <alignment horizontal="center"/>
    </xf>
    <xf numFmtId="0" fontId="10" fillId="2" borderId="0" xfId="0" applyFont="1" applyFill="1" applyAlignment="1">
      <alignment horizontal="center" wrapText="1"/>
    </xf>
    <xf numFmtId="0" fontId="10" fillId="2" borderId="8" xfId="0" applyFont="1" applyFill="1" applyBorder="1" applyAlignment="1">
      <alignment horizontal="center"/>
    </xf>
    <xf numFmtId="0" fontId="10" fillId="2" borderId="37" xfId="0" applyFont="1" applyFill="1" applyBorder="1" applyAlignment="1">
      <alignment horizontal="center"/>
    </xf>
    <xf numFmtId="0" fontId="10" fillId="8" borderId="1" xfId="0" applyFont="1" applyFill="1" applyBorder="1" applyAlignment="1" applyProtection="1">
      <alignment horizontal="left" vertical="top" wrapText="1"/>
      <protection locked="0"/>
    </xf>
    <xf numFmtId="0" fontId="10" fillId="8" borderId="2" xfId="0" applyFont="1" applyFill="1" applyBorder="1" applyAlignment="1" applyProtection="1">
      <alignment horizontal="left" vertical="top" wrapText="1"/>
      <protection locked="0"/>
    </xf>
    <xf numFmtId="0" fontId="10" fillId="8" borderId="34" xfId="0" applyFont="1" applyFill="1" applyBorder="1" applyAlignment="1" applyProtection="1">
      <alignment horizontal="left" vertical="top" wrapText="1"/>
      <protection locked="0"/>
    </xf>
    <xf numFmtId="0" fontId="10" fillId="0" borderId="36" xfId="0" applyFont="1" applyBorder="1" applyAlignment="1">
      <alignment horizontal="left" vertical="center" wrapText="1"/>
    </xf>
    <xf numFmtId="0" fontId="10" fillId="0" borderId="9" xfId="0" applyFont="1" applyBorder="1" applyAlignment="1">
      <alignment horizontal="left" vertical="center" wrapText="1"/>
    </xf>
    <xf numFmtId="0" fontId="10" fillId="0" borderId="10" xfId="0" applyFont="1" applyBorder="1" applyAlignment="1">
      <alignment horizontal="left" vertical="center" wrapText="1"/>
    </xf>
    <xf numFmtId="0" fontId="10" fillId="0" borderId="35" xfId="0" applyFont="1" applyBorder="1" applyAlignment="1">
      <alignment horizontal="left" wrapText="1"/>
    </xf>
    <xf numFmtId="44" fontId="10" fillId="0" borderId="15" xfId="0" applyNumberFormat="1" applyFont="1" applyBorder="1" applyAlignment="1">
      <alignment horizontal="center"/>
    </xf>
    <xf numFmtId="0" fontId="10" fillId="0" borderId="16" xfId="0" applyFont="1" applyBorder="1" applyAlignment="1">
      <alignment horizontal="center"/>
    </xf>
    <xf numFmtId="0" fontId="10" fillId="8" borderId="15" xfId="0" applyFont="1" applyFill="1" applyBorder="1" applyAlignment="1" applyProtection="1">
      <alignment horizontal="center"/>
      <protection locked="0"/>
    </xf>
    <xf numFmtId="0" fontId="10" fillId="8" borderId="17" xfId="0" applyFont="1" applyFill="1" applyBorder="1" applyAlignment="1" applyProtection="1">
      <alignment horizontal="center"/>
      <protection locked="0"/>
    </xf>
    <xf numFmtId="0" fontId="10" fillId="8" borderId="15" xfId="0" applyFont="1" applyFill="1" applyBorder="1" applyAlignment="1" applyProtection="1">
      <alignment horizontal="left" vertical="top" wrapText="1"/>
      <protection locked="0"/>
    </xf>
    <xf numFmtId="0" fontId="10" fillId="8" borderId="16" xfId="0" applyFont="1" applyFill="1" applyBorder="1" applyAlignment="1" applyProtection="1">
      <alignment horizontal="left" vertical="top" wrapText="1"/>
      <protection locked="0"/>
    </xf>
    <xf numFmtId="0" fontId="10" fillId="8" borderId="41" xfId="0" applyFont="1" applyFill="1" applyBorder="1" applyAlignment="1" applyProtection="1">
      <alignment horizontal="left" vertical="top" wrapText="1"/>
      <protection locked="0"/>
    </xf>
    <xf numFmtId="0" fontId="10" fillId="0" borderId="17" xfId="0" applyFont="1" applyBorder="1" applyAlignment="1">
      <alignment horizontal="center"/>
    </xf>
    <xf numFmtId="44" fontId="10" fillId="0" borderId="16" xfId="0" applyNumberFormat="1" applyFont="1" applyBorder="1" applyAlignment="1">
      <alignment horizontal="center"/>
    </xf>
    <xf numFmtId="0" fontId="10" fillId="8" borderId="16" xfId="0" applyFont="1" applyFill="1" applyBorder="1" applyAlignment="1" applyProtection="1">
      <alignment horizontal="center"/>
      <protection locked="0"/>
    </xf>
    <xf numFmtId="0" fontId="37" fillId="0" borderId="36" xfId="0" applyFont="1" applyBorder="1" applyAlignment="1">
      <alignment horizontal="center"/>
    </xf>
    <xf numFmtId="0" fontId="37" fillId="0" borderId="9" xfId="0" applyFont="1" applyBorder="1" applyAlignment="1">
      <alignment horizontal="center"/>
    </xf>
    <xf numFmtId="0" fontId="6" fillId="0" borderId="35" xfId="0" applyFont="1" applyBorder="1" applyAlignment="1">
      <alignment horizontal="center"/>
    </xf>
    <xf numFmtId="0" fontId="6" fillId="0" borderId="34" xfId="0" applyFont="1" applyBorder="1" applyAlignment="1">
      <alignment horizontal="center"/>
    </xf>
    <xf numFmtId="0" fontId="10" fillId="0" borderId="35" xfId="0" applyFont="1" applyBorder="1" applyAlignment="1">
      <alignment horizontal="left"/>
    </xf>
    <xf numFmtId="0" fontId="10" fillId="0" borderId="2" xfId="0" applyFont="1" applyBorder="1" applyAlignment="1">
      <alignment horizontal="left"/>
    </xf>
    <xf numFmtId="0" fontId="10" fillId="0" borderId="3" xfId="0" applyFont="1" applyBorder="1" applyAlignment="1">
      <alignment horizontal="left"/>
    </xf>
    <xf numFmtId="0" fontId="10" fillId="8" borderId="1" xfId="0" applyFont="1" applyFill="1" applyBorder="1" applyAlignment="1">
      <alignment horizontal="center"/>
    </xf>
    <xf numFmtId="0" fontId="10" fillId="8" borderId="34" xfId="0" applyFont="1" applyFill="1" applyBorder="1" applyAlignment="1">
      <alignment horizontal="center"/>
    </xf>
    <xf numFmtId="0" fontId="10" fillId="0" borderId="35" xfId="0" applyFont="1" applyBorder="1" applyAlignment="1">
      <alignment horizontal="center"/>
    </xf>
    <xf numFmtId="0" fontId="10" fillId="8" borderId="24" xfId="0" applyFont="1" applyFill="1" applyBorder="1" applyAlignment="1">
      <alignment horizontal="left" vertical="top"/>
    </xf>
    <xf numFmtId="0" fontId="10" fillId="8" borderId="4" xfId="0" applyFont="1" applyFill="1" applyBorder="1" applyAlignment="1">
      <alignment horizontal="left" vertical="top"/>
    </xf>
    <xf numFmtId="0" fontId="10" fillId="8" borderId="26" xfId="0" applyFont="1" applyFill="1" applyBorder="1" applyAlignment="1">
      <alignment horizontal="left" vertical="top"/>
    </xf>
    <xf numFmtId="0" fontId="10" fillId="8" borderId="0" xfId="0" applyFont="1" applyFill="1" applyAlignment="1">
      <alignment horizontal="left" vertical="top"/>
    </xf>
    <xf numFmtId="0" fontId="10" fillId="8" borderId="36" xfId="0" applyFont="1" applyFill="1" applyBorder="1" applyAlignment="1">
      <alignment horizontal="left" vertical="top"/>
    </xf>
    <xf numFmtId="0" fontId="10" fillId="8" borderId="9" xfId="0" applyFont="1" applyFill="1" applyBorder="1" applyAlignment="1">
      <alignment horizontal="left" vertical="top"/>
    </xf>
    <xf numFmtId="0" fontId="10" fillId="8" borderId="31" xfId="0" applyFont="1" applyFill="1" applyBorder="1" applyAlignment="1">
      <alignment horizontal="left" vertical="top"/>
    </xf>
    <xf numFmtId="0" fontId="10" fillId="8" borderId="32" xfId="0" applyFont="1" applyFill="1" applyBorder="1" applyAlignment="1">
      <alignment horizontal="left" vertical="top"/>
    </xf>
    <xf numFmtId="0" fontId="10" fillId="8" borderId="25" xfId="0" applyFont="1" applyFill="1" applyBorder="1" applyAlignment="1">
      <alignment horizontal="left" vertical="top"/>
    </xf>
    <xf numFmtId="0" fontId="10" fillId="8" borderId="27" xfId="0" applyFont="1" applyFill="1" applyBorder="1" applyAlignment="1">
      <alignment horizontal="left" vertical="top"/>
    </xf>
    <xf numFmtId="0" fontId="10" fillId="8" borderId="37" xfId="0" applyFont="1" applyFill="1" applyBorder="1" applyAlignment="1">
      <alignment horizontal="left" vertical="top"/>
    </xf>
    <xf numFmtId="0" fontId="10" fillId="8" borderId="6" xfId="0" applyFont="1" applyFill="1" applyBorder="1" applyAlignment="1">
      <alignment horizontal="center"/>
    </xf>
    <xf numFmtId="0" fontId="10" fillId="8" borderId="25" xfId="0" applyFont="1" applyFill="1" applyBorder="1" applyAlignment="1">
      <alignment horizontal="center"/>
    </xf>
    <xf numFmtId="0" fontId="10" fillId="0" borderId="24" xfId="0" applyFont="1" applyBorder="1" applyAlignment="1">
      <alignment horizontal="left" wrapText="1"/>
    </xf>
    <xf numFmtId="0" fontId="10" fillId="0" borderId="4" xfId="0" applyFont="1" applyBorder="1" applyAlignment="1">
      <alignment horizontal="left" wrapText="1"/>
    </xf>
    <xf numFmtId="0" fontId="10" fillId="0" borderId="35" xfId="0" applyFont="1" applyBorder="1" applyAlignment="1">
      <alignment horizontal="left" vertical="center" wrapText="1"/>
    </xf>
    <xf numFmtId="0" fontId="10" fillId="0" borderId="35" xfId="0" applyFont="1" applyBorder="1" applyAlignment="1">
      <alignment horizontal="left" vertical="top" wrapText="1"/>
    </xf>
    <xf numFmtId="0" fontId="10" fillId="8" borderId="33" xfId="0" applyFont="1" applyFill="1" applyBorder="1" applyAlignment="1">
      <alignment horizontal="left" vertical="top"/>
    </xf>
    <xf numFmtId="0" fontId="10" fillId="8" borderId="4" xfId="0" applyFont="1" applyFill="1" applyBorder="1" applyAlignment="1">
      <alignment horizontal="center" vertical="center"/>
    </xf>
    <xf numFmtId="0" fontId="10" fillId="8" borderId="25" xfId="0" applyFont="1" applyFill="1" applyBorder="1" applyAlignment="1">
      <alignment horizontal="center" vertical="center"/>
    </xf>
    <xf numFmtId="0" fontId="10" fillId="8" borderId="9" xfId="0" applyFont="1" applyFill="1" applyBorder="1" applyAlignment="1">
      <alignment horizontal="center" vertical="center"/>
    </xf>
    <xf numFmtId="0" fontId="10" fillId="8" borderId="37" xfId="0" applyFont="1" applyFill="1" applyBorder="1" applyAlignment="1">
      <alignment horizontal="center" vertical="center"/>
    </xf>
    <xf numFmtId="0" fontId="10" fillId="0" borderId="24" xfId="0" applyFont="1" applyBorder="1" applyAlignment="1">
      <alignment horizontal="center"/>
    </xf>
    <xf numFmtId="0" fontId="10" fillId="0" borderId="25" xfId="0" applyFont="1" applyBorder="1" applyAlignment="1">
      <alignment horizontal="center"/>
    </xf>
    <xf numFmtId="0" fontId="10" fillId="0" borderId="36" xfId="0" applyFont="1" applyBorder="1" applyAlignment="1">
      <alignment horizontal="center"/>
    </xf>
    <xf numFmtId="0" fontId="37" fillId="0" borderId="28" xfId="0" applyFont="1" applyBorder="1" applyAlignment="1">
      <alignment horizontal="center"/>
    </xf>
    <xf numFmtId="0" fontId="37" fillId="0" borderId="29" xfId="0" applyFont="1" applyBorder="1" applyAlignment="1">
      <alignment horizontal="center"/>
    </xf>
    <xf numFmtId="0" fontId="37" fillId="0" borderId="30" xfId="0" applyFont="1" applyBorder="1" applyAlignment="1">
      <alignment horizontal="center"/>
    </xf>
    <xf numFmtId="0" fontId="10" fillId="8" borderId="6" xfId="0" applyFont="1" applyFill="1" applyBorder="1" applyAlignment="1">
      <alignment horizontal="center" vertical="center"/>
    </xf>
    <xf numFmtId="0" fontId="10" fillId="0" borderId="24" xfId="0" applyFont="1" applyBorder="1" applyAlignment="1">
      <alignment horizontal="left" vertical="top" wrapText="1"/>
    </xf>
    <xf numFmtId="0" fontId="10" fillId="0" borderId="4" xfId="0" applyFont="1" applyBorder="1" applyAlignment="1">
      <alignment horizontal="left" vertical="top" wrapText="1"/>
    </xf>
    <xf numFmtId="0" fontId="10" fillId="0" borderId="7" xfId="0" applyFont="1" applyBorder="1" applyAlignment="1">
      <alignment horizontal="left" vertical="top" wrapText="1"/>
    </xf>
    <xf numFmtId="0" fontId="10" fillId="8" borderId="1" xfId="0" applyFont="1" applyFill="1" applyBorder="1" applyAlignment="1">
      <alignment horizontal="center" vertical="center"/>
    </xf>
    <xf numFmtId="0" fontId="10" fillId="8" borderId="34" xfId="0" applyFont="1" applyFill="1" applyBorder="1" applyAlignment="1">
      <alignment horizontal="center" vertical="center"/>
    </xf>
    <xf numFmtId="0" fontId="0" fillId="0" borderId="35" xfId="0" applyBorder="1" applyAlignment="1">
      <alignment horizontal="left"/>
    </xf>
    <xf numFmtId="0" fontId="0" fillId="0" borderId="2" xfId="0" applyBorder="1" applyAlignment="1">
      <alignment horizontal="left"/>
    </xf>
    <xf numFmtId="0" fontId="0" fillId="0" borderId="3" xfId="0" applyBorder="1" applyAlignment="1">
      <alignment horizontal="left"/>
    </xf>
    <xf numFmtId="0" fontId="0" fillId="0" borderId="35" xfId="0" applyBorder="1" applyAlignment="1">
      <alignment horizontal="center"/>
    </xf>
    <xf numFmtId="0" fontId="0" fillId="0" borderId="2" xfId="0" applyBorder="1" applyAlignment="1">
      <alignment horizontal="center"/>
    </xf>
    <xf numFmtId="0" fontId="0" fillId="0" borderId="34" xfId="0" applyBorder="1" applyAlignment="1">
      <alignment horizontal="center"/>
    </xf>
    <xf numFmtId="0" fontId="10" fillId="8" borderId="11" xfId="0" applyFont="1" applyFill="1" applyBorder="1" applyAlignment="1">
      <alignment horizontal="center" vertical="center"/>
    </xf>
    <xf numFmtId="0" fontId="10" fillId="8" borderId="27" xfId="0" applyFont="1" applyFill="1" applyBorder="1" applyAlignment="1">
      <alignment horizontal="center" vertical="center"/>
    </xf>
    <xf numFmtId="0" fontId="10" fillId="0" borderId="24" xfId="0" applyFont="1" applyBorder="1" applyAlignment="1">
      <alignment horizontal="left" vertical="center" wrapText="1"/>
    </xf>
    <xf numFmtId="0" fontId="10" fillId="0" borderId="4" xfId="0" applyFont="1" applyBorder="1" applyAlignment="1">
      <alignment horizontal="left" vertical="center" wrapText="1"/>
    </xf>
    <xf numFmtId="0" fontId="10" fillId="0" borderId="7" xfId="0" applyFont="1" applyBorder="1" applyAlignment="1">
      <alignment horizontal="left" vertical="center" wrapText="1"/>
    </xf>
    <xf numFmtId="0" fontId="10" fillId="8" borderId="43" xfId="0" applyFont="1" applyFill="1" applyBorder="1" applyAlignment="1">
      <alignment horizontal="center" vertical="center"/>
    </xf>
    <xf numFmtId="0" fontId="10" fillId="8" borderId="44" xfId="0" applyFont="1" applyFill="1" applyBorder="1" applyAlignment="1">
      <alignment horizontal="center" vertical="center"/>
    </xf>
    <xf numFmtId="0" fontId="10" fillId="0" borderId="35" xfId="0" applyFont="1" applyBorder="1" applyAlignment="1">
      <alignment horizontal="center" vertical="top"/>
    </xf>
    <xf numFmtId="0" fontId="10" fillId="0" borderId="2" xfId="0" applyFont="1" applyBorder="1" applyAlignment="1">
      <alignment horizontal="center" vertical="top"/>
    </xf>
    <xf numFmtId="0" fontId="10" fillId="0" borderId="34" xfId="0" applyFont="1" applyBorder="1" applyAlignment="1">
      <alignment horizontal="center" vertical="top"/>
    </xf>
    <xf numFmtId="0" fontId="10" fillId="0" borderId="35" xfId="0" applyFont="1" applyBorder="1" applyAlignment="1">
      <alignment horizontal="left" vertical="center"/>
    </xf>
    <xf numFmtId="0" fontId="10" fillId="0" borderId="2" xfId="0" applyFont="1" applyBorder="1" applyAlignment="1">
      <alignment horizontal="left" vertical="center"/>
    </xf>
    <xf numFmtId="0" fontId="10" fillId="0" borderId="3" xfId="0" applyFont="1" applyBorder="1" applyAlignment="1">
      <alignment horizontal="left" vertical="center"/>
    </xf>
    <xf numFmtId="0" fontId="10" fillId="0" borderId="36" xfId="0" applyFont="1" applyBorder="1" applyAlignment="1">
      <alignment horizontal="left" wrapText="1"/>
    </xf>
    <xf numFmtId="0" fontId="10" fillId="0" borderId="9" xfId="0" applyFont="1" applyBorder="1" applyAlignment="1">
      <alignment horizontal="left" wrapText="1"/>
    </xf>
    <xf numFmtId="0" fontId="10" fillId="8" borderId="8" xfId="0" applyFont="1" applyFill="1" applyBorder="1" applyAlignment="1">
      <alignment horizontal="center" vertical="center"/>
    </xf>
  </cellXfs>
  <cellStyles count="7">
    <cellStyle name="Currency" xfId="2" builtinId="4"/>
    <cellStyle name="Hyperlink" xfId="6" builtinId="8"/>
    <cellStyle name="Normal" xfId="0" builtinId="0"/>
    <cellStyle name="Normal 2" xfId="1" xr:uid="{99DA75AB-3760-4D5E-A1CD-98D8A5DB3E89}"/>
    <cellStyle name="Normal 2 2" xfId="3" xr:uid="{18578202-D285-4BB4-82A5-83FE70F9ABCD}"/>
    <cellStyle name="Normal 3" xfId="4" xr:uid="{3C7290B6-347A-4D83-BF43-1185CC5F4DD8}"/>
    <cellStyle name="Percent" xfId="5" builtinId="5"/>
  </cellStyles>
  <dxfs count="54">
    <dxf>
      <font>
        <b val="0"/>
        <i val="0"/>
        <strike val="0"/>
        <condense val="0"/>
        <extend val="0"/>
        <outline val="0"/>
        <shadow val="0"/>
        <u val="none"/>
        <vertAlign val="baseline"/>
        <sz val="11"/>
        <color theme="1"/>
        <name val="Arial"/>
        <family val="2"/>
        <scheme val="none"/>
      </font>
    </dxf>
    <dxf>
      <fill>
        <patternFill>
          <bgColor rgb="FFFFCCCC"/>
        </patternFill>
      </fill>
    </dxf>
    <dxf>
      <fill>
        <patternFill>
          <bgColor rgb="FFFFCCCC"/>
        </patternFill>
      </fill>
    </dxf>
    <dxf>
      <fill>
        <patternFill>
          <bgColor rgb="FFFFCCCC"/>
        </patternFill>
      </fill>
    </dxf>
    <dxf>
      <fill>
        <patternFill patternType="solid">
          <fgColor auto="1"/>
          <bgColor rgb="FFFFCCCC"/>
        </patternFill>
      </fill>
    </dxf>
    <dxf>
      <fill>
        <patternFill>
          <bgColor rgb="FFFFCCCC"/>
        </patternFill>
      </fill>
    </dxf>
    <dxf>
      <fill>
        <patternFill>
          <bgColor theme="9" tint="0.79998168889431442"/>
        </patternFill>
      </fill>
    </dxf>
    <dxf>
      <fill>
        <patternFill>
          <bgColor theme="9" tint="0.79998168889431442"/>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theme="9" tint="0.79998168889431442"/>
        </patternFill>
      </fill>
    </dxf>
    <dxf>
      <fill>
        <patternFill>
          <bgColor rgb="FFFFCCCC"/>
        </patternFill>
      </fill>
    </dxf>
    <dxf>
      <fill>
        <patternFill>
          <bgColor theme="9" tint="0.79998168889431442"/>
        </patternFill>
      </fill>
    </dxf>
    <dxf>
      <fill>
        <patternFill>
          <bgColor rgb="FFFFCCCC"/>
        </patternFill>
      </fill>
    </dxf>
    <dxf>
      <fill>
        <patternFill>
          <bgColor theme="9" tint="0.79998168889431442"/>
        </patternFill>
      </fill>
    </dxf>
    <dxf>
      <fill>
        <patternFill>
          <bgColor rgb="FFFFCCCC"/>
        </patternFill>
      </fill>
    </dxf>
    <dxf>
      <fill>
        <patternFill>
          <bgColor theme="9" tint="0.79998168889431442"/>
        </patternFill>
      </fill>
    </dxf>
    <dxf>
      <fill>
        <patternFill>
          <bgColor rgb="FFFFCCCC"/>
        </patternFill>
      </fill>
    </dxf>
    <dxf>
      <fill>
        <patternFill>
          <bgColor theme="9" tint="0.79998168889431442"/>
        </patternFill>
      </fill>
    </dxf>
    <dxf>
      <fill>
        <patternFill>
          <bgColor rgb="FFFFCCCC"/>
        </patternFill>
      </fill>
    </dxf>
    <dxf>
      <fill>
        <patternFill>
          <bgColor theme="9" tint="0.79998168889431442"/>
        </patternFill>
      </fill>
    </dxf>
    <dxf>
      <fill>
        <patternFill>
          <bgColor rgb="FFFFCCCC"/>
        </patternFill>
      </fill>
    </dxf>
    <dxf>
      <fill>
        <patternFill>
          <bgColor theme="9" tint="0.79998168889431442"/>
        </patternFill>
      </fill>
    </dxf>
    <dxf>
      <fill>
        <patternFill>
          <bgColor rgb="FFFFCCCC"/>
        </patternFill>
      </fill>
    </dxf>
    <dxf>
      <fill>
        <patternFill>
          <bgColor theme="9" tint="0.79998168889431442"/>
        </patternFill>
      </fill>
    </dxf>
    <dxf>
      <fill>
        <patternFill>
          <bgColor rgb="FFFFCCCC"/>
        </patternFill>
      </fill>
    </dxf>
    <dxf>
      <fill>
        <patternFill>
          <bgColor theme="9" tint="0.79998168889431442"/>
        </patternFill>
      </fill>
    </dxf>
    <dxf>
      <fill>
        <patternFill>
          <bgColor rgb="FFFFCCCC"/>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bgColor rgb="FFFFCCCC"/>
        </patternFill>
      </fill>
    </dxf>
    <dxf>
      <fill>
        <patternFill>
          <bgColor theme="9" tint="0.79998168889431442"/>
        </patternFill>
      </fill>
    </dxf>
    <dxf>
      <fill>
        <patternFill>
          <bgColor rgb="FFFFCCCC"/>
        </patternFill>
      </fill>
    </dxf>
    <dxf>
      <fill>
        <patternFill patternType="solid">
          <fgColor auto="1"/>
          <bgColor rgb="FFFFCCCC"/>
        </patternFill>
      </fill>
    </dxf>
    <dxf>
      <fill>
        <patternFill>
          <bgColor rgb="FFFFCCCC"/>
        </patternFill>
      </fill>
    </dxf>
    <dxf>
      <fill>
        <patternFill patternType="solid">
          <fgColor auto="1"/>
          <bgColor rgb="FFFFCCCC"/>
        </patternFill>
      </fill>
    </dxf>
    <dxf>
      <fill>
        <patternFill>
          <bgColor rgb="FFFFCCCC"/>
        </patternFill>
      </fill>
    </dxf>
    <dxf>
      <fill>
        <patternFill>
          <bgColor theme="9" tint="0.79998168889431442"/>
        </patternFill>
      </fill>
    </dxf>
  </dxfs>
  <tableStyles count="0" defaultTableStyle="TableStyleMedium2" defaultPivotStyle="PivotStyleLight16"/>
  <colors>
    <mruColors>
      <color rgb="FFFBFECE"/>
      <color rgb="FFFFFFFF"/>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microsoft.com/office/2017/06/relationships/rdRichValueStructure" Target="richData/rdrichvaluestructure.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17/06/relationships/rdRichValue" Target="richData/rdrichvalue.xml"/><Relationship Id="rId2" Type="http://schemas.openxmlformats.org/officeDocument/2006/relationships/worksheet" Target="worksheets/sheet2.xml"/><Relationship Id="rId16" Type="http://schemas.openxmlformats.org/officeDocument/2006/relationships/sheetMetadata" Target="metadata.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sharedStrings" Target="sharedStrings.xml"/><Relationship Id="rId23" Type="http://schemas.openxmlformats.org/officeDocument/2006/relationships/customXml" Target="../customXml/item3.xml"/><Relationship Id="rId10" Type="http://schemas.openxmlformats.org/officeDocument/2006/relationships/worksheet" Target="worksheets/sheet10.xml"/><Relationship Id="rId19" Type="http://schemas.microsoft.com/office/2017/06/relationships/rdRichValueTypes" Target="richData/rdRichValueTyp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285750</xdr:colOff>
      <xdr:row>0</xdr:row>
      <xdr:rowOff>171449</xdr:rowOff>
    </xdr:from>
    <xdr:to>
      <xdr:col>13</xdr:col>
      <xdr:colOff>453934</xdr:colOff>
      <xdr:row>4</xdr:row>
      <xdr:rowOff>114834</xdr:rowOff>
    </xdr:to>
    <xdr:pic>
      <xdr:nvPicPr>
        <xdr:cNvPr id="5" name="Picture 4" descr="HCD Logo">
          <a:extLst>
            <a:ext uri="{FF2B5EF4-FFF2-40B4-BE49-F238E27FC236}">
              <a16:creationId xmlns:a16="http://schemas.microsoft.com/office/drawing/2014/main" id="{FAF4BDBB-9960-48FB-AEB0-9DC65F97273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39350" y="171449"/>
          <a:ext cx="1758859" cy="1762660"/>
        </a:xfrm>
        <a:prstGeom prst="rect">
          <a:avLst/>
        </a:prstGeom>
      </xdr:spPr>
    </xdr:pic>
    <xdr:clientData/>
  </xdr:twoCellAnchor>
</xdr:wsDr>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1</v>
    <v>8</v>
    <v>15</v>
    <v>6</v>
  </rv>
</rvData>
</file>

<file path=xl/richData/rdrichvaluestructure.xml><?xml version="1.0" encoding="utf-8"?>
<rvStructures xmlns="http://schemas.microsoft.com/office/spreadsheetml/2017/richdata" count="1">
  <s t="_error">
    <k n="colOffset" t="i"/>
    <k n="errorType" t="i"/>
    <k n="rwOffset" t="i"/>
    <k n="subType" t="i"/>
  </s>
</rvStructure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82DB81F-2949-4E1F-BB0D-2A1DC304C9CF}" name="Table13" displayName="Table13" ref="A19:C34" totalsRowShown="0">
  <autoFilter ref="A19:C34" xr:uid="{5D66662B-ABDD-4058-A308-93D0762DE731}"/>
  <tableColumns count="3">
    <tableColumn id="1" xr3:uid="{10CB5A4C-4B4D-43EC-B67A-1E15E61E5605}" name="Column1"/>
    <tableColumn id="2" xr3:uid="{F1E4A223-CA60-41E9-8CAC-FE03A68572C1}" name="Column2" dataDxfId="0"/>
    <tableColumn id="3" xr3:uid="{465D4174-FEA7-4CD7-AB81-60F52598C0A1}" name="Column3"/>
  </tableColumns>
  <tableStyleInfo name="TableStyleMedium2"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hcd.ca.gov/funding/archive/hhc" TargetMode="External"/><Relationship Id="rId1" Type="http://schemas.openxmlformats.org/officeDocument/2006/relationships/hyperlink" Target="mailto:HHCIISGM@hcd.ca.gov"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hcd.ca.gov/uniform-multifamily-regulations"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s://files.hudexchange.info/resources/documents/Flowchart-of-HUDs-Definition-of-Chronic-Homelessness.pdf"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BC48F1-E7F3-4D79-B21F-8F87F2679F8C}">
  <sheetPr codeName="Sheet1">
    <pageSetUpPr fitToPage="1"/>
  </sheetPr>
  <dimension ref="A1:AD77"/>
  <sheetViews>
    <sheetView tabSelected="1" zoomScaleNormal="100" workbookViewId="0">
      <selection activeCell="B13" sqref="B13:F13"/>
    </sheetView>
  </sheetViews>
  <sheetFormatPr defaultRowHeight="15" x14ac:dyDescent="0.25"/>
  <cols>
    <col min="1" max="1" width="25.5703125" customWidth="1"/>
    <col min="7" max="7" width="12.28515625" customWidth="1"/>
    <col min="8" max="8" width="19.5703125" style="15" customWidth="1"/>
    <col min="9" max="9" width="20.42578125" customWidth="1"/>
    <col min="10" max="10" width="22.7109375" customWidth="1"/>
    <col min="12" max="12" width="5.5703125" customWidth="1"/>
  </cols>
  <sheetData>
    <row r="1" spans="1:30" ht="81.75" customHeight="1" x14ac:dyDescent="0.25">
      <c r="A1" s="205" t="s">
        <v>1062</v>
      </c>
      <c r="B1" s="206"/>
      <c r="C1" s="206"/>
      <c r="D1" s="206"/>
      <c r="E1" s="206"/>
      <c r="F1" s="206"/>
      <c r="G1" s="206"/>
      <c r="H1" s="206"/>
      <c r="I1" s="206"/>
      <c r="J1" s="206"/>
      <c r="K1" s="206"/>
      <c r="L1" s="206"/>
      <c r="M1" s="206"/>
      <c r="N1" s="207"/>
    </row>
    <row r="2" spans="1:30" x14ac:dyDescent="0.25">
      <c r="A2" s="16"/>
      <c r="B2" s="13"/>
      <c r="C2" s="13"/>
      <c r="D2" s="13"/>
      <c r="E2" s="13"/>
      <c r="F2" s="13"/>
      <c r="G2" s="13"/>
      <c r="H2" s="163"/>
      <c r="I2" s="13"/>
      <c r="J2" s="13"/>
      <c r="K2" s="13"/>
      <c r="L2" s="13"/>
      <c r="M2" s="13"/>
      <c r="N2" s="14"/>
    </row>
    <row r="3" spans="1:30" ht="23.25" customHeight="1" x14ac:dyDescent="0.25">
      <c r="A3" s="211" t="s">
        <v>0</v>
      </c>
      <c r="B3" s="212"/>
      <c r="C3" s="212"/>
      <c r="D3" s="212"/>
      <c r="E3" s="212"/>
      <c r="F3" s="212"/>
      <c r="G3" s="212"/>
      <c r="H3" s="212"/>
      <c r="I3" s="212"/>
      <c r="J3" s="212"/>
      <c r="K3" s="212"/>
      <c r="L3" s="212"/>
      <c r="M3" s="212"/>
      <c r="N3" s="213"/>
    </row>
    <row r="4" spans="1:30" ht="23.25" customHeight="1" x14ac:dyDescent="0.25">
      <c r="A4" s="211" t="s">
        <v>1</v>
      </c>
      <c r="B4" s="212"/>
      <c r="C4" s="212"/>
      <c r="D4" s="212"/>
      <c r="E4" s="212"/>
      <c r="F4" s="212"/>
      <c r="G4" s="212"/>
      <c r="H4" s="212"/>
      <c r="I4" s="212"/>
      <c r="J4" s="212"/>
      <c r="K4" s="212"/>
      <c r="L4" s="212"/>
      <c r="M4" s="212"/>
      <c r="N4" s="213"/>
    </row>
    <row r="5" spans="1:30" ht="19.5" customHeight="1" x14ac:dyDescent="0.25">
      <c r="A5" s="217" t="s">
        <v>1063</v>
      </c>
      <c r="B5" s="218"/>
      <c r="C5" s="168"/>
      <c r="D5" s="168"/>
      <c r="E5" s="168"/>
      <c r="F5" s="168"/>
      <c r="G5" s="168"/>
      <c r="H5" s="168"/>
      <c r="I5" s="168"/>
      <c r="J5" s="168"/>
      <c r="K5" s="168"/>
      <c r="L5" s="168"/>
      <c r="M5" s="168"/>
      <c r="N5" s="169"/>
    </row>
    <row r="6" spans="1:30" ht="37.5" customHeight="1" x14ac:dyDescent="0.25">
      <c r="A6" s="214" t="s">
        <v>1064</v>
      </c>
      <c r="B6" s="215"/>
      <c r="C6" s="215"/>
      <c r="D6" s="215"/>
      <c r="E6" s="215"/>
      <c r="F6" s="215"/>
      <c r="G6" s="215"/>
      <c r="H6" s="215"/>
      <c r="I6" s="215"/>
      <c r="J6" s="215"/>
      <c r="K6" s="215"/>
      <c r="L6" s="215"/>
      <c r="M6" s="215"/>
      <c r="N6" s="216"/>
      <c r="P6" s="1"/>
    </row>
    <row r="7" spans="1:30" ht="50.25" customHeight="1" x14ac:dyDescent="0.25">
      <c r="A7" s="208" t="s">
        <v>2</v>
      </c>
      <c r="B7" s="209"/>
      <c r="C7" s="209"/>
      <c r="D7" s="209"/>
      <c r="E7" s="209"/>
      <c r="F7" s="209"/>
      <c r="G7" s="209"/>
      <c r="H7" s="209"/>
      <c r="I7" s="209"/>
      <c r="J7" s="209"/>
      <c r="K7" s="209"/>
      <c r="L7" s="209"/>
      <c r="M7" s="209"/>
      <c r="N7" s="210"/>
      <c r="Y7" s="2"/>
    </row>
    <row r="8" spans="1:30" ht="27" customHeight="1" x14ac:dyDescent="0.3">
      <c r="A8" s="228" t="s">
        <v>3</v>
      </c>
      <c r="B8" s="229"/>
      <c r="C8" s="229"/>
      <c r="D8" s="229"/>
      <c r="E8" s="229"/>
      <c r="F8" s="229"/>
      <c r="G8" s="229"/>
      <c r="H8" s="229"/>
      <c r="I8" s="229"/>
      <c r="J8" s="229"/>
      <c r="K8" s="229"/>
      <c r="L8" s="229"/>
      <c r="M8" s="229"/>
      <c r="N8" s="230"/>
      <c r="Y8" s="2"/>
    </row>
    <row r="9" spans="1:30" ht="57.75" customHeight="1" x14ac:dyDescent="0.25">
      <c r="A9" s="224" t="s">
        <v>4</v>
      </c>
      <c r="B9" s="225"/>
      <c r="C9" s="225"/>
      <c r="D9" s="225"/>
      <c r="E9" s="225"/>
      <c r="F9" s="225"/>
      <c r="G9" s="225"/>
      <c r="H9" s="225"/>
      <c r="I9" s="225"/>
      <c r="J9" s="225"/>
      <c r="K9" s="225"/>
      <c r="L9" s="225"/>
      <c r="M9" s="225"/>
      <c r="N9" s="226"/>
      <c r="Y9" s="2"/>
    </row>
    <row r="10" spans="1:30" ht="60.75" customHeight="1" x14ac:dyDescent="0.25">
      <c r="A10" s="224" t="s">
        <v>5</v>
      </c>
      <c r="B10" s="225"/>
      <c r="C10" s="225"/>
      <c r="D10" s="225"/>
      <c r="E10" s="225"/>
      <c r="F10" s="225"/>
      <c r="G10" s="225"/>
      <c r="H10" s="225"/>
      <c r="I10" s="225"/>
      <c r="J10" s="225"/>
      <c r="K10" s="225"/>
      <c r="L10" s="225"/>
      <c r="M10" s="225"/>
      <c r="N10" s="226"/>
      <c r="Y10" s="2"/>
    </row>
    <row r="11" spans="1:30" ht="28.5" customHeight="1" x14ac:dyDescent="0.25">
      <c r="A11" s="265" t="s">
        <v>1065</v>
      </c>
      <c r="B11" s="266"/>
      <c r="C11" s="266"/>
      <c r="D11" s="266"/>
      <c r="E11" s="266"/>
      <c r="F11" s="266"/>
      <c r="G11" s="266"/>
      <c r="H11" s="266"/>
      <c r="I11" s="266"/>
      <c r="J11" s="266"/>
      <c r="K11" s="266"/>
      <c r="L11" s="266"/>
      <c r="M11" s="266"/>
      <c r="N11" s="267"/>
      <c r="Y11" s="2"/>
    </row>
    <row r="12" spans="1:30" ht="20.25" x14ac:dyDescent="0.3">
      <c r="A12" s="231" t="s">
        <v>6</v>
      </c>
      <c r="B12" s="232"/>
      <c r="C12" s="232"/>
      <c r="D12" s="232"/>
      <c r="E12" s="232"/>
      <c r="F12" s="232"/>
      <c r="G12" s="232"/>
      <c r="H12" s="232"/>
      <c r="I12" s="232"/>
      <c r="J12" s="232"/>
      <c r="K12" s="232"/>
      <c r="L12" s="232"/>
      <c r="M12" s="232"/>
      <c r="N12" s="233"/>
    </row>
    <row r="13" spans="1:30" ht="27" customHeight="1" x14ac:dyDescent="0.25">
      <c r="A13" s="170" t="s">
        <v>7</v>
      </c>
      <c r="B13" s="222" t="s">
        <v>16</v>
      </c>
      <c r="C13" s="223"/>
      <c r="D13" s="223"/>
      <c r="E13" s="223"/>
      <c r="F13" s="227"/>
      <c r="G13" s="190" t="s">
        <v>8</v>
      </c>
      <c r="H13" s="191"/>
      <c r="I13" s="192"/>
      <c r="J13" s="222"/>
      <c r="K13" s="223"/>
      <c r="L13" s="223"/>
      <c r="M13" s="223"/>
      <c r="N13" s="227"/>
    </row>
    <row r="14" spans="1:30" ht="27" customHeight="1" x14ac:dyDescent="0.25">
      <c r="A14" s="171" t="s">
        <v>9</v>
      </c>
      <c r="B14" s="219" t="str">
        <f>_xlfn.XLOOKUP(B13,'Will be Hidden'!F1:F6,'Will be Hidden'!G1:G6, "---", 0, 1)</f>
        <v>---</v>
      </c>
      <c r="C14" s="220"/>
      <c r="D14" s="220"/>
      <c r="E14" s="220"/>
      <c r="F14" s="221"/>
      <c r="G14" s="190" t="s">
        <v>10</v>
      </c>
      <c r="H14" s="191"/>
      <c r="I14" s="192"/>
      <c r="J14" s="222"/>
      <c r="K14" s="223"/>
      <c r="L14" s="223"/>
      <c r="M14" s="223"/>
      <c r="N14" s="227"/>
    </row>
    <row r="15" spans="1:30" ht="32.25" customHeight="1" x14ac:dyDescent="0.25">
      <c r="A15" s="172" t="s">
        <v>11</v>
      </c>
      <c r="B15" s="222"/>
      <c r="C15" s="223"/>
      <c r="D15" s="223"/>
      <c r="E15" s="223"/>
      <c r="F15" s="223"/>
      <c r="G15" s="190" t="s">
        <v>12</v>
      </c>
      <c r="H15" s="191"/>
      <c r="I15" s="192"/>
      <c r="J15" s="274"/>
      <c r="K15" s="275"/>
      <c r="L15" s="275"/>
      <c r="M15" s="275"/>
      <c r="N15" s="276"/>
      <c r="AD15" s="3"/>
    </row>
    <row r="16" spans="1:30" ht="28.5" customHeight="1" x14ac:dyDescent="0.25">
      <c r="A16" s="172" t="s">
        <v>13</v>
      </c>
      <c r="B16" s="222"/>
      <c r="C16" s="223"/>
      <c r="D16" s="223"/>
      <c r="E16" s="223"/>
      <c r="F16" s="223"/>
      <c r="G16" s="190" t="s">
        <v>14</v>
      </c>
      <c r="H16" s="191"/>
      <c r="I16" s="192"/>
      <c r="J16" s="222"/>
      <c r="K16" s="223"/>
      <c r="L16" s="223"/>
      <c r="M16" s="223"/>
      <c r="N16" s="227"/>
      <c r="AD16" s="3"/>
    </row>
    <row r="17" spans="1:30" ht="35.25" customHeight="1" x14ac:dyDescent="0.25">
      <c r="A17" s="271" t="s">
        <v>15</v>
      </c>
      <c r="B17" s="272"/>
      <c r="C17" s="272"/>
      <c r="D17" s="272"/>
      <c r="E17" s="272"/>
      <c r="F17" s="273"/>
      <c r="G17" s="247" t="s">
        <v>1043</v>
      </c>
      <c r="H17" s="248"/>
      <c r="I17" s="248"/>
      <c r="J17" s="248"/>
      <c r="K17" s="248"/>
      <c r="L17" s="248"/>
      <c r="M17" s="248"/>
      <c r="N17" s="249"/>
      <c r="AD17" s="3"/>
    </row>
    <row r="18" spans="1:30" ht="25.5" customHeight="1" x14ac:dyDescent="0.3">
      <c r="A18" s="231" t="s">
        <v>17</v>
      </c>
      <c r="B18" s="232"/>
      <c r="C18" s="232"/>
      <c r="D18" s="232"/>
      <c r="E18" s="232"/>
      <c r="F18" s="232"/>
      <c r="G18" s="232"/>
      <c r="H18" s="232"/>
      <c r="I18" s="232"/>
      <c r="J18" s="232"/>
      <c r="K18" s="232"/>
      <c r="L18" s="232"/>
      <c r="M18" s="232"/>
      <c r="N18" s="233"/>
      <c r="AD18" s="3"/>
    </row>
    <row r="19" spans="1:30" ht="36" customHeight="1" x14ac:dyDescent="0.25">
      <c r="A19" s="234" t="s">
        <v>18</v>
      </c>
      <c r="B19" s="235"/>
      <c r="C19" s="235"/>
      <c r="D19" s="235"/>
      <c r="E19" s="235"/>
      <c r="F19" s="193" t="s">
        <v>19</v>
      </c>
      <c r="G19" s="194"/>
      <c r="H19" s="194"/>
      <c r="I19" s="195"/>
      <c r="J19" s="193" t="s">
        <v>20</v>
      </c>
      <c r="K19" s="194"/>
      <c r="L19" s="194"/>
      <c r="M19" s="194"/>
      <c r="N19" s="195"/>
      <c r="AD19" s="3"/>
    </row>
    <row r="20" spans="1:30" ht="36" customHeight="1" x14ac:dyDescent="0.25">
      <c r="A20" s="196" t="s">
        <v>0</v>
      </c>
      <c r="B20" s="197"/>
      <c r="C20" s="197"/>
      <c r="D20" s="197"/>
      <c r="E20" s="198"/>
      <c r="F20" s="199" t="str">
        <f>_xlfn.XLOOKUP(B13,'Will be Hidden'!F1:F6,'Will be Hidden'!H1:H6, "---", 0, 1)</f>
        <v>---</v>
      </c>
      <c r="G20" s="200"/>
      <c r="H20" s="200"/>
      <c r="I20" s="201"/>
      <c r="J20" s="202"/>
      <c r="K20" s="203"/>
      <c r="L20" s="203"/>
      <c r="M20" s="203"/>
      <c r="N20" s="204"/>
      <c r="AD20" s="3"/>
    </row>
    <row r="21" spans="1:30" ht="80.25" customHeight="1" x14ac:dyDescent="0.25">
      <c r="A21" s="173" t="s">
        <v>21</v>
      </c>
      <c r="B21" s="174"/>
      <c r="C21" s="174"/>
      <c r="D21" s="174"/>
      <c r="E21" s="175"/>
      <c r="F21" s="173" t="s">
        <v>22</v>
      </c>
      <c r="G21" s="175"/>
      <c r="H21" s="151" t="s">
        <v>23</v>
      </c>
      <c r="I21" s="121" t="s">
        <v>24</v>
      </c>
      <c r="J21" s="150" t="s">
        <v>25</v>
      </c>
      <c r="K21" s="173" t="s">
        <v>26</v>
      </c>
      <c r="L21" s="175"/>
      <c r="M21" s="173" t="s">
        <v>27</v>
      </c>
      <c r="N21" s="175"/>
      <c r="T21" s="21"/>
      <c r="AD21" s="3"/>
    </row>
    <row r="22" spans="1:30" ht="35.25" customHeight="1" x14ac:dyDescent="0.25">
      <c r="A22" s="182" t="s">
        <v>28</v>
      </c>
      <c r="B22" s="183"/>
      <c r="C22" s="183"/>
      <c r="D22" s="183"/>
      <c r="E22" s="184"/>
      <c r="F22" s="185"/>
      <c r="G22" s="186"/>
      <c r="H22" s="148"/>
      <c r="I22" s="63"/>
      <c r="J22" s="26" t="s">
        <v>16</v>
      </c>
      <c r="K22" s="187">
        <f>IF(F22,(H22+I22)/F22,0)</f>
        <v>0</v>
      </c>
      <c r="L22" s="188"/>
      <c r="M22" s="245">
        <f>F22-(H22+I22)</f>
        <v>0</v>
      </c>
      <c r="N22" s="246"/>
      <c r="T22" s="22"/>
      <c r="AB22" s="3"/>
    </row>
    <row r="23" spans="1:30" ht="35.25" customHeight="1" x14ac:dyDescent="0.25">
      <c r="A23" s="182" t="s">
        <v>29</v>
      </c>
      <c r="B23" s="183"/>
      <c r="C23" s="183"/>
      <c r="D23" s="183"/>
      <c r="E23" s="184"/>
      <c r="F23" s="185"/>
      <c r="G23" s="186"/>
      <c r="H23" s="148"/>
      <c r="I23" s="63"/>
      <c r="J23" s="26" t="s">
        <v>16</v>
      </c>
      <c r="K23" s="187">
        <f>IF(F23,(H23+I23)/F23,0)</f>
        <v>0</v>
      </c>
      <c r="L23" s="188"/>
      <c r="M23" s="245">
        <f>F23-(H23+I23)</f>
        <v>0</v>
      </c>
      <c r="N23" s="246"/>
      <c r="T23" s="22"/>
      <c r="AB23" s="3"/>
    </row>
    <row r="24" spans="1:30" ht="35.25" customHeight="1" x14ac:dyDescent="0.25">
      <c r="A24" s="182" t="s">
        <v>30</v>
      </c>
      <c r="B24" s="183"/>
      <c r="C24" s="183"/>
      <c r="D24" s="183"/>
      <c r="E24" s="184"/>
      <c r="F24" s="185"/>
      <c r="G24" s="186"/>
      <c r="H24" s="148"/>
      <c r="I24" s="63"/>
      <c r="J24" s="26" t="s">
        <v>16</v>
      </c>
      <c r="K24" s="187">
        <f>IF(F24,(H24+I24)/F24,0)</f>
        <v>0</v>
      </c>
      <c r="L24" s="188"/>
      <c r="M24" s="245">
        <f>F24-(H24+I24)</f>
        <v>0</v>
      </c>
      <c r="N24" s="246"/>
      <c r="T24" s="22"/>
      <c r="AB24" s="3"/>
    </row>
    <row r="25" spans="1:30" ht="28.5" customHeight="1" x14ac:dyDescent="0.25">
      <c r="A25" s="182" t="s">
        <v>31</v>
      </c>
      <c r="B25" s="183"/>
      <c r="C25" s="183"/>
      <c r="D25" s="183"/>
      <c r="E25" s="184"/>
      <c r="F25" s="185"/>
      <c r="G25" s="186"/>
      <c r="H25" s="148"/>
      <c r="I25" s="63"/>
      <c r="J25" s="26" t="s">
        <v>16</v>
      </c>
      <c r="K25" s="187">
        <f>IF(F25,(H25+I25)/F25,0)</f>
        <v>0</v>
      </c>
      <c r="L25" s="188"/>
      <c r="M25" s="245">
        <f>F25-(H25+I25)</f>
        <v>0</v>
      </c>
      <c r="N25" s="246"/>
      <c r="T25" s="22"/>
      <c r="AB25" s="3"/>
    </row>
    <row r="26" spans="1:30" ht="28.5" customHeight="1" x14ac:dyDescent="0.25">
      <c r="A26" s="255" t="s">
        <v>32</v>
      </c>
      <c r="B26" s="256"/>
      <c r="C26" s="256"/>
      <c r="D26" s="256"/>
      <c r="E26" s="256"/>
      <c r="F26" s="253">
        <f>IF(SUM(F22:G25)=SUM(F20),SUM(F22:G25),"ERROR")</f>
        <v>0</v>
      </c>
      <c r="G26" s="254"/>
      <c r="H26" s="147">
        <f>SUM(H22:H25)</f>
        <v>0</v>
      </c>
      <c r="I26" s="122">
        <f>SUM(I22:I25)</f>
        <v>0</v>
      </c>
      <c r="J26" s="123"/>
      <c r="K26" s="187">
        <f>IF(F26,(H26+I26)/F26,0)</f>
        <v>0</v>
      </c>
      <c r="L26" s="188"/>
      <c r="M26" s="245">
        <f>F26-(H26+I26)</f>
        <v>0</v>
      </c>
      <c r="N26" s="246"/>
      <c r="T26" s="22"/>
      <c r="AB26" s="3"/>
    </row>
    <row r="27" spans="1:30" ht="15.75" customHeight="1" x14ac:dyDescent="0.25">
      <c r="A27" s="268" t="s">
        <v>33</v>
      </c>
      <c r="B27" s="269"/>
      <c r="C27" s="269"/>
      <c r="D27" s="269"/>
      <c r="E27" s="269"/>
      <c r="F27" s="269"/>
      <c r="G27" s="269"/>
      <c r="H27" s="269"/>
      <c r="I27" s="269"/>
      <c r="J27" s="269"/>
      <c r="K27" s="269"/>
      <c r="L27" s="269"/>
      <c r="M27" s="269"/>
      <c r="N27" s="270"/>
      <c r="AB27" s="3"/>
    </row>
    <row r="28" spans="1:30" ht="41.25" customHeight="1" x14ac:dyDescent="0.25">
      <c r="A28" s="250" t="s">
        <v>34</v>
      </c>
      <c r="B28" s="251"/>
      <c r="C28" s="251"/>
      <c r="D28" s="251"/>
      <c r="E28" s="251"/>
      <c r="F28" s="252"/>
      <c r="G28" s="247" t="s">
        <v>1043</v>
      </c>
      <c r="H28" s="248"/>
      <c r="I28" s="248"/>
      <c r="J28" s="248"/>
      <c r="K28" s="248"/>
      <c r="L28" s="248"/>
      <c r="M28" s="248"/>
      <c r="N28" s="249"/>
      <c r="AB28" s="3"/>
    </row>
    <row r="29" spans="1:30" ht="20.25" x14ac:dyDescent="0.3">
      <c r="A29" s="231" t="s">
        <v>35</v>
      </c>
      <c r="B29" s="232"/>
      <c r="C29" s="232"/>
      <c r="D29" s="232"/>
      <c r="E29" s="232"/>
      <c r="F29" s="232"/>
      <c r="G29" s="232"/>
      <c r="H29" s="232"/>
      <c r="I29" s="232"/>
      <c r="J29" s="232"/>
      <c r="K29" s="232"/>
      <c r="L29" s="232"/>
      <c r="M29" s="232"/>
      <c r="N29" s="233"/>
    </row>
    <row r="30" spans="1:30" ht="35.25" customHeight="1" x14ac:dyDescent="0.25">
      <c r="A30" s="239" t="s">
        <v>36</v>
      </c>
      <c r="B30" s="240"/>
      <c r="C30" s="240"/>
      <c r="D30" s="240"/>
      <c r="E30" s="240"/>
      <c r="F30" s="240"/>
      <c r="G30" s="240"/>
      <c r="H30" s="240"/>
      <c r="I30" s="240"/>
      <c r="J30" s="240"/>
      <c r="K30" s="240"/>
      <c r="L30" s="240"/>
      <c r="M30" s="240"/>
      <c r="N30" s="241"/>
    </row>
    <row r="31" spans="1:30" x14ac:dyDescent="0.25">
      <c r="A31" s="242" t="s">
        <v>37</v>
      </c>
      <c r="B31" s="243"/>
      <c r="C31" s="243"/>
      <c r="D31" s="243"/>
      <c r="E31" s="243"/>
      <c r="F31" s="243"/>
      <c r="G31" s="243"/>
      <c r="H31" s="243"/>
      <c r="I31" s="243"/>
      <c r="J31" s="243"/>
      <c r="K31" s="243"/>
      <c r="L31" s="243"/>
      <c r="M31" s="243"/>
      <c r="N31" s="244"/>
    </row>
    <row r="32" spans="1:30" x14ac:dyDescent="0.25">
      <c r="A32" s="236" t="s">
        <v>38</v>
      </c>
      <c r="B32" s="237"/>
      <c r="C32" s="237"/>
      <c r="D32" s="237"/>
      <c r="E32" s="237"/>
      <c r="F32" s="237"/>
      <c r="G32" s="237"/>
      <c r="H32" s="237"/>
      <c r="I32" s="237"/>
      <c r="J32" s="237"/>
      <c r="K32" s="237"/>
      <c r="L32" s="237"/>
      <c r="M32" s="237"/>
      <c r="N32" s="238"/>
    </row>
    <row r="33" spans="1:14" x14ac:dyDescent="0.25">
      <c r="A33" s="236" t="s">
        <v>39</v>
      </c>
      <c r="B33" s="237"/>
      <c r="C33" s="237"/>
      <c r="D33" s="237"/>
      <c r="E33" s="237"/>
      <c r="F33" s="237"/>
      <c r="G33" s="237"/>
      <c r="H33" s="237"/>
      <c r="I33" s="237"/>
      <c r="J33" s="237"/>
      <c r="K33" s="237"/>
      <c r="L33" s="237"/>
      <c r="M33" s="237"/>
      <c r="N33" s="238"/>
    </row>
    <row r="34" spans="1:14" ht="58.5" customHeight="1" x14ac:dyDescent="0.25">
      <c r="A34" s="257" t="s">
        <v>40</v>
      </c>
      <c r="B34" s="258"/>
      <c r="C34" s="258"/>
      <c r="D34" s="258"/>
      <c r="E34" s="258"/>
      <c r="F34" s="258"/>
      <c r="G34" s="258"/>
      <c r="H34" s="258"/>
      <c r="I34" s="258"/>
      <c r="J34" s="258"/>
      <c r="K34" s="258"/>
      <c r="L34" s="258"/>
      <c r="M34" s="258"/>
      <c r="N34" s="259"/>
    </row>
    <row r="35" spans="1:14" ht="23.25" customHeight="1" x14ac:dyDescent="0.25">
      <c r="A35" s="124" t="s">
        <v>41</v>
      </c>
      <c r="B35" s="260" t="s">
        <v>16</v>
      </c>
      <c r="C35" s="261"/>
      <c r="D35" s="261"/>
      <c r="E35" s="262"/>
      <c r="F35" s="239"/>
      <c r="G35" s="263"/>
      <c r="H35" s="263"/>
      <c r="I35" s="263"/>
      <c r="J35" s="263"/>
      <c r="K35" s="263"/>
      <c r="L35" s="263"/>
      <c r="M35" s="263"/>
      <c r="N35" s="264"/>
    </row>
    <row r="36" spans="1:14" ht="24.75" customHeight="1" x14ac:dyDescent="0.25">
      <c r="A36" s="190" t="s">
        <v>42</v>
      </c>
      <c r="B36" s="191"/>
      <c r="C36" s="191"/>
      <c r="D36" s="191"/>
      <c r="E36" s="191"/>
      <c r="F36" s="191"/>
      <c r="G36" s="192"/>
      <c r="H36" s="190" t="s">
        <v>43</v>
      </c>
      <c r="I36" s="191"/>
      <c r="J36" s="191"/>
      <c r="K36" s="191"/>
      <c r="L36" s="191"/>
      <c r="M36" s="191"/>
      <c r="N36" s="192"/>
    </row>
    <row r="37" spans="1:14" ht="24.75" customHeight="1" x14ac:dyDescent="0.25">
      <c r="A37" s="189"/>
      <c r="B37" s="177"/>
      <c r="C37" s="177"/>
      <c r="D37" s="177"/>
      <c r="E37" s="177"/>
      <c r="F37" s="177"/>
      <c r="G37" s="178"/>
      <c r="H37" s="189"/>
      <c r="I37" s="177"/>
      <c r="J37" s="177"/>
      <c r="K37" s="177"/>
      <c r="L37" s="177"/>
      <c r="M37" s="177"/>
      <c r="N37" s="178"/>
    </row>
    <row r="38" spans="1:14" ht="24.75" customHeight="1" x14ac:dyDescent="0.25">
      <c r="A38" s="190" t="s">
        <v>44</v>
      </c>
      <c r="B38" s="191"/>
      <c r="C38" s="191"/>
      <c r="D38" s="191"/>
      <c r="E38" s="191"/>
      <c r="F38" s="191"/>
      <c r="G38" s="192"/>
      <c r="H38" s="190" t="s">
        <v>45</v>
      </c>
      <c r="I38" s="191"/>
      <c r="J38" s="191"/>
      <c r="K38" s="191"/>
      <c r="L38" s="191"/>
      <c r="M38" s="191"/>
      <c r="N38" s="192"/>
    </row>
    <row r="39" spans="1:14" ht="24.75" customHeight="1" x14ac:dyDescent="0.25">
      <c r="A39" s="189"/>
      <c r="B39" s="177"/>
      <c r="C39" s="177"/>
      <c r="D39" s="177"/>
      <c r="E39" s="177"/>
      <c r="F39" s="177"/>
      <c r="G39" s="178"/>
      <c r="H39" s="176"/>
      <c r="I39" s="177"/>
      <c r="J39" s="177"/>
      <c r="K39" s="177"/>
      <c r="L39" s="177"/>
      <c r="M39" s="177"/>
      <c r="N39" s="178"/>
    </row>
    <row r="40" spans="1:14" ht="26.25" customHeight="1" x14ac:dyDescent="0.3">
      <c r="A40" s="179"/>
      <c r="B40" s="180"/>
      <c r="C40" s="180"/>
      <c r="D40" s="180"/>
      <c r="E40" s="180"/>
      <c r="F40" s="180"/>
      <c r="G40" s="180"/>
      <c r="H40" s="180"/>
      <c r="I40" s="180"/>
      <c r="J40" s="180"/>
      <c r="K40" s="180"/>
      <c r="L40" s="180"/>
      <c r="M40" s="180"/>
      <c r="N40" s="181"/>
    </row>
    <row r="53" spans="1:1" hidden="1" x14ac:dyDescent="0.25">
      <c r="A53" t="s">
        <v>46</v>
      </c>
    </row>
    <row r="54" spans="1:1" hidden="1" x14ac:dyDescent="0.25">
      <c r="A54" t="s">
        <v>16</v>
      </c>
    </row>
    <row r="55" spans="1:1" hidden="1" x14ac:dyDescent="0.25">
      <c r="A55" t="s">
        <v>47</v>
      </c>
    </row>
    <row r="56" spans="1:1" hidden="1" x14ac:dyDescent="0.25">
      <c r="A56" t="s">
        <v>48</v>
      </c>
    </row>
    <row r="57" spans="1:1" hidden="1" x14ac:dyDescent="0.25">
      <c r="A57" t="s">
        <v>49</v>
      </c>
    </row>
    <row r="58" spans="1:1" hidden="1" x14ac:dyDescent="0.25">
      <c r="A58" t="s">
        <v>50</v>
      </c>
    </row>
    <row r="59" spans="1:1" hidden="1" x14ac:dyDescent="0.25">
      <c r="A59" t="s">
        <v>51</v>
      </c>
    </row>
    <row r="60" spans="1:1" hidden="1" x14ac:dyDescent="0.25">
      <c r="A60" t="s">
        <v>52</v>
      </c>
    </row>
    <row r="61" spans="1:1" hidden="1" x14ac:dyDescent="0.25">
      <c r="A61" t="s">
        <v>53</v>
      </c>
    </row>
    <row r="62" spans="1:1" hidden="1" x14ac:dyDescent="0.25">
      <c r="A62" t="s">
        <v>54</v>
      </c>
    </row>
    <row r="63" spans="1:1" hidden="1" x14ac:dyDescent="0.25">
      <c r="A63" t="s">
        <v>55</v>
      </c>
    </row>
    <row r="64" spans="1:1" hidden="1" x14ac:dyDescent="0.25">
      <c r="A64" t="s">
        <v>56</v>
      </c>
    </row>
    <row r="65" spans="1:1" hidden="1" x14ac:dyDescent="0.25">
      <c r="A65" t="s">
        <v>57</v>
      </c>
    </row>
    <row r="66" spans="1:1" hidden="1" x14ac:dyDescent="0.25">
      <c r="A66" t="s">
        <v>58</v>
      </c>
    </row>
    <row r="67" spans="1:1" hidden="1" x14ac:dyDescent="0.25">
      <c r="A67" t="s">
        <v>59</v>
      </c>
    </row>
    <row r="68" spans="1:1" hidden="1" x14ac:dyDescent="0.25">
      <c r="A68" t="s">
        <v>60</v>
      </c>
    </row>
    <row r="69" spans="1:1" hidden="1" x14ac:dyDescent="0.25">
      <c r="A69" t="s">
        <v>61</v>
      </c>
    </row>
    <row r="70" spans="1:1" hidden="1" x14ac:dyDescent="0.25">
      <c r="A70" t="s">
        <v>62</v>
      </c>
    </row>
    <row r="73" spans="1:1" hidden="1" x14ac:dyDescent="0.25">
      <c r="A73" t="s">
        <v>16</v>
      </c>
    </row>
    <row r="74" spans="1:1" hidden="1" x14ac:dyDescent="0.25">
      <c r="A74" t="s">
        <v>63</v>
      </c>
    </row>
    <row r="75" spans="1:1" hidden="1" x14ac:dyDescent="0.25">
      <c r="A75" t="s">
        <v>64</v>
      </c>
    </row>
    <row r="76" spans="1:1" hidden="1" x14ac:dyDescent="0.25"/>
    <row r="77" spans="1:1" hidden="1" x14ac:dyDescent="0.25">
      <c r="A77" s="62">
        <f>F23-H23</f>
        <v>0</v>
      </c>
    </row>
  </sheetData>
  <sheetProtection algorithmName="SHA-512" hashValue="jHw6dKLVmSdQmDOv84aAnzAUQS+ky/nIxVPgjTR36uENe/YyVqsUZNLzcuWKj2Tj7UrEIpmTDFkR9tkli3A2Bg==" saltValue="lyDZG6CHWI9C7OR1xm8m9g==" spinCount="100000" sheet="1" objects="1" scenarios="1" selectLockedCells="1"/>
  <mergeCells count="76">
    <mergeCell ref="A34:N34"/>
    <mergeCell ref="B35:E35"/>
    <mergeCell ref="F35:N35"/>
    <mergeCell ref="A11:N11"/>
    <mergeCell ref="A10:N10"/>
    <mergeCell ref="A27:N27"/>
    <mergeCell ref="A12:N12"/>
    <mergeCell ref="G17:N17"/>
    <mergeCell ref="A17:F17"/>
    <mergeCell ref="G13:I13"/>
    <mergeCell ref="G15:I15"/>
    <mergeCell ref="G14:I14"/>
    <mergeCell ref="J16:N16"/>
    <mergeCell ref="J15:N15"/>
    <mergeCell ref="J14:N14"/>
    <mergeCell ref="J13:N13"/>
    <mergeCell ref="K26:L26"/>
    <mergeCell ref="F26:G26"/>
    <mergeCell ref="M25:N25"/>
    <mergeCell ref="M24:N24"/>
    <mergeCell ref="A26:E26"/>
    <mergeCell ref="M26:N26"/>
    <mergeCell ref="F23:G23"/>
    <mergeCell ref="K23:L23"/>
    <mergeCell ref="A24:E24"/>
    <mergeCell ref="F24:G24"/>
    <mergeCell ref="K24:L24"/>
    <mergeCell ref="A8:N8"/>
    <mergeCell ref="A18:N18"/>
    <mergeCell ref="A19:E19"/>
    <mergeCell ref="A36:G36"/>
    <mergeCell ref="A37:G37"/>
    <mergeCell ref="H36:N36"/>
    <mergeCell ref="A33:N33"/>
    <mergeCell ref="A29:N29"/>
    <mergeCell ref="A30:N30"/>
    <mergeCell ref="A31:N31"/>
    <mergeCell ref="A32:N32"/>
    <mergeCell ref="M23:N23"/>
    <mergeCell ref="M22:N22"/>
    <mergeCell ref="G28:N28"/>
    <mergeCell ref="A28:F28"/>
    <mergeCell ref="A23:E23"/>
    <mergeCell ref="B14:F14"/>
    <mergeCell ref="B15:F15"/>
    <mergeCell ref="B16:F16"/>
    <mergeCell ref="A9:N9"/>
    <mergeCell ref="G16:I16"/>
    <mergeCell ref="B13:F13"/>
    <mergeCell ref="A1:N1"/>
    <mergeCell ref="A7:N7"/>
    <mergeCell ref="A3:N3"/>
    <mergeCell ref="A4:N4"/>
    <mergeCell ref="A6:N6"/>
    <mergeCell ref="A5:B5"/>
    <mergeCell ref="F19:I19"/>
    <mergeCell ref="J19:N19"/>
    <mergeCell ref="A20:E20"/>
    <mergeCell ref="F20:I20"/>
    <mergeCell ref="J20:N20"/>
    <mergeCell ref="A21:E21"/>
    <mergeCell ref="H39:N39"/>
    <mergeCell ref="A40:N40"/>
    <mergeCell ref="K21:L21"/>
    <mergeCell ref="M21:N21"/>
    <mergeCell ref="A25:E25"/>
    <mergeCell ref="F25:G25"/>
    <mergeCell ref="K25:L25"/>
    <mergeCell ref="K22:L22"/>
    <mergeCell ref="F22:G22"/>
    <mergeCell ref="A22:E22"/>
    <mergeCell ref="H37:N37"/>
    <mergeCell ref="H38:N38"/>
    <mergeCell ref="F21:G21"/>
    <mergeCell ref="A38:G38"/>
    <mergeCell ref="A39:G39"/>
  </mergeCells>
  <conditionalFormatting sqref="J22:J25">
    <cfRule type="containsText" dxfId="53" priority="10" operator="containsText" text="Yes">
      <formula>NOT(ISERROR(SEARCH("Yes",J22)))</formula>
    </cfRule>
    <cfRule type="containsText" dxfId="52" priority="11" operator="containsText" text="No">
      <formula>NOT(ISERROR(SEARCH("No",J22)))</formula>
    </cfRule>
  </conditionalFormatting>
  <conditionalFormatting sqref="K22:L26">
    <cfRule type="expression" dxfId="51" priority="4">
      <formula>K22&gt;100%</formula>
    </cfRule>
  </conditionalFormatting>
  <conditionalFormatting sqref="M22:N26">
    <cfRule type="expression" dxfId="50" priority="3">
      <formula>M22&lt;0</formula>
    </cfRule>
  </conditionalFormatting>
  <conditionalFormatting sqref="F25:G25">
    <cfRule type="expression" dxfId="49" priority="2">
      <formula>$F$25&gt;($F$20*0.1)</formula>
    </cfRule>
  </conditionalFormatting>
  <conditionalFormatting sqref="F26:G26">
    <cfRule type="expression" dxfId="48" priority="1">
      <formula>$F$26="ERROR"</formula>
    </cfRule>
  </conditionalFormatting>
  <dataValidations xWindow="365" yWindow="723" count="42">
    <dataValidation type="list" allowBlank="1" showInputMessage="1" showErrorMessage="1" prompt="Proof of Expenditures for this Reporting Period Attached for Administrative Costs? Use drop-down. " sqref="J25" xr:uid="{FE5188AB-4695-4CB3-A1CA-362FFFC1BE5B}">
      <formula1>"Select One, N/A, Yes, No"</formula1>
    </dataValidation>
    <dataValidation type="decimal" allowBlank="1" showInputMessage="1" showErrorMessage="1" error="Please only enter numbers in this field. " prompt="Amount of Award Expended this Reporting Period for Administrative Costs" sqref="I25" xr:uid="{C74ADBDE-0469-4370-9404-0F0015D3CF2C}">
      <formula1>0</formula1>
      <formula2>100000000000000000</formula2>
    </dataValidation>
    <dataValidation type="textLength" operator="lessThan" allowBlank="1" showInputMessage="1" showErrorMessage="1" error="This is not a form field. Please hit Escape and then Tab to continue. " sqref="A40:XFD1048576 O39:XFD39 A38:XFD38 O37:XFD37 A36:XFD36 F35:XFD35 A35 A29:XFD34 A28:F28 A21:XFD21 A12:N12 A20:E20 A18:XFD19 A17:F17 G13:I16 A13:A16 J26 A22:E26 O22:XFD28 O1:XFD17 A11:N11 A7:B9 A2:B4 A27:N27 O20:XFD20 C2:N5 C7:N9" xr:uid="{1F30FEF3-A30D-46BC-8242-03576463372E}">
      <formula1>0</formula1>
    </dataValidation>
    <dataValidation allowBlank="1" showInputMessage="1" showErrorMessage="1" prompt="Enter County Name" sqref="B14:F14" xr:uid="{F43BCCC2-4CBA-4BF8-BD5F-48B55FBDD0F9}"/>
    <dataValidation allowBlank="1" showInputMessage="1" showErrorMessage="1" prompt="Enter Street Address (Number and Street Name)" sqref="B15:F15" xr:uid="{7DF5A142-0A97-4A80-8140-75CA08C43F15}"/>
    <dataValidation allowBlank="1" showInputMessage="1" showErrorMessage="1" prompt="Enter City, State and Zip Code" sqref="B16:F16" xr:uid="{9350F405-0F1D-4191-A078-D024F9DDADD8}"/>
    <dataValidation allowBlank="1" showInputMessage="1" showErrorMessage="1" prompt="Enter Preparer Name" sqref="J13:N13" xr:uid="{4A894AC4-CC4D-4B6C-8FB0-10CD5C0BC859}"/>
    <dataValidation allowBlank="1" showInputMessage="1" showErrorMessage="1" prompt="Enter Preparer Title" sqref="J14:N14" xr:uid="{93EF2B82-5A87-416F-9B9F-07D4B6BE6F04}"/>
    <dataValidation allowBlank="1" showInputMessage="1" showErrorMessage="1" prompt="Enter Preparer Email" sqref="J15:N15 J16:N16" xr:uid="{C8046070-6475-46EF-A513-356F5CF28AB5}"/>
    <dataValidation type="decimal" allowBlank="1" showInputMessage="1" showErrorMessage="1" error="Please only enter numbers in this field. " prompt="Enter Approved Budget Amount for Acquisition, new construction, or reconstruction and rehabilitation of (a) project(s). " sqref="F22:G22" xr:uid="{F4588797-D835-4D39-8D74-C8DA61ED8CE1}">
      <formula1>0</formula1>
      <formula2>100000000000000000</formula2>
    </dataValidation>
    <dataValidation type="decimal" allowBlank="1" showInputMessage="1" showErrorMessage="1" error="Please only enter numbers in this field. " prompt="Enter Previously Reported Amount Expended for Acquisition, new construction, or reconstruction and rehabilitation of (a) project(s). " sqref="H22" xr:uid="{A313D06C-446B-4624-8441-7BFCBF7DCABF}">
      <formula1>0</formula1>
      <formula2>100000000000000000</formula2>
    </dataValidation>
    <dataValidation type="decimal" allowBlank="1" showInputMessage="1" showErrorMessage="1" error="Please only enter numbers in this field. " prompt="Enter Amount of Award Expended this Reporting Period for Acquisition, new construction, or reconstruction and rehabilitation of (a) project(s). " sqref="I22" xr:uid="{60B4D6F6-D74C-47EB-9853-80E2E95F083E}">
      <formula1>0</formula1>
      <formula2>100000000000000000</formula2>
    </dataValidation>
    <dataValidation type="list" allowBlank="1" showInputMessage="1" showErrorMessage="1" prompt="Proof of Expenditures for this Reporting Period Attached for Acquisition, new construction, or reconstruction and rehabilitation of (a) project(s)? Use drop-down. " sqref="J22" xr:uid="{4B9BC1F1-DB06-4FB3-85C8-459888DC06DE}">
      <formula1>"Select One, N/A, Yes, No"</formula1>
    </dataValidation>
    <dataValidation type="textLength" operator="lessThan" allowBlank="1" showInputMessage="1" showErrorMessage="1" error="This is not a form field. Please hit Escape and then Tab to continue. " prompt="Total Percent Acquisition, new construction, or reconstruction and rehabilitation of (a) project(s) expended. " sqref="K22:L22" xr:uid="{D8F0A599-FADB-4B88-B319-487A8C4F4782}">
      <formula1>0</formula1>
    </dataValidation>
    <dataValidation type="textLength" operator="lessThan" allowBlank="1" showInputMessage="1" showErrorMessage="1" error="This is not a form field. Please hit Escape and then Tab to continue. " prompt="Unexpended Award Amount for Acquisition, new construction, or reconstruction and rehabilitation of (a) project(s). " sqref="M22:N22" xr:uid="{F8222C39-EEE5-42B6-BD10-BA3B4A9A67F1}">
      <formula1>0</formula1>
    </dataValidation>
    <dataValidation type="decimal" allowBlank="1" showInputMessage="1" showErrorMessage="1" error="Please only enter numbers in this field. " prompt="Enter Approved Budget Amount for Operating Assistance: Long-Term Rental Assistance " sqref="F23:G23" xr:uid="{0DF6C044-C32E-48BB-92AE-CD74210BDDA0}">
      <formula1>0</formula1>
      <formula2>100000000000000000</formula2>
    </dataValidation>
    <dataValidation type="decimal" allowBlank="1" showInputMessage="1" showErrorMessage="1" error="Please only enter numbers in this field. " prompt="Enter Previously Reported Amount Expended for Operating Assistance: Long-Term Rental Assistance " sqref="H23" xr:uid="{D69414EE-64D9-48D4-AF22-DD248E9458C4}">
      <formula1>0</formula1>
      <formula2>100000000000000000</formula2>
    </dataValidation>
    <dataValidation type="decimal" allowBlank="1" showInputMessage="1" showErrorMessage="1" error="Please only enter numbers in this field. " prompt="Enter Amount of Award Expended this Reporting Period for Operating Assistance: Long-Term Rental Assistance " sqref="I23" xr:uid="{956AF3E1-08CC-4ACC-8706-8AFAC51B32AD}">
      <formula1>0</formula1>
      <formula2>100000000000000000</formula2>
    </dataValidation>
    <dataValidation type="list" allowBlank="1" showInputMessage="1" showErrorMessage="1" prompt="Proof of Expenditures for this Reporting Period Attached for Operating Assistance: Long-Term Rental Assistance? Use drop-down." sqref="J23" xr:uid="{26CE6EB6-4D4D-46E4-8435-2A34096225BB}">
      <formula1>"Select One, N/A, Yes, No"</formula1>
    </dataValidation>
    <dataValidation type="textLength" operator="lessThan" allowBlank="1" showInputMessage="1" showErrorMessage="1" error="This is not a form field. Please hit Escape and then Tab to continue. " prompt="Total Percent Expended for Operating Assistance: Long-Term Rental Assistance " sqref="K23:L23" xr:uid="{67C038E9-C157-4707-9D32-295874B77246}">
      <formula1>0</formula1>
    </dataValidation>
    <dataValidation type="textLength" operator="lessThan" allowBlank="1" showInputMessage="1" showErrorMessage="1" error="This is not a form field. Please hit Escape and then Tab to continue. " prompt="Total Unexpended Award Amount for Operating Assistance: Long-Term Rental Assistance " sqref="M23:N23" xr:uid="{DC048622-C3C0-4CC7-A6D3-D53B909A2C41}">
      <formula1>0</formula1>
    </dataValidation>
    <dataValidation type="decimal" allowBlank="1" showInputMessage="1" showErrorMessage="1" error="Please only enter numbers in this field. " prompt="Enter Approved Budget Amount for Operating Assistance: Capitalized Operating Subsidy Reserve (COSR)" sqref="F24:G24" xr:uid="{7C209D99-8B34-4C23-AC73-DBA1A6B8F020}">
      <formula1>0</formula1>
      <formula2>100000000000000000</formula2>
    </dataValidation>
    <dataValidation type="decimal" allowBlank="1" showInputMessage="1" showErrorMessage="1" error="Please only enter numbers in this field. " prompt="Enter Previously Reported Amount Expended for Operating Assistance: Capitalized Operating Subsidy Reserve (COSR)" sqref="H24" xr:uid="{DF8CF34D-136B-4A95-8552-AE109DB314D0}">
      <formula1>0</formula1>
      <formula2>100000000000000000</formula2>
    </dataValidation>
    <dataValidation type="decimal" allowBlank="1" showInputMessage="1" showErrorMessage="1" error="Please only enter numbers in this field. " prompt="Enter Amount of Award Expended this Reporting Period for Operating Assistance: Capitalized Operating Subsidy Reserve (COSR)" sqref="I24" xr:uid="{196CDEE1-6730-480B-ACA0-6839F206C916}">
      <formula1>0</formula1>
      <formula2>100000000000000000</formula2>
    </dataValidation>
    <dataValidation type="list" allowBlank="1" showInputMessage="1" showErrorMessage="1" prompt="Proof of Expenditures for this Reporting Period Attached for Operating Assistance: Capitalized Operating Subsidy Reserve (COSR)? Use drop-down. " sqref="J24" xr:uid="{54D411F3-7F2E-4ADA-9F42-697E045E27C6}">
      <formula1>"Select One, N/A, Yes, No"</formula1>
    </dataValidation>
    <dataValidation type="textLength" operator="lessThan" allowBlank="1" showInputMessage="1" showErrorMessage="1" error="This is not a form field. Please hit Escape and then Tab to continue. " prompt="Total Percent Expended for Operating Assistance: Capitalized Operating Subsidy Reserve (COSR)" sqref="K24:L24" xr:uid="{FFF640A1-B4B1-4AC8-813F-AFFD5566C7F8}">
      <formula1>0</formula1>
    </dataValidation>
    <dataValidation type="textLength" operator="lessThan" allowBlank="1" showInputMessage="1" showErrorMessage="1" error="This is not a form field. Please hit Escape and then Tab to continue. " prompt="Unexpended Award Amount for Operating Assistance: Capitalized Operating Subsidy Reserve (COSR)" sqref="M24:N24" xr:uid="{CB1DDE73-4CE5-4AF9-96EE-0CCD192A798B}">
      <formula1>0</formula1>
    </dataValidation>
    <dataValidation type="decimal" allowBlank="1" showInputMessage="1" showErrorMessage="1" error="Please only enter numbers in this field. " prompt="Enter Approved Budget Amount for Administrative Costs" sqref="F25:G25" xr:uid="{3474041D-A397-4C84-A253-FA49D0B9B317}">
      <formula1>0</formula1>
      <formula2>100000000000000000</formula2>
    </dataValidation>
    <dataValidation type="decimal" allowBlank="1" showInputMessage="1" showErrorMessage="1" error="Please only enter numbers in this field. " prompt="Previously Reported Amount Expended for Administrative Costs" sqref="H25" xr:uid="{B9CED210-04BC-4191-8868-984326B0E030}">
      <formula1>0</formula1>
      <formula2>100000000000000000</formula2>
    </dataValidation>
    <dataValidation type="textLength" operator="lessThan" allowBlank="1" showInputMessage="1" showErrorMessage="1" error="This is not a form field. Please hit Escape and then Tab to continue. " prompt="Total Percent Expended for Administrative Costs" sqref="K25:L25" xr:uid="{7568FBF7-735F-400E-B1B3-12895F3A29DF}">
      <formula1>0</formula1>
    </dataValidation>
    <dataValidation type="textLength" operator="lessThan" allowBlank="1" showInputMessage="1" showErrorMessage="1" error="This is not a form field. Please hit Escape and then Tab to continue. " prompt="Unexpended Award Amount for Administrative Costs" sqref="M25:N25" xr:uid="{3BCB68E2-30FA-492C-B196-82A53AB10CD0}">
      <formula1>0</formula1>
    </dataValidation>
    <dataValidation type="textLength" operator="lessThan" allowBlank="1" showInputMessage="1" showErrorMessage="1" error="This is not a form field. Please hit Escape and then Tab to continue. " prompt="Total Approved Budget Amount" sqref="F26:G26" xr:uid="{9FFD572D-1843-4138-A024-64831413C96D}">
      <formula1>0</formula1>
    </dataValidation>
    <dataValidation type="textLength" operator="lessThan" allowBlank="1" showInputMessage="1" showErrorMessage="1" error="This is not a form field. Please hit Escape and then Tab to continue. " prompt="Total Previously Reported Amount Expended" sqref="H26" xr:uid="{285A3487-ED1F-4C10-A91F-689DBF021EA9}">
      <formula1>0</formula1>
    </dataValidation>
    <dataValidation type="textLength" operator="lessThan" allowBlank="1" showInputMessage="1" showErrorMessage="1" error="This is not a form field. Please hit Escape and then Tab to continue. " prompt="Total Amount of Award Expended this Reporting Period. " sqref="I26" xr:uid="{3F80B6EF-A4EA-4C4F-88D2-86E72CB5FB12}">
      <formula1>0</formula1>
    </dataValidation>
    <dataValidation type="textLength" operator="lessThan" allowBlank="1" showInputMessage="1" showErrorMessage="1" error="This is not a form field. Please hit Escape and then Tab to continue. " prompt="Total Percent Expended " sqref="K26:L26" xr:uid="{FAC704CF-89F6-4AD9-89E6-71EC415D5B0C}">
      <formula1>0</formula1>
    </dataValidation>
    <dataValidation type="textLength" operator="lessThan" allowBlank="1" showInputMessage="1" showErrorMessage="1" error="This is not a form field. Please hit Escape and then Tab to continue. " prompt="Total Unexpended Award Amount " sqref="M26:N26" xr:uid="{FA1D2E84-B0D4-4790-8092-DA70FEECE47F}">
      <formula1>0</formula1>
    </dataValidation>
    <dataValidation type="list" allowBlank="1" showInputMessage="1" showErrorMessage="1" prompt="Use drop-down to select Signature Method." sqref="B35:E35" xr:uid="{F3104E0E-9F45-4877-8DBF-8DF69D5B776D}">
      <formula1>$A$73:$A$75</formula1>
    </dataValidation>
    <dataValidation allowBlank="1" showInputMessage="1" showErrorMessage="1" prompt="Enter Name of Authorized Person " sqref="A37:G37" xr:uid="{B20A598E-C740-4D1C-8BFC-2CD02B8ADCEF}"/>
    <dataValidation allowBlank="1" showInputMessage="1" showErrorMessage="1" prompt="Enter Title of Authorized Person " sqref="H37:N37" xr:uid="{98D65837-D647-4BC8-B13B-81459DE32205}"/>
    <dataValidation allowBlank="1" showInputMessage="1" showErrorMessage="1" prompt="Enter Signature of Authorized Person " sqref="A39:G39" xr:uid="{5A99B31F-16D9-434E-A0AE-271DCFC47F2E}"/>
    <dataValidation allowBlank="1" showInputMessage="1" showErrorMessage="1" prompt="Enter Date" sqref="H39:N39" xr:uid="{B87771B9-3C2D-4D09-B3EE-C20DA331737A}"/>
    <dataValidation operator="lessThan" allowBlank="1" showInputMessage="1" showErrorMessage="1" error="This is not a form field. Please hit Escape and then Tab to continue. " sqref="A10:N10" xr:uid="{6AF927C6-AA3A-4ACF-A9B8-AC9E9EC5FF34}"/>
  </dataValidations>
  <hyperlinks>
    <hyperlink ref="A11:N11" r:id="rId1" display="Submitting this Report: All reports must be submitted to the assigned HCD Representative or to HHCIISGM@hcd.ca.gov. " xr:uid="{B8F41D7C-8EEB-4C33-8942-0BD1AA2DD9C9}"/>
    <hyperlink ref="A6:N6" r:id="rId2" display="NOTE: This report is intended for recipients of Housing for a Healthy California Article II funds. Recipients of Article I funding should utilize the Article I Annual Report located at HCD - Reporting/Compliance (ca.gov). " xr:uid="{71538DD6-45C5-4CE2-9D0A-8DA30E8C1FC0}"/>
  </hyperlinks>
  <pageMargins left="0.7" right="0.7" top="0.75" bottom="0.75" header="0.3" footer="0.3"/>
  <pageSetup scale="50" fitToHeight="0" orientation="portrait" horizontalDpi="1200" verticalDpi="1200" r:id="rId3"/>
  <drawing r:id="rId4"/>
  <extLst>
    <ext xmlns:x14="http://schemas.microsoft.com/office/spreadsheetml/2009/9/main" uri="{CCE6A557-97BC-4b89-ADB6-D9C93CAAB3DF}">
      <x14:dataValidations xmlns:xm="http://schemas.microsoft.com/office/excel/2006/main" xWindow="365" yWindow="723" count="3">
        <x14:dataValidation type="list" allowBlank="1" showInputMessage="1" showErrorMessage="1" prompt="Enter HCD Contract #" xr:uid="{CFECF7DE-E524-4F54-95AF-55078902CF5A}">
          <x14:formula1>
            <xm:f>'Will be Hidden'!$D$30:$D$36</xm:f>
          </x14:formula1>
          <xm:sqref>B13:F13</xm:sqref>
        </x14:dataValidation>
        <x14:dataValidation type="list" allowBlank="1" showInputMessage="1" showErrorMessage="1" prompt="Use drop-down to select reporting period you expect to have funds fully expended by. " xr:uid="{290B1275-308F-41B1-AE2A-8AF2BF5AFBC1}">
          <x14:formula1>
            <xm:f>'Will be Hidden'!$A$20:$A$34</xm:f>
          </x14:formula1>
          <xm:sqref>G28:N28</xm:sqref>
        </x14:dataValidation>
        <x14:dataValidation type="list" allowBlank="1" showInputMessage="1" showErrorMessage="1" prompt="Select Reporting Period using drop-down" xr:uid="{10560511-A0B2-4C36-B7A0-52204451B592}">
          <x14:formula1>
            <xm:f>'Will be Hidden'!$A$20:$A$34</xm:f>
          </x14:formula1>
          <xm:sqref>G17:N17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DC8AFD-8A51-470D-927E-331F2E417E89}">
  <sheetPr codeName="Sheet8">
    <pageSetUpPr fitToPage="1"/>
  </sheetPr>
  <dimension ref="A1:J89"/>
  <sheetViews>
    <sheetView topLeftCell="A61" workbookViewId="0">
      <selection activeCell="E6" sqref="E6:F6"/>
    </sheetView>
  </sheetViews>
  <sheetFormatPr defaultRowHeight="14.25" x14ac:dyDescent="0.2"/>
  <cols>
    <col min="1" max="1" width="4.5703125" style="1" customWidth="1"/>
    <col min="2" max="2" width="20.28515625" style="1" customWidth="1"/>
    <col min="3" max="3" width="25" style="1" customWidth="1"/>
    <col min="4" max="4" width="24.42578125" style="1" customWidth="1"/>
    <col min="5" max="5" width="14.28515625" style="1" customWidth="1"/>
    <col min="6" max="6" width="14.140625" style="1" customWidth="1"/>
    <col min="7" max="7" width="21" style="1" customWidth="1"/>
    <col min="8" max="8" width="23" style="1" customWidth="1"/>
    <col min="9" max="9" width="20.7109375" style="1" customWidth="1"/>
    <col min="10" max="10" width="35.85546875" style="1" customWidth="1"/>
    <col min="11" max="16384" width="9.140625" style="1"/>
  </cols>
  <sheetData>
    <row r="1" spans="1:10" ht="66" customHeight="1" x14ac:dyDescent="0.2">
      <c r="A1" s="306" t="s">
        <v>65</v>
      </c>
      <c r="B1" s="307"/>
      <c r="C1" s="307"/>
      <c r="D1" s="307"/>
      <c r="E1" s="307"/>
      <c r="F1" s="307"/>
      <c r="G1" s="307"/>
      <c r="H1" s="307"/>
      <c r="I1" s="307"/>
      <c r="J1" s="308"/>
    </row>
    <row r="2" spans="1:10" ht="15" x14ac:dyDescent="0.25">
      <c r="A2" s="309" t="s">
        <v>9</v>
      </c>
      <c r="B2" s="310"/>
      <c r="C2" s="311"/>
      <c r="D2" s="190" t="str">
        <f>'1. Cover Sheet'!$B$14</f>
        <v>---</v>
      </c>
      <c r="E2" s="192"/>
      <c r="F2" s="309" t="s">
        <v>66</v>
      </c>
      <c r="G2" s="310"/>
      <c r="H2" s="311"/>
      <c r="I2" s="312" t="str">
        <f>'1. Cover Sheet'!$B$13</f>
        <v>Select One</v>
      </c>
      <c r="J2" s="241"/>
    </row>
    <row r="3" spans="1:10" ht="25.5" customHeight="1" x14ac:dyDescent="0.3">
      <c r="A3" s="313" t="s">
        <v>67</v>
      </c>
      <c r="B3" s="314"/>
      <c r="C3" s="314"/>
      <c r="D3" s="314"/>
      <c r="E3" s="314"/>
      <c r="F3" s="314"/>
      <c r="G3" s="314"/>
      <c r="H3" s="314"/>
      <c r="I3" s="314"/>
      <c r="J3" s="315"/>
    </row>
    <row r="4" spans="1:10" ht="29.25" customHeight="1" x14ac:dyDescent="0.25">
      <c r="A4" s="316" t="s">
        <v>68</v>
      </c>
      <c r="B4" s="317"/>
      <c r="C4" s="317"/>
      <c r="D4" s="317"/>
      <c r="E4" s="317"/>
      <c r="F4" s="317"/>
      <c r="G4" s="317"/>
      <c r="H4" s="317"/>
      <c r="I4" s="317"/>
      <c r="J4" s="318"/>
    </row>
    <row r="5" spans="1:10" ht="50.25" customHeight="1" x14ac:dyDescent="0.2">
      <c r="A5" s="323" t="s">
        <v>69</v>
      </c>
      <c r="B5" s="324"/>
      <c r="C5" s="324"/>
      <c r="D5" s="324"/>
      <c r="E5" s="324"/>
      <c r="F5" s="324"/>
      <c r="G5" s="324"/>
      <c r="H5" s="324"/>
      <c r="I5" s="324"/>
      <c r="J5" s="325"/>
    </row>
    <row r="6" spans="1:10" ht="30" customHeight="1" x14ac:dyDescent="0.25">
      <c r="A6" s="319" t="s">
        <v>70</v>
      </c>
      <c r="B6" s="320"/>
      <c r="C6" s="320"/>
      <c r="D6" s="320"/>
      <c r="E6" s="321" t="s">
        <v>16</v>
      </c>
      <c r="F6" s="322"/>
      <c r="G6" s="326"/>
      <c r="H6" s="327"/>
      <c r="I6" s="327"/>
      <c r="J6" s="328"/>
    </row>
    <row r="7" spans="1:10" ht="77.25" hidden="1" customHeight="1" x14ac:dyDescent="0.25">
      <c r="A7" s="190" t="s">
        <v>71</v>
      </c>
      <c r="B7" s="191"/>
      <c r="C7" s="191"/>
      <c r="D7" s="192"/>
      <c r="E7" s="190" t="s">
        <v>72</v>
      </c>
      <c r="F7" s="192"/>
      <c r="G7" s="115" t="s">
        <v>73</v>
      </c>
      <c r="H7" s="114" t="s">
        <v>74</v>
      </c>
      <c r="I7" s="115" t="s">
        <v>75</v>
      </c>
      <c r="J7" s="115" t="s">
        <v>76</v>
      </c>
    </row>
    <row r="8" spans="1:10" ht="60" hidden="1" customHeight="1" x14ac:dyDescent="0.2">
      <c r="A8" s="292"/>
      <c r="B8" s="293"/>
      <c r="C8" s="293"/>
      <c r="D8" s="294"/>
      <c r="E8" s="295" t="s">
        <v>16</v>
      </c>
      <c r="F8" s="296"/>
      <c r="G8" s="27"/>
      <c r="H8" s="27"/>
      <c r="I8" s="57"/>
      <c r="J8" s="28" t="s">
        <v>16</v>
      </c>
    </row>
    <row r="9" spans="1:10" ht="18" hidden="1" customHeight="1" x14ac:dyDescent="0.2">
      <c r="A9" s="297" t="s">
        <v>77</v>
      </c>
      <c r="B9" s="298"/>
      <c r="C9" s="298"/>
      <c r="D9" s="298"/>
      <c r="E9" s="298"/>
      <c r="F9" s="298"/>
      <c r="G9" s="298"/>
      <c r="H9" s="298"/>
      <c r="I9" s="298"/>
      <c r="J9" s="299"/>
    </row>
    <row r="10" spans="1:10" ht="18" hidden="1" customHeight="1" x14ac:dyDescent="0.2">
      <c r="A10" s="300" t="s">
        <v>78</v>
      </c>
      <c r="B10" s="301"/>
      <c r="C10" s="301"/>
      <c r="D10" s="301"/>
      <c r="E10" s="302"/>
      <c r="F10" s="303" t="s">
        <v>79</v>
      </c>
      <c r="G10" s="304"/>
      <c r="H10" s="304"/>
      <c r="I10" s="304"/>
      <c r="J10" s="305"/>
    </row>
    <row r="11" spans="1:10" ht="60.75" hidden="1" customHeight="1" x14ac:dyDescent="0.2">
      <c r="A11" s="286"/>
      <c r="B11" s="287"/>
      <c r="C11" s="287"/>
      <c r="D11" s="287"/>
      <c r="E11" s="288"/>
      <c r="F11" s="289"/>
      <c r="G11" s="290"/>
      <c r="H11" s="290"/>
      <c r="I11" s="290"/>
      <c r="J11" s="291"/>
    </row>
    <row r="12" spans="1:10" ht="75.75" hidden="1" customHeight="1" x14ac:dyDescent="0.25">
      <c r="A12" s="190" t="s">
        <v>80</v>
      </c>
      <c r="B12" s="191"/>
      <c r="C12" s="191"/>
      <c r="D12" s="192"/>
      <c r="E12" s="190" t="s">
        <v>72</v>
      </c>
      <c r="F12" s="192"/>
      <c r="G12" s="115" t="s">
        <v>73</v>
      </c>
      <c r="H12" s="114" t="s">
        <v>74</v>
      </c>
      <c r="I12" s="115" t="s">
        <v>75</v>
      </c>
      <c r="J12" s="115" t="s">
        <v>76</v>
      </c>
    </row>
    <row r="13" spans="1:10" ht="60" hidden="1" customHeight="1" x14ac:dyDescent="0.2">
      <c r="A13" s="292"/>
      <c r="B13" s="293"/>
      <c r="C13" s="293"/>
      <c r="D13" s="294"/>
      <c r="E13" s="295" t="s">
        <v>16</v>
      </c>
      <c r="F13" s="296"/>
      <c r="G13" s="27"/>
      <c r="H13" s="27"/>
      <c r="I13" s="58"/>
      <c r="J13" s="28" t="s">
        <v>16</v>
      </c>
    </row>
    <row r="14" spans="1:10" ht="18.75" hidden="1" customHeight="1" x14ac:dyDescent="0.2">
      <c r="A14" s="297" t="s">
        <v>77</v>
      </c>
      <c r="B14" s="298"/>
      <c r="C14" s="298"/>
      <c r="D14" s="298"/>
      <c r="E14" s="298"/>
      <c r="F14" s="298"/>
      <c r="G14" s="298"/>
      <c r="H14" s="298"/>
      <c r="I14" s="298"/>
      <c r="J14" s="299"/>
    </row>
    <row r="15" spans="1:10" ht="20.25" hidden="1" customHeight="1" x14ac:dyDescent="0.2">
      <c r="A15" s="300" t="s">
        <v>78</v>
      </c>
      <c r="B15" s="301"/>
      <c r="C15" s="301"/>
      <c r="D15" s="301"/>
      <c r="E15" s="302"/>
      <c r="F15" s="303" t="s">
        <v>79</v>
      </c>
      <c r="G15" s="304"/>
      <c r="H15" s="304"/>
      <c r="I15" s="304"/>
      <c r="J15" s="305"/>
    </row>
    <row r="16" spans="1:10" ht="60" hidden="1" customHeight="1" x14ac:dyDescent="0.2">
      <c r="A16" s="286"/>
      <c r="B16" s="287"/>
      <c r="C16" s="287"/>
      <c r="D16" s="287"/>
      <c r="E16" s="288"/>
      <c r="F16" s="289"/>
      <c r="G16" s="290"/>
      <c r="H16" s="290"/>
      <c r="I16" s="290"/>
      <c r="J16" s="291"/>
    </row>
    <row r="17" spans="1:10" ht="76.5" hidden="1" customHeight="1" x14ac:dyDescent="0.25">
      <c r="A17" s="190" t="s">
        <v>81</v>
      </c>
      <c r="B17" s="191"/>
      <c r="C17" s="191"/>
      <c r="D17" s="192"/>
      <c r="E17" s="190" t="s">
        <v>72</v>
      </c>
      <c r="F17" s="192"/>
      <c r="G17" s="115" t="s">
        <v>73</v>
      </c>
      <c r="H17" s="114" t="s">
        <v>74</v>
      </c>
      <c r="I17" s="115" t="s">
        <v>75</v>
      </c>
      <c r="J17" s="115" t="s">
        <v>76</v>
      </c>
    </row>
    <row r="18" spans="1:10" ht="60" hidden="1" customHeight="1" x14ac:dyDescent="0.2">
      <c r="A18" s="292"/>
      <c r="B18" s="293"/>
      <c r="C18" s="293"/>
      <c r="D18" s="294"/>
      <c r="E18" s="295" t="s">
        <v>16</v>
      </c>
      <c r="F18" s="296"/>
      <c r="G18" s="27"/>
      <c r="H18" s="27"/>
      <c r="I18" s="58"/>
      <c r="J18" s="28" t="s">
        <v>16</v>
      </c>
    </row>
    <row r="19" spans="1:10" ht="33" hidden="1" customHeight="1" x14ac:dyDescent="0.2">
      <c r="A19" s="297" t="s">
        <v>77</v>
      </c>
      <c r="B19" s="298"/>
      <c r="C19" s="298"/>
      <c r="D19" s="298"/>
      <c r="E19" s="298"/>
      <c r="F19" s="298"/>
      <c r="G19" s="298"/>
      <c r="H19" s="298"/>
      <c r="I19" s="298"/>
      <c r="J19" s="299"/>
    </row>
    <row r="20" spans="1:10" ht="20.25" hidden="1" customHeight="1" x14ac:dyDescent="0.2">
      <c r="A20" s="300" t="s">
        <v>78</v>
      </c>
      <c r="B20" s="301"/>
      <c r="C20" s="301"/>
      <c r="D20" s="301"/>
      <c r="E20" s="302"/>
      <c r="F20" s="303" t="s">
        <v>79</v>
      </c>
      <c r="G20" s="304"/>
      <c r="H20" s="304"/>
      <c r="I20" s="304"/>
      <c r="J20" s="305"/>
    </row>
    <row r="21" spans="1:10" ht="60" hidden="1" customHeight="1" x14ac:dyDescent="0.2">
      <c r="A21" s="286"/>
      <c r="B21" s="287"/>
      <c r="C21" s="287"/>
      <c r="D21" s="287"/>
      <c r="E21" s="288"/>
      <c r="F21" s="289"/>
      <c r="G21" s="290"/>
      <c r="H21" s="290"/>
      <c r="I21" s="290"/>
      <c r="J21" s="291"/>
    </row>
    <row r="22" spans="1:10" ht="77.25" hidden="1" customHeight="1" x14ac:dyDescent="0.25">
      <c r="A22" s="190" t="s">
        <v>82</v>
      </c>
      <c r="B22" s="191"/>
      <c r="C22" s="191"/>
      <c r="D22" s="192"/>
      <c r="E22" s="190" t="s">
        <v>72</v>
      </c>
      <c r="F22" s="192"/>
      <c r="G22" s="115" t="s">
        <v>73</v>
      </c>
      <c r="H22" s="114" t="s">
        <v>74</v>
      </c>
      <c r="I22" s="115" t="s">
        <v>75</v>
      </c>
      <c r="J22" s="115" t="s">
        <v>76</v>
      </c>
    </row>
    <row r="23" spans="1:10" ht="60" hidden="1" customHeight="1" x14ac:dyDescent="0.2">
      <c r="A23" s="292"/>
      <c r="B23" s="293"/>
      <c r="C23" s="293"/>
      <c r="D23" s="294"/>
      <c r="E23" s="295" t="s">
        <v>16</v>
      </c>
      <c r="F23" s="296"/>
      <c r="G23" s="27"/>
      <c r="H23" s="27"/>
      <c r="I23" s="58"/>
      <c r="J23" s="28" t="s">
        <v>16</v>
      </c>
    </row>
    <row r="24" spans="1:10" ht="21" hidden="1" customHeight="1" x14ac:dyDescent="0.2">
      <c r="A24" s="297" t="s">
        <v>77</v>
      </c>
      <c r="B24" s="298"/>
      <c r="C24" s="298"/>
      <c r="D24" s="298"/>
      <c r="E24" s="298"/>
      <c r="F24" s="298"/>
      <c r="G24" s="298"/>
      <c r="H24" s="298"/>
      <c r="I24" s="298"/>
      <c r="J24" s="299"/>
    </row>
    <row r="25" spans="1:10" ht="21" hidden="1" customHeight="1" x14ac:dyDescent="0.2">
      <c r="A25" s="300" t="s">
        <v>78</v>
      </c>
      <c r="B25" s="301"/>
      <c r="C25" s="301"/>
      <c r="D25" s="301"/>
      <c r="E25" s="302"/>
      <c r="F25" s="303" t="s">
        <v>79</v>
      </c>
      <c r="G25" s="304"/>
      <c r="H25" s="304"/>
      <c r="I25" s="304"/>
      <c r="J25" s="305"/>
    </row>
    <row r="26" spans="1:10" ht="60" hidden="1" customHeight="1" x14ac:dyDescent="0.2">
      <c r="A26" s="286"/>
      <c r="B26" s="287"/>
      <c r="C26" s="287"/>
      <c r="D26" s="287"/>
      <c r="E26" s="288"/>
      <c r="F26" s="289"/>
      <c r="G26" s="290"/>
      <c r="H26" s="290"/>
      <c r="I26" s="290"/>
      <c r="J26" s="291"/>
    </row>
    <row r="27" spans="1:10" ht="75.75" hidden="1" customHeight="1" x14ac:dyDescent="0.25">
      <c r="A27" s="190" t="s">
        <v>83</v>
      </c>
      <c r="B27" s="191"/>
      <c r="C27" s="191"/>
      <c r="D27" s="192"/>
      <c r="E27" s="190" t="s">
        <v>72</v>
      </c>
      <c r="F27" s="192"/>
      <c r="G27" s="115" t="s">
        <v>73</v>
      </c>
      <c r="H27" s="114" t="s">
        <v>74</v>
      </c>
      <c r="I27" s="115" t="s">
        <v>75</v>
      </c>
      <c r="J27" s="115" t="s">
        <v>76</v>
      </c>
    </row>
    <row r="28" spans="1:10" ht="60" hidden="1" customHeight="1" x14ac:dyDescent="0.2">
      <c r="A28" s="292"/>
      <c r="B28" s="293"/>
      <c r="C28" s="293"/>
      <c r="D28" s="294"/>
      <c r="E28" s="295" t="s">
        <v>16</v>
      </c>
      <c r="F28" s="296"/>
      <c r="G28" s="27"/>
      <c r="H28" s="27"/>
      <c r="I28" s="58"/>
      <c r="J28" s="28" t="s">
        <v>16</v>
      </c>
    </row>
    <row r="29" spans="1:10" ht="21" hidden="1" customHeight="1" x14ac:dyDescent="0.2">
      <c r="A29" s="297" t="s">
        <v>77</v>
      </c>
      <c r="B29" s="298"/>
      <c r="C29" s="298"/>
      <c r="D29" s="298"/>
      <c r="E29" s="298"/>
      <c r="F29" s="298"/>
      <c r="G29" s="298"/>
      <c r="H29" s="298"/>
      <c r="I29" s="298"/>
      <c r="J29" s="299"/>
    </row>
    <row r="30" spans="1:10" ht="21" hidden="1" customHeight="1" x14ac:dyDescent="0.2">
      <c r="A30" s="300" t="s">
        <v>78</v>
      </c>
      <c r="B30" s="301"/>
      <c r="C30" s="301"/>
      <c r="D30" s="301"/>
      <c r="E30" s="302"/>
      <c r="F30" s="303" t="s">
        <v>79</v>
      </c>
      <c r="G30" s="304"/>
      <c r="H30" s="304"/>
      <c r="I30" s="304"/>
      <c r="J30" s="305"/>
    </row>
    <row r="31" spans="1:10" ht="60" hidden="1" customHeight="1" x14ac:dyDescent="0.2">
      <c r="A31" s="286"/>
      <c r="B31" s="287"/>
      <c r="C31" s="287"/>
      <c r="D31" s="287"/>
      <c r="E31" s="288"/>
      <c r="F31" s="289"/>
      <c r="G31" s="290"/>
      <c r="H31" s="290"/>
      <c r="I31" s="290"/>
      <c r="J31" s="291"/>
    </row>
    <row r="32" spans="1:10" ht="75" hidden="1" customHeight="1" x14ac:dyDescent="0.25">
      <c r="A32" s="190" t="s">
        <v>84</v>
      </c>
      <c r="B32" s="191"/>
      <c r="C32" s="191"/>
      <c r="D32" s="192"/>
      <c r="E32" s="190" t="s">
        <v>72</v>
      </c>
      <c r="F32" s="192"/>
      <c r="G32" s="115" t="s">
        <v>73</v>
      </c>
      <c r="H32" s="114" t="s">
        <v>74</v>
      </c>
      <c r="I32" s="115" t="s">
        <v>75</v>
      </c>
      <c r="J32" s="115" t="s">
        <v>76</v>
      </c>
    </row>
    <row r="33" spans="1:10" ht="60" hidden="1" customHeight="1" x14ac:dyDescent="0.2">
      <c r="A33" s="292"/>
      <c r="B33" s="293"/>
      <c r="C33" s="293"/>
      <c r="D33" s="294"/>
      <c r="E33" s="295" t="s">
        <v>16</v>
      </c>
      <c r="F33" s="296"/>
      <c r="G33" s="27"/>
      <c r="H33" s="27"/>
      <c r="I33" s="58"/>
      <c r="J33" s="28" t="s">
        <v>16</v>
      </c>
    </row>
    <row r="34" spans="1:10" hidden="1" x14ac:dyDescent="0.2">
      <c r="A34" s="297" t="s">
        <v>77</v>
      </c>
      <c r="B34" s="298"/>
      <c r="C34" s="298"/>
      <c r="D34" s="298"/>
      <c r="E34" s="298"/>
      <c r="F34" s="298"/>
      <c r="G34" s="298"/>
      <c r="H34" s="298"/>
      <c r="I34" s="298"/>
      <c r="J34" s="299"/>
    </row>
    <row r="35" spans="1:10" hidden="1" x14ac:dyDescent="0.2">
      <c r="A35" s="300" t="s">
        <v>78</v>
      </c>
      <c r="B35" s="301"/>
      <c r="C35" s="301"/>
      <c r="D35" s="301"/>
      <c r="E35" s="302"/>
      <c r="F35" s="303" t="s">
        <v>79</v>
      </c>
      <c r="G35" s="304"/>
      <c r="H35" s="304"/>
      <c r="I35" s="304"/>
      <c r="J35" s="305"/>
    </row>
    <row r="36" spans="1:10" ht="60" hidden="1" customHeight="1" x14ac:dyDescent="0.2">
      <c r="A36" s="286"/>
      <c r="B36" s="287"/>
      <c r="C36" s="287"/>
      <c r="D36" s="287"/>
      <c r="E36" s="288"/>
      <c r="F36" s="289"/>
      <c r="G36" s="290"/>
      <c r="H36" s="290"/>
      <c r="I36" s="290"/>
      <c r="J36" s="291"/>
    </row>
    <row r="37" spans="1:10" ht="75.75" hidden="1" customHeight="1" x14ac:dyDescent="0.25">
      <c r="A37" s="190" t="s">
        <v>85</v>
      </c>
      <c r="B37" s="191"/>
      <c r="C37" s="191"/>
      <c r="D37" s="192"/>
      <c r="E37" s="190" t="s">
        <v>72</v>
      </c>
      <c r="F37" s="192"/>
      <c r="G37" s="115" t="s">
        <v>73</v>
      </c>
      <c r="H37" s="114" t="s">
        <v>74</v>
      </c>
      <c r="I37" s="115" t="s">
        <v>75</v>
      </c>
      <c r="J37" s="115" t="s">
        <v>76</v>
      </c>
    </row>
    <row r="38" spans="1:10" ht="60" hidden="1" customHeight="1" x14ac:dyDescent="0.2">
      <c r="A38" s="292"/>
      <c r="B38" s="293"/>
      <c r="C38" s="293"/>
      <c r="D38" s="294"/>
      <c r="E38" s="295" t="s">
        <v>16</v>
      </c>
      <c r="F38" s="296"/>
      <c r="G38" s="27"/>
      <c r="H38" s="27"/>
      <c r="I38" s="58"/>
      <c r="J38" s="28" t="s">
        <v>16</v>
      </c>
    </row>
    <row r="39" spans="1:10" hidden="1" x14ac:dyDescent="0.2">
      <c r="A39" s="297" t="s">
        <v>77</v>
      </c>
      <c r="B39" s="298"/>
      <c r="C39" s="298"/>
      <c r="D39" s="298"/>
      <c r="E39" s="298"/>
      <c r="F39" s="298"/>
      <c r="G39" s="298"/>
      <c r="H39" s="298"/>
      <c r="I39" s="298"/>
      <c r="J39" s="299"/>
    </row>
    <row r="40" spans="1:10" hidden="1" x14ac:dyDescent="0.2">
      <c r="A40" s="300" t="s">
        <v>78</v>
      </c>
      <c r="B40" s="301"/>
      <c r="C40" s="301"/>
      <c r="D40" s="301"/>
      <c r="E40" s="302"/>
      <c r="F40" s="303" t="s">
        <v>79</v>
      </c>
      <c r="G40" s="304"/>
      <c r="H40" s="304"/>
      <c r="I40" s="304"/>
      <c r="J40" s="305"/>
    </row>
    <row r="41" spans="1:10" ht="60" hidden="1" customHeight="1" x14ac:dyDescent="0.2">
      <c r="A41" s="286"/>
      <c r="B41" s="287"/>
      <c r="C41" s="287"/>
      <c r="D41" s="287"/>
      <c r="E41" s="288"/>
      <c r="F41" s="289"/>
      <c r="G41" s="290"/>
      <c r="H41" s="290"/>
      <c r="I41" s="290"/>
      <c r="J41" s="291"/>
    </row>
    <row r="42" spans="1:10" ht="77.25" hidden="1" customHeight="1" x14ac:dyDescent="0.25">
      <c r="A42" s="190" t="s">
        <v>86</v>
      </c>
      <c r="B42" s="191"/>
      <c r="C42" s="191"/>
      <c r="D42" s="192"/>
      <c r="E42" s="190" t="s">
        <v>72</v>
      </c>
      <c r="F42" s="192"/>
      <c r="G42" s="115" t="s">
        <v>73</v>
      </c>
      <c r="H42" s="114" t="s">
        <v>74</v>
      </c>
      <c r="I42" s="115" t="s">
        <v>75</v>
      </c>
      <c r="J42" s="115" t="s">
        <v>76</v>
      </c>
    </row>
    <row r="43" spans="1:10" ht="60" hidden="1" customHeight="1" x14ac:dyDescent="0.2">
      <c r="A43" s="292"/>
      <c r="B43" s="293"/>
      <c r="C43" s="293"/>
      <c r="D43" s="294"/>
      <c r="E43" s="295" t="s">
        <v>16</v>
      </c>
      <c r="F43" s="296"/>
      <c r="G43" s="27"/>
      <c r="H43" s="27"/>
      <c r="I43" s="58"/>
      <c r="J43" s="28" t="s">
        <v>16</v>
      </c>
    </row>
    <row r="44" spans="1:10" hidden="1" x14ac:dyDescent="0.2">
      <c r="A44" s="297" t="s">
        <v>77</v>
      </c>
      <c r="B44" s="298"/>
      <c r="C44" s="298"/>
      <c r="D44" s="298"/>
      <c r="E44" s="298"/>
      <c r="F44" s="298"/>
      <c r="G44" s="298"/>
      <c r="H44" s="298"/>
      <c r="I44" s="298"/>
      <c r="J44" s="299"/>
    </row>
    <row r="45" spans="1:10" hidden="1" x14ac:dyDescent="0.2">
      <c r="A45" s="300" t="s">
        <v>78</v>
      </c>
      <c r="B45" s="301"/>
      <c r="C45" s="301"/>
      <c r="D45" s="301"/>
      <c r="E45" s="302"/>
      <c r="F45" s="303" t="s">
        <v>79</v>
      </c>
      <c r="G45" s="304"/>
      <c r="H45" s="304"/>
      <c r="I45" s="304"/>
      <c r="J45" s="305"/>
    </row>
    <row r="46" spans="1:10" ht="60" hidden="1" customHeight="1" x14ac:dyDescent="0.2">
      <c r="A46" s="286"/>
      <c r="B46" s="287"/>
      <c r="C46" s="287"/>
      <c r="D46" s="287"/>
      <c r="E46" s="288"/>
      <c r="F46" s="289"/>
      <c r="G46" s="290"/>
      <c r="H46" s="290"/>
      <c r="I46" s="290"/>
      <c r="J46" s="291"/>
    </row>
    <row r="47" spans="1:10" ht="75" hidden="1" customHeight="1" x14ac:dyDescent="0.25">
      <c r="A47" s="190" t="s">
        <v>87</v>
      </c>
      <c r="B47" s="191"/>
      <c r="C47" s="191"/>
      <c r="D47" s="192"/>
      <c r="E47" s="190" t="s">
        <v>72</v>
      </c>
      <c r="F47" s="192"/>
      <c r="G47" s="115" t="s">
        <v>73</v>
      </c>
      <c r="H47" s="114" t="s">
        <v>74</v>
      </c>
      <c r="I47" s="115" t="s">
        <v>75</v>
      </c>
      <c r="J47" s="115" t="s">
        <v>76</v>
      </c>
    </row>
    <row r="48" spans="1:10" ht="60" hidden="1" customHeight="1" x14ac:dyDescent="0.2">
      <c r="A48" s="292"/>
      <c r="B48" s="293"/>
      <c r="C48" s="293"/>
      <c r="D48" s="294"/>
      <c r="E48" s="295" t="s">
        <v>16</v>
      </c>
      <c r="F48" s="296"/>
      <c r="G48" s="27"/>
      <c r="H48" s="27"/>
      <c r="I48" s="58"/>
      <c r="J48" s="28" t="s">
        <v>16</v>
      </c>
    </row>
    <row r="49" spans="1:10" hidden="1" x14ac:dyDescent="0.2">
      <c r="A49" s="297" t="s">
        <v>77</v>
      </c>
      <c r="B49" s="298"/>
      <c r="C49" s="298"/>
      <c r="D49" s="298"/>
      <c r="E49" s="298"/>
      <c r="F49" s="298"/>
      <c r="G49" s="298"/>
      <c r="H49" s="298"/>
      <c r="I49" s="298"/>
      <c r="J49" s="299"/>
    </row>
    <row r="50" spans="1:10" hidden="1" x14ac:dyDescent="0.2">
      <c r="A50" s="300" t="s">
        <v>78</v>
      </c>
      <c r="B50" s="301"/>
      <c r="C50" s="301"/>
      <c r="D50" s="301"/>
      <c r="E50" s="302"/>
      <c r="F50" s="303" t="s">
        <v>79</v>
      </c>
      <c r="G50" s="304"/>
      <c r="H50" s="304"/>
      <c r="I50" s="304"/>
      <c r="J50" s="305"/>
    </row>
    <row r="51" spans="1:10" ht="60" hidden="1" customHeight="1" x14ac:dyDescent="0.2">
      <c r="A51" s="286"/>
      <c r="B51" s="287"/>
      <c r="C51" s="287"/>
      <c r="D51" s="287"/>
      <c r="E51" s="288"/>
      <c r="F51" s="289"/>
      <c r="G51" s="290"/>
      <c r="H51" s="290"/>
      <c r="I51" s="290"/>
      <c r="J51" s="291"/>
    </row>
    <row r="52" spans="1:10" ht="75.75" hidden="1" customHeight="1" x14ac:dyDescent="0.25">
      <c r="A52" s="190" t="s">
        <v>88</v>
      </c>
      <c r="B52" s="191"/>
      <c r="C52" s="191"/>
      <c r="D52" s="192"/>
      <c r="E52" s="190" t="s">
        <v>72</v>
      </c>
      <c r="F52" s="192"/>
      <c r="G52" s="115" t="s">
        <v>73</v>
      </c>
      <c r="H52" s="114" t="s">
        <v>74</v>
      </c>
      <c r="I52" s="115" t="s">
        <v>75</v>
      </c>
      <c r="J52" s="115" t="s">
        <v>76</v>
      </c>
    </row>
    <row r="53" spans="1:10" ht="60" hidden="1" customHeight="1" x14ac:dyDescent="0.2">
      <c r="A53" s="292"/>
      <c r="B53" s="293"/>
      <c r="C53" s="293"/>
      <c r="D53" s="294"/>
      <c r="E53" s="295" t="s">
        <v>16</v>
      </c>
      <c r="F53" s="296"/>
      <c r="G53" s="27"/>
      <c r="H53" s="27"/>
      <c r="I53" s="58"/>
      <c r="J53" s="28" t="s">
        <v>16</v>
      </c>
    </row>
    <row r="54" spans="1:10" hidden="1" x14ac:dyDescent="0.2">
      <c r="A54" s="297" t="s">
        <v>77</v>
      </c>
      <c r="B54" s="298"/>
      <c r="C54" s="298"/>
      <c r="D54" s="298"/>
      <c r="E54" s="298"/>
      <c r="F54" s="298"/>
      <c r="G54" s="298"/>
      <c r="H54" s="298"/>
      <c r="I54" s="298"/>
      <c r="J54" s="299"/>
    </row>
    <row r="55" spans="1:10" hidden="1" x14ac:dyDescent="0.2">
      <c r="A55" s="300" t="s">
        <v>78</v>
      </c>
      <c r="B55" s="301"/>
      <c r="C55" s="301"/>
      <c r="D55" s="301"/>
      <c r="E55" s="302"/>
      <c r="F55" s="303" t="s">
        <v>79</v>
      </c>
      <c r="G55" s="304"/>
      <c r="H55" s="304"/>
      <c r="I55" s="304"/>
      <c r="J55" s="305"/>
    </row>
    <row r="56" spans="1:10" ht="60" hidden="1" customHeight="1" x14ac:dyDescent="0.2">
      <c r="A56" s="286"/>
      <c r="B56" s="287"/>
      <c r="C56" s="287"/>
      <c r="D56" s="287"/>
      <c r="E56" s="288"/>
      <c r="F56" s="289"/>
      <c r="G56" s="290"/>
      <c r="H56" s="290"/>
      <c r="I56" s="290"/>
      <c r="J56" s="291"/>
    </row>
    <row r="57" spans="1:10" ht="20.25" x14ac:dyDescent="0.3">
      <c r="A57" s="313" t="s">
        <v>89</v>
      </c>
      <c r="B57" s="314"/>
      <c r="C57" s="314"/>
      <c r="D57" s="314"/>
      <c r="E57" s="314"/>
      <c r="F57" s="314"/>
      <c r="G57" s="314"/>
      <c r="H57" s="314"/>
      <c r="I57" s="314"/>
      <c r="J57" s="315"/>
    </row>
    <row r="58" spans="1:10" ht="29.25" customHeight="1" x14ac:dyDescent="0.25">
      <c r="A58" s="329" t="s">
        <v>90</v>
      </c>
      <c r="B58" s="330"/>
      <c r="C58" s="330"/>
      <c r="D58" s="330"/>
      <c r="E58" s="330"/>
      <c r="F58" s="330"/>
      <c r="G58" s="330"/>
      <c r="H58" s="330"/>
      <c r="I58" s="330"/>
      <c r="J58" s="331"/>
    </row>
    <row r="59" spans="1:10" ht="75.75" customHeight="1" x14ac:dyDescent="0.2">
      <c r="A59" s="332" t="s">
        <v>91</v>
      </c>
      <c r="B59" s="333"/>
      <c r="C59" s="333"/>
      <c r="D59" s="334"/>
      <c r="E59" s="333"/>
      <c r="F59" s="333"/>
      <c r="G59" s="333"/>
      <c r="H59" s="333"/>
      <c r="I59" s="334"/>
      <c r="J59" s="335"/>
    </row>
    <row r="60" spans="1:10" ht="80.25" customHeight="1" x14ac:dyDescent="0.2">
      <c r="A60" s="312"/>
      <c r="B60" s="240"/>
      <c r="C60" s="241"/>
      <c r="D60" s="74" t="s">
        <v>92</v>
      </c>
      <c r="E60" s="348" t="s">
        <v>93</v>
      </c>
      <c r="F60" s="349"/>
      <c r="G60" s="74" t="s">
        <v>94</v>
      </c>
      <c r="H60" s="74" t="s">
        <v>95</v>
      </c>
      <c r="I60" s="350" t="s">
        <v>96</v>
      </c>
      <c r="J60" s="351"/>
    </row>
    <row r="61" spans="1:10" ht="34.5" customHeight="1" x14ac:dyDescent="0.25">
      <c r="A61" s="336" t="s">
        <v>97</v>
      </c>
      <c r="B61" s="337"/>
      <c r="C61" s="338"/>
      <c r="D61" s="73"/>
      <c r="E61" s="260" t="s">
        <v>16</v>
      </c>
      <c r="F61" s="262"/>
      <c r="G61" s="75" t="s">
        <v>16</v>
      </c>
      <c r="H61" s="75" t="s">
        <v>16</v>
      </c>
      <c r="I61" s="339" t="str">
        <f>'1. Cover Sheet'!$F$20</f>
        <v>---</v>
      </c>
      <c r="J61" s="340"/>
    </row>
    <row r="62" spans="1:10" ht="15" x14ac:dyDescent="0.25">
      <c r="A62" s="341" t="s">
        <v>98</v>
      </c>
      <c r="B62" s="342"/>
      <c r="C62" s="343"/>
      <c r="D62" s="344"/>
      <c r="E62" s="345"/>
      <c r="F62" s="345"/>
      <c r="G62" s="345"/>
      <c r="H62" s="345"/>
      <c r="I62" s="346"/>
      <c r="J62" s="347"/>
    </row>
    <row r="63" spans="1:10" x14ac:dyDescent="0.2">
      <c r="A63" s="239" t="s">
        <v>99</v>
      </c>
      <c r="B63" s="263"/>
      <c r="C63" s="264"/>
      <c r="D63" s="29"/>
      <c r="E63" s="278"/>
      <c r="F63" s="279"/>
      <c r="G63" s="118"/>
      <c r="H63" s="152"/>
      <c r="I63" s="277" t="e">
        <f>I61-D63</f>
        <v>#VALUE!</v>
      </c>
      <c r="J63" s="241"/>
    </row>
    <row r="64" spans="1:10" x14ac:dyDescent="0.2">
      <c r="A64" s="239" t="s">
        <v>100</v>
      </c>
      <c r="B64" s="263"/>
      <c r="C64" s="264"/>
      <c r="D64" s="29"/>
      <c r="E64" s="278"/>
      <c r="F64" s="279"/>
      <c r="G64" s="118"/>
      <c r="H64" s="152"/>
      <c r="I64" s="277" t="e">
        <f t="shared" ref="I64:I71" si="0">I63-D64</f>
        <v>#VALUE!</v>
      </c>
      <c r="J64" s="241"/>
    </row>
    <row r="65" spans="1:10" x14ac:dyDescent="0.2">
      <c r="A65" s="239" t="s">
        <v>101</v>
      </c>
      <c r="B65" s="263"/>
      <c r="C65" s="264"/>
      <c r="D65" s="29"/>
      <c r="E65" s="278"/>
      <c r="F65" s="279"/>
      <c r="G65" s="118"/>
      <c r="H65" s="152"/>
      <c r="I65" s="277" t="e">
        <f t="shared" si="0"/>
        <v>#VALUE!</v>
      </c>
      <c r="J65" s="241"/>
    </row>
    <row r="66" spans="1:10" x14ac:dyDescent="0.2">
      <c r="A66" s="239" t="s">
        <v>102</v>
      </c>
      <c r="B66" s="263"/>
      <c r="C66" s="264"/>
      <c r="D66" s="29"/>
      <c r="E66" s="278"/>
      <c r="F66" s="279"/>
      <c r="G66" s="118"/>
      <c r="H66" s="152"/>
      <c r="I66" s="277" t="e">
        <f t="shared" si="0"/>
        <v>#VALUE!</v>
      </c>
      <c r="J66" s="241"/>
    </row>
    <row r="67" spans="1:10" x14ac:dyDescent="0.2">
      <c r="A67" s="239" t="s">
        <v>103</v>
      </c>
      <c r="B67" s="263"/>
      <c r="C67" s="264"/>
      <c r="D67" s="29"/>
      <c r="E67" s="278"/>
      <c r="F67" s="279"/>
      <c r="G67" s="118"/>
      <c r="H67" s="152"/>
      <c r="I67" s="277" t="e">
        <f t="shared" si="0"/>
        <v>#VALUE!</v>
      </c>
      <c r="J67" s="241"/>
    </row>
    <row r="68" spans="1:10" x14ac:dyDescent="0.2">
      <c r="A68" s="239" t="s">
        <v>104</v>
      </c>
      <c r="B68" s="263"/>
      <c r="C68" s="264"/>
      <c r="D68" s="29"/>
      <c r="E68" s="278"/>
      <c r="F68" s="279"/>
      <c r="G68" s="118"/>
      <c r="H68" s="152"/>
      <c r="I68" s="277" t="e">
        <f t="shared" si="0"/>
        <v>#VALUE!</v>
      </c>
      <c r="J68" s="241"/>
    </row>
    <row r="69" spans="1:10" x14ac:dyDescent="0.2">
      <c r="A69" s="239" t="s">
        <v>105</v>
      </c>
      <c r="B69" s="263"/>
      <c r="C69" s="264"/>
      <c r="D69" s="29"/>
      <c r="E69" s="278"/>
      <c r="F69" s="279"/>
      <c r="G69" s="118"/>
      <c r="H69" s="152"/>
      <c r="I69" s="277" t="e">
        <f t="shared" si="0"/>
        <v>#VALUE!</v>
      </c>
      <c r="J69" s="241"/>
    </row>
    <row r="70" spans="1:10" x14ac:dyDescent="0.2">
      <c r="A70" s="239" t="s">
        <v>106</v>
      </c>
      <c r="B70" s="263"/>
      <c r="C70" s="264"/>
      <c r="D70" s="29"/>
      <c r="E70" s="278"/>
      <c r="F70" s="279"/>
      <c r="G70" s="118"/>
      <c r="H70" s="152"/>
      <c r="I70" s="277" t="e">
        <f t="shared" si="0"/>
        <v>#VALUE!</v>
      </c>
      <c r="J70" s="241"/>
    </row>
    <row r="71" spans="1:10" x14ac:dyDescent="0.2">
      <c r="A71" s="357" t="s">
        <v>107</v>
      </c>
      <c r="B71" s="358"/>
      <c r="C71" s="359"/>
      <c r="D71" s="29"/>
      <c r="E71" s="278"/>
      <c r="F71" s="279"/>
      <c r="G71" s="118"/>
      <c r="H71" s="152"/>
      <c r="I71" s="277" t="e">
        <f t="shared" si="0"/>
        <v>#VALUE!</v>
      </c>
      <c r="J71" s="241"/>
    </row>
    <row r="72" spans="1:10" x14ac:dyDescent="0.2">
      <c r="A72" s="239" t="s">
        <v>108</v>
      </c>
      <c r="B72" s="263"/>
      <c r="C72" s="264"/>
      <c r="D72" s="29"/>
      <c r="E72" s="278"/>
      <c r="F72" s="279"/>
      <c r="G72" s="118"/>
      <c r="H72" s="118"/>
      <c r="I72" s="277" t="e">
        <f>I69-D72</f>
        <v>#VALUE!</v>
      </c>
      <c r="J72" s="241"/>
    </row>
    <row r="73" spans="1:10" x14ac:dyDescent="0.2">
      <c r="A73" s="239" t="s">
        <v>109</v>
      </c>
      <c r="B73" s="263"/>
      <c r="C73" s="263"/>
      <c r="D73" s="29"/>
      <c r="E73" s="278"/>
      <c r="F73" s="279"/>
      <c r="G73" s="118"/>
      <c r="H73" s="118"/>
      <c r="I73" s="277" t="e">
        <f t="shared" ref="I73" si="1">I72-D73</f>
        <v>#VALUE!</v>
      </c>
      <c r="J73" s="241"/>
    </row>
    <row r="74" spans="1:10" x14ac:dyDescent="0.2">
      <c r="A74" s="239" t="s">
        <v>110</v>
      </c>
      <c r="B74" s="263"/>
      <c r="C74" s="264"/>
      <c r="D74" s="29"/>
      <c r="E74" s="278"/>
      <c r="F74" s="279"/>
      <c r="G74" s="118"/>
      <c r="H74" s="118"/>
      <c r="I74" s="277" t="e">
        <f t="shared" ref="I74" si="2">I73-D74</f>
        <v>#VALUE!</v>
      </c>
      <c r="J74" s="241"/>
    </row>
    <row r="75" spans="1:10" x14ac:dyDescent="0.2">
      <c r="A75" s="239" t="s">
        <v>111</v>
      </c>
      <c r="B75" s="263"/>
      <c r="C75" s="264"/>
      <c r="D75" s="29"/>
      <c r="E75" s="278"/>
      <c r="F75" s="279"/>
      <c r="G75" s="118"/>
      <c r="H75" s="118"/>
      <c r="I75" s="277" t="e">
        <f t="shared" ref="I75:I76" si="3">I74-D75</f>
        <v>#VALUE!</v>
      </c>
      <c r="J75" s="241"/>
    </row>
    <row r="76" spans="1:10" x14ac:dyDescent="0.2">
      <c r="A76" s="239" t="s">
        <v>112</v>
      </c>
      <c r="B76" s="263"/>
      <c r="C76" s="264"/>
      <c r="D76" s="29"/>
      <c r="E76" s="278"/>
      <c r="F76" s="279"/>
      <c r="G76" s="118"/>
      <c r="H76" s="118"/>
      <c r="I76" s="277" t="e">
        <f t="shared" si="3"/>
        <v>#VALUE!</v>
      </c>
      <c r="J76" s="241"/>
    </row>
    <row r="77" spans="1:10" x14ac:dyDescent="0.2">
      <c r="A77" s="239" t="s">
        <v>113</v>
      </c>
      <c r="B77" s="263"/>
      <c r="C77" s="264"/>
      <c r="D77" s="29"/>
      <c r="E77" s="278"/>
      <c r="F77" s="279"/>
      <c r="G77" s="118"/>
      <c r="H77" s="118"/>
      <c r="I77" s="277" t="e">
        <f t="shared" ref="I77" si="4">I76-D77</f>
        <v>#VALUE!</v>
      </c>
      <c r="J77" s="241"/>
    </row>
    <row r="78" spans="1:10" x14ac:dyDescent="0.2">
      <c r="A78" s="239" t="s">
        <v>114</v>
      </c>
      <c r="B78" s="263"/>
      <c r="C78" s="263"/>
      <c r="D78" s="29"/>
      <c r="E78" s="278"/>
      <c r="F78" s="279"/>
      <c r="G78" s="118"/>
      <c r="H78" s="118"/>
      <c r="I78" s="277" t="e">
        <f t="shared" ref="I78" si="5">I77-D78</f>
        <v>#VALUE!</v>
      </c>
      <c r="J78" s="241"/>
    </row>
    <row r="79" spans="1:10" x14ac:dyDescent="0.2">
      <c r="A79" s="283" t="s">
        <v>115</v>
      </c>
      <c r="B79" s="284"/>
      <c r="C79" s="284"/>
      <c r="D79" s="284"/>
      <c r="E79" s="284"/>
      <c r="F79" s="284"/>
      <c r="G79" s="284"/>
      <c r="H79" s="284"/>
      <c r="I79" s="284"/>
      <c r="J79" s="285"/>
    </row>
    <row r="80" spans="1:10" x14ac:dyDescent="0.2">
      <c r="A80" s="239" t="s">
        <v>116</v>
      </c>
      <c r="B80" s="263"/>
      <c r="C80" s="263"/>
      <c r="D80" s="29"/>
      <c r="E80" s="278"/>
      <c r="F80" s="279"/>
      <c r="G80" s="118"/>
      <c r="H80" s="118"/>
      <c r="I80" s="281" t="e">
        <f>I78-D80</f>
        <v>#VALUE!</v>
      </c>
      <c r="J80" s="282"/>
    </row>
    <row r="81" spans="1:10" x14ac:dyDescent="0.2">
      <c r="A81" s="239" t="s">
        <v>117</v>
      </c>
      <c r="B81" s="263"/>
      <c r="C81" s="264"/>
      <c r="D81" s="29"/>
      <c r="E81" s="278"/>
      <c r="F81" s="279"/>
      <c r="G81" s="118"/>
      <c r="H81" s="118"/>
      <c r="I81" s="277" t="e">
        <f>I80-D81</f>
        <v>#VALUE!</v>
      </c>
      <c r="J81" s="280"/>
    </row>
    <row r="82" spans="1:10" x14ac:dyDescent="0.2">
      <c r="A82" s="239" t="s">
        <v>118</v>
      </c>
      <c r="B82" s="263"/>
      <c r="C82" s="264"/>
      <c r="D82" s="29"/>
      <c r="E82" s="278"/>
      <c r="F82" s="279"/>
      <c r="G82" s="118"/>
      <c r="H82" s="118"/>
      <c r="I82" s="277" t="e">
        <f t="shared" ref="I82:I87" si="6">I81-D82</f>
        <v>#VALUE!</v>
      </c>
      <c r="J82" s="280"/>
    </row>
    <row r="83" spans="1:10" ht="14.25" customHeight="1" x14ac:dyDescent="0.2">
      <c r="A83" s="239" t="s">
        <v>119</v>
      </c>
      <c r="B83" s="263"/>
      <c r="C83" s="264"/>
      <c r="D83" s="29"/>
      <c r="E83" s="278"/>
      <c r="F83" s="279"/>
      <c r="G83" s="118"/>
      <c r="H83" s="118"/>
      <c r="I83" s="277" t="e">
        <f t="shared" si="6"/>
        <v>#VALUE!</v>
      </c>
      <c r="J83" s="280"/>
    </row>
    <row r="84" spans="1:10" ht="14.25" customHeight="1" x14ac:dyDescent="0.2">
      <c r="A84" s="239" t="s">
        <v>120</v>
      </c>
      <c r="B84" s="263"/>
      <c r="C84" s="264"/>
      <c r="D84" s="29"/>
      <c r="E84" s="278"/>
      <c r="F84" s="279"/>
      <c r="G84" s="118"/>
      <c r="H84" s="118"/>
      <c r="I84" s="277" t="e">
        <f t="shared" si="6"/>
        <v>#VALUE!</v>
      </c>
      <c r="J84" s="280"/>
    </row>
    <row r="85" spans="1:10" ht="14.25" customHeight="1" x14ac:dyDescent="0.2">
      <c r="A85" s="239" t="s">
        <v>121</v>
      </c>
      <c r="B85" s="263"/>
      <c r="C85" s="264"/>
      <c r="D85" s="29"/>
      <c r="E85" s="278"/>
      <c r="F85" s="279"/>
      <c r="G85" s="118"/>
      <c r="H85" s="118"/>
      <c r="I85" s="277" t="e">
        <f t="shared" si="6"/>
        <v>#VALUE!</v>
      </c>
      <c r="J85" s="280"/>
    </row>
    <row r="86" spans="1:10" ht="14.25" customHeight="1" x14ac:dyDescent="0.2">
      <c r="A86" s="239" t="s">
        <v>122</v>
      </c>
      <c r="B86" s="263"/>
      <c r="C86" s="264"/>
      <c r="D86" s="29"/>
      <c r="E86" s="278"/>
      <c r="F86" s="279"/>
      <c r="G86" s="118"/>
      <c r="H86" s="118"/>
      <c r="I86" s="277" t="e">
        <f t="shared" si="6"/>
        <v>#VALUE!</v>
      </c>
      <c r="J86" s="280"/>
    </row>
    <row r="87" spans="1:10" ht="14.25" customHeight="1" x14ac:dyDescent="0.2">
      <c r="A87" s="239" t="s">
        <v>123</v>
      </c>
      <c r="B87" s="263"/>
      <c r="C87" s="264"/>
      <c r="D87" s="29"/>
      <c r="E87" s="278"/>
      <c r="F87" s="279"/>
      <c r="G87" s="118"/>
      <c r="H87" s="118"/>
      <c r="I87" s="277" t="e">
        <f t="shared" si="6"/>
        <v>#VALUE!</v>
      </c>
      <c r="J87" s="280"/>
    </row>
    <row r="88" spans="1:10" ht="15" x14ac:dyDescent="0.25">
      <c r="A88" s="355" t="s">
        <v>124</v>
      </c>
      <c r="B88" s="356"/>
      <c r="C88" s="356"/>
      <c r="D88" s="120">
        <f>SUM(D63:D78,D80:D87)</f>
        <v>0</v>
      </c>
      <c r="E88" s="360">
        <f>SUM(E63:F78,E80:F87)</f>
        <v>0</v>
      </c>
      <c r="F88" s="361"/>
      <c r="G88" s="153">
        <f>SUM(G63:G78,G80:G87)</f>
        <v>0</v>
      </c>
      <c r="H88" s="153">
        <f>SUM(H63:H78,H80:H87)</f>
        <v>0</v>
      </c>
      <c r="I88" s="362" t="e" cm="1" vm="1">
        <f t="array" aca="1" ref="I88" ca="1">(I63:J78)+(I80:J87)</f>
        <v>#VALUE!</v>
      </c>
      <c r="J88" s="363"/>
    </row>
    <row r="89" spans="1:10" x14ac:dyDescent="0.2">
      <c r="A89" s="352"/>
      <c r="B89" s="353"/>
      <c r="C89" s="353"/>
      <c r="D89" s="353"/>
      <c r="E89" s="353"/>
      <c r="F89" s="353"/>
      <c r="G89" s="353"/>
      <c r="H89" s="353"/>
      <c r="I89" s="353"/>
      <c r="J89" s="354"/>
    </row>
  </sheetData>
  <sheetProtection algorithmName="SHA-512" hashValue="4fk+FXIry2Q737jSnWJSKMDQGFHN8tt94nTK0XohBFbus08CtiztO18FS55/9x5BdivcIYTEWEOBxzh3lb45Tg==" saltValue="n+++w6w8/NNSNXRs4b9Xkw==" spinCount="100000" sheet="1" objects="1" scenarios="1" selectLockedCells="1"/>
  <mergeCells count="189">
    <mergeCell ref="A89:J89"/>
    <mergeCell ref="I64:J64"/>
    <mergeCell ref="I63:J63"/>
    <mergeCell ref="E64:F64"/>
    <mergeCell ref="E63:F63"/>
    <mergeCell ref="A88:C88"/>
    <mergeCell ref="A66:C66"/>
    <mergeCell ref="A65:C65"/>
    <mergeCell ref="A64:C64"/>
    <mergeCell ref="A63:C63"/>
    <mergeCell ref="A71:C71"/>
    <mergeCell ref="A70:C70"/>
    <mergeCell ref="A69:C69"/>
    <mergeCell ref="A68:C68"/>
    <mergeCell ref="A67:C67"/>
    <mergeCell ref="E88:F88"/>
    <mergeCell ref="I88:J88"/>
    <mergeCell ref="I71:J71"/>
    <mergeCell ref="I70:J70"/>
    <mergeCell ref="I69:J69"/>
    <mergeCell ref="I68:J68"/>
    <mergeCell ref="I67:J67"/>
    <mergeCell ref="E66:F66"/>
    <mergeCell ref="E65:F65"/>
    <mergeCell ref="A57:J57"/>
    <mergeCell ref="A58:J58"/>
    <mergeCell ref="A59:J59"/>
    <mergeCell ref="E70:F70"/>
    <mergeCell ref="E69:F69"/>
    <mergeCell ref="E68:F68"/>
    <mergeCell ref="E67:F67"/>
    <mergeCell ref="I66:J66"/>
    <mergeCell ref="I65:J65"/>
    <mergeCell ref="A61:C61"/>
    <mergeCell ref="E61:F61"/>
    <mergeCell ref="I61:J61"/>
    <mergeCell ref="A62:C62"/>
    <mergeCell ref="D62:J62"/>
    <mergeCell ref="A60:C60"/>
    <mergeCell ref="E60:F60"/>
    <mergeCell ref="I60:J60"/>
    <mergeCell ref="A1:J1"/>
    <mergeCell ref="A2:C2"/>
    <mergeCell ref="D2:E2"/>
    <mergeCell ref="I2:J2"/>
    <mergeCell ref="F2:H2"/>
    <mergeCell ref="A3:J3"/>
    <mergeCell ref="A4:J4"/>
    <mergeCell ref="A6:D6"/>
    <mergeCell ref="E6:F6"/>
    <mergeCell ref="A5:J5"/>
    <mergeCell ref="G6:J6"/>
    <mergeCell ref="A7:D7"/>
    <mergeCell ref="A8:D8"/>
    <mergeCell ref="A9:J9"/>
    <mergeCell ref="A10:E10"/>
    <mergeCell ref="A11:E11"/>
    <mergeCell ref="E12:F12"/>
    <mergeCell ref="E13:F13"/>
    <mergeCell ref="F15:J15"/>
    <mergeCell ref="F16:J16"/>
    <mergeCell ref="E8:F8"/>
    <mergeCell ref="E7:F7"/>
    <mergeCell ref="F10:J10"/>
    <mergeCell ref="F11:J11"/>
    <mergeCell ref="A17:D17"/>
    <mergeCell ref="E17:F17"/>
    <mergeCell ref="A18:D18"/>
    <mergeCell ref="E18:F18"/>
    <mergeCell ref="A19:J19"/>
    <mergeCell ref="A12:D12"/>
    <mergeCell ref="A13:D13"/>
    <mergeCell ref="A14:J14"/>
    <mergeCell ref="A15:E15"/>
    <mergeCell ref="A16:E16"/>
    <mergeCell ref="A23:D23"/>
    <mergeCell ref="E23:F23"/>
    <mergeCell ref="A24:J24"/>
    <mergeCell ref="A25:E25"/>
    <mergeCell ref="F25:J25"/>
    <mergeCell ref="A20:E20"/>
    <mergeCell ref="F20:J20"/>
    <mergeCell ref="A21:E21"/>
    <mergeCell ref="F21:J21"/>
    <mergeCell ref="A22:D22"/>
    <mergeCell ref="E22:F22"/>
    <mergeCell ref="A29:J29"/>
    <mergeCell ref="A30:E30"/>
    <mergeCell ref="F30:J30"/>
    <mergeCell ref="A31:E31"/>
    <mergeCell ref="F31:J31"/>
    <mergeCell ref="A26:E26"/>
    <mergeCell ref="F26:J26"/>
    <mergeCell ref="A27:D27"/>
    <mergeCell ref="E27:F27"/>
    <mergeCell ref="A28:D28"/>
    <mergeCell ref="E28:F28"/>
    <mergeCell ref="A35:E35"/>
    <mergeCell ref="F35:J35"/>
    <mergeCell ref="A36:E36"/>
    <mergeCell ref="F36:J36"/>
    <mergeCell ref="A37:D37"/>
    <mergeCell ref="E37:F37"/>
    <mergeCell ref="A32:D32"/>
    <mergeCell ref="E32:F32"/>
    <mergeCell ref="A33:D33"/>
    <mergeCell ref="E33:F33"/>
    <mergeCell ref="A34:J34"/>
    <mergeCell ref="A41:E41"/>
    <mergeCell ref="F41:J41"/>
    <mergeCell ref="A42:D42"/>
    <mergeCell ref="E42:F42"/>
    <mergeCell ref="A43:D43"/>
    <mergeCell ref="E43:F43"/>
    <mergeCell ref="A38:D38"/>
    <mergeCell ref="E38:F38"/>
    <mergeCell ref="A39:J39"/>
    <mergeCell ref="A40:E40"/>
    <mergeCell ref="F40:J40"/>
    <mergeCell ref="A47:D47"/>
    <mergeCell ref="E47:F47"/>
    <mergeCell ref="A48:D48"/>
    <mergeCell ref="E48:F48"/>
    <mergeCell ref="A49:J49"/>
    <mergeCell ref="A44:J44"/>
    <mergeCell ref="A45:E45"/>
    <mergeCell ref="F45:J45"/>
    <mergeCell ref="A46:E46"/>
    <mergeCell ref="F46:J46"/>
    <mergeCell ref="A56:E56"/>
    <mergeCell ref="F56:J56"/>
    <mergeCell ref="A53:D53"/>
    <mergeCell ref="E53:F53"/>
    <mergeCell ref="A54:J54"/>
    <mergeCell ref="A55:E55"/>
    <mergeCell ref="F55:J55"/>
    <mergeCell ref="A50:E50"/>
    <mergeCell ref="F50:J50"/>
    <mergeCell ref="A51:E51"/>
    <mergeCell ref="F51:J51"/>
    <mergeCell ref="A52:D52"/>
    <mergeCell ref="E52:F52"/>
    <mergeCell ref="A82:C82"/>
    <mergeCell ref="A79:J79"/>
    <mergeCell ref="A87:C87"/>
    <mergeCell ref="A86:C86"/>
    <mergeCell ref="A85:C85"/>
    <mergeCell ref="A84:C84"/>
    <mergeCell ref="A83:C83"/>
    <mergeCell ref="E73:F73"/>
    <mergeCell ref="E87:F87"/>
    <mergeCell ref="E86:F86"/>
    <mergeCell ref="E85:F85"/>
    <mergeCell ref="E84:F84"/>
    <mergeCell ref="E83:F83"/>
    <mergeCell ref="E82:F82"/>
    <mergeCell ref="E81:F81"/>
    <mergeCell ref="A74:C74"/>
    <mergeCell ref="A80:C80"/>
    <mergeCell ref="A75:C75"/>
    <mergeCell ref="A76:C76"/>
    <mergeCell ref="E80:F80"/>
    <mergeCell ref="E75:F75"/>
    <mergeCell ref="A77:C77"/>
    <mergeCell ref="A78:C78"/>
    <mergeCell ref="A72:C72"/>
    <mergeCell ref="A73:C73"/>
    <mergeCell ref="I78:J78"/>
    <mergeCell ref="E78:F78"/>
    <mergeCell ref="E71:F71"/>
    <mergeCell ref="E72:F72"/>
    <mergeCell ref="I87:J87"/>
    <mergeCell ref="I86:J86"/>
    <mergeCell ref="I85:J85"/>
    <mergeCell ref="I84:J84"/>
    <mergeCell ref="I83:J83"/>
    <mergeCell ref="I82:J82"/>
    <mergeCell ref="I81:J81"/>
    <mergeCell ref="I73:J73"/>
    <mergeCell ref="I72:J72"/>
    <mergeCell ref="E74:F74"/>
    <mergeCell ref="I74:J74"/>
    <mergeCell ref="E77:F77"/>
    <mergeCell ref="I77:J77"/>
    <mergeCell ref="E76:F76"/>
    <mergeCell ref="I75:J75"/>
    <mergeCell ref="I76:J76"/>
    <mergeCell ref="I80:J80"/>
    <mergeCell ref="A81:C81"/>
  </mergeCells>
  <phoneticPr fontId="18" type="noConversion"/>
  <conditionalFormatting sqref="J8">
    <cfRule type="containsText" dxfId="47" priority="71" operator="containsText" text="No">
      <formula>NOT(ISERROR(SEARCH("No",J8)))</formula>
    </cfRule>
    <cfRule type="containsText" dxfId="46" priority="72" operator="containsText" text="Yes">
      <formula>NOT(ISERROR(SEARCH("Yes",J8)))</formula>
    </cfRule>
  </conditionalFormatting>
  <conditionalFormatting sqref="E63:F73 E74:E78 E80:F87">
    <cfRule type="expression" dxfId="45" priority="40">
      <formula>$E$61="Not Awarded Funds"</formula>
    </cfRule>
  </conditionalFormatting>
  <conditionalFormatting sqref="G63:G78 G80:G87">
    <cfRule type="expression" dxfId="44" priority="39">
      <formula>$G$61="Not Awarded Funds"</formula>
    </cfRule>
  </conditionalFormatting>
  <conditionalFormatting sqref="H63:H78 H80:H87">
    <cfRule type="expression" dxfId="43" priority="38">
      <formula>$H$61="Not Awarded Funds"</formula>
    </cfRule>
  </conditionalFormatting>
  <conditionalFormatting sqref="D88">
    <cfRule type="expression" dxfId="42" priority="19">
      <formula>$D$88&lt;&gt;$I$61</formula>
    </cfRule>
  </conditionalFormatting>
  <conditionalFormatting sqref="J13">
    <cfRule type="containsText" dxfId="41" priority="17" operator="containsText" text="No">
      <formula>NOT(ISERROR(SEARCH("No",J13)))</formula>
    </cfRule>
    <cfRule type="containsText" dxfId="40" priority="18" operator="containsText" text="Yes">
      <formula>NOT(ISERROR(SEARCH("Yes",J13)))</formula>
    </cfRule>
  </conditionalFormatting>
  <conditionalFormatting sqref="J18">
    <cfRule type="containsText" dxfId="39" priority="15" operator="containsText" text="No">
      <formula>NOT(ISERROR(SEARCH("No",J18)))</formula>
    </cfRule>
    <cfRule type="containsText" dxfId="38" priority="16" operator="containsText" text="Yes">
      <formula>NOT(ISERROR(SEARCH("Yes",J18)))</formula>
    </cfRule>
  </conditionalFormatting>
  <conditionalFormatting sqref="J23">
    <cfRule type="containsText" dxfId="37" priority="13" operator="containsText" text="No">
      <formula>NOT(ISERROR(SEARCH("No",J23)))</formula>
    </cfRule>
    <cfRule type="containsText" dxfId="36" priority="14" operator="containsText" text="Yes">
      <formula>NOT(ISERROR(SEARCH("Yes",J23)))</formula>
    </cfRule>
  </conditionalFormatting>
  <conditionalFormatting sqref="J28">
    <cfRule type="containsText" dxfId="35" priority="11" operator="containsText" text="No">
      <formula>NOT(ISERROR(SEARCH("No",J28)))</formula>
    </cfRule>
    <cfRule type="containsText" dxfId="34" priority="12" operator="containsText" text="Yes">
      <formula>NOT(ISERROR(SEARCH("Yes",J28)))</formula>
    </cfRule>
  </conditionalFormatting>
  <conditionalFormatting sqref="J33">
    <cfRule type="containsText" dxfId="33" priority="9" operator="containsText" text="No">
      <formula>NOT(ISERROR(SEARCH("No",J33)))</formula>
    </cfRule>
    <cfRule type="containsText" dxfId="32" priority="10" operator="containsText" text="Yes">
      <formula>NOT(ISERROR(SEARCH("Yes",J33)))</formula>
    </cfRule>
  </conditionalFormatting>
  <conditionalFormatting sqref="J38">
    <cfRule type="containsText" dxfId="31" priority="7" operator="containsText" text="No">
      <formula>NOT(ISERROR(SEARCH("No",J38)))</formula>
    </cfRule>
    <cfRule type="containsText" dxfId="30" priority="8" operator="containsText" text="Yes">
      <formula>NOT(ISERROR(SEARCH("Yes",J38)))</formula>
    </cfRule>
  </conditionalFormatting>
  <conditionalFormatting sqref="J43">
    <cfRule type="containsText" dxfId="29" priority="5" operator="containsText" text="No">
      <formula>NOT(ISERROR(SEARCH("No",J43)))</formula>
    </cfRule>
    <cfRule type="containsText" dxfId="28" priority="6" operator="containsText" text="Yes">
      <formula>NOT(ISERROR(SEARCH("Yes",J43)))</formula>
    </cfRule>
  </conditionalFormatting>
  <conditionalFormatting sqref="J48">
    <cfRule type="containsText" dxfId="27" priority="3" operator="containsText" text="No">
      <formula>NOT(ISERROR(SEARCH("No",J48)))</formula>
    </cfRule>
    <cfRule type="containsText" dxfId="26" priority="4" operator="containsText" text="Yes">
      <formula>NOT(ISERROR(SEARCH("Yes",J48)))</formula>
    </cfRule>
  </conditionalFormatting>
  <conditionalFormatting sqref="J53">
    <cfRule type="containsText" dxfId="25" priority="1" operator="containsText" text="No">
      <formula>NOT(ISERROR(SEARCH("No",J53)))</formula>
    </cfRule>
    <cfRule type="containsText" dxfId="24" priority="2" operator="containsText" text="Yes">
      <formula>NOT(ISERROR(SEARCH("Yes",J53)))</formula>
    </cfRule>
  </conditionalFormatting>
  <dataValidations xWindow="795" yWindow="560" count="23">
    <dataValidation type="list" allowBlank="1" showInputMessage="1" showErrorMessage="1" prompt="Use drop-down to select number of project sites funded with HHC Article II program funds." sqref="E6:F6" xr:uid="{7D806AA7-F842-4A1C-8356-3C7AC813B66A}">
      <formula1>"Select One, 1, 2, 3, 4, 5, 6, 7, 8, 9, 10"</formula1>
    </dataValidation>
    <dataValidation type="list" allowBlank="1" showInputMessage="1" showErrorMessage="1" prompt="Please use drop-down to select whether you awarded funds for New Construction and Rehabilitation " sqref="H61" xr:uid="{3945D8A0-F90E-4F22-ABE6-59B69AF56DE4}">
      <formula1>"Select One, Awarded Funds, Not Awarded Funds"</formula1>
    </dataValidation>
    <dataValidation type="decimal" allowBlank="1" showInputMessage="1" showErrorMessage="1" prompt="Please enter the Projected Funds Expended" sqref="D64:D78 D80:D87" xr:uid="{754911E0-7D1F-40BD-AAC2-E4C0B0BF64B9}">
      <formula1>0</formula1>
      <formula2>1E+21</formula2>
    </dataValidation>
    <dataValidation type="textLength" operator="lessThan" allowBlank="1" showInputMessage="1" showErrorMessage="1" error="This is not a form field. Please hit Escape and then Tab to continue. " sqref="A1:XFD5 A62:XFD62 A61:D61 G6:XFD6 A6:D6 K63:XFD1048576 D89:J1048576 A60 G60:I60 A55:J55 A50:J50 A15:J15 A20:J20 A25:J25 A30:J30 A35:J35 A40:J40 A45:J45 K7:XFD61 A10:J10 A52:I52 A47:I47 A42:I42 A37:I37 A32:I32 A27:I27 A22:I22 A17:I17 A7:I7 A88:C1048576 A57:J59 D60:E60 A63:C73 A12:I12" xr:uid="{65BC7D58-7FF8-49AF-90E1-52645FEC1B83}">
      <formula1>0</formula1>
    </dataValidation>
    <dataValidation allowBlank="1" showInputMessage="1" showErrorMessage="1" prompt="Please enter Project Address (Street Number, Street Name, State and Zip Code) and a Description of the Project. " sqref="A8:D8 A13:D13 A18:D18 A23:D23 A28:D28 A33:D33 A38:D38 A43:D43 A48:D48 A53:D53" xr:uid="{814FD3F8-DCEF-4656-B6FF-78697A2513AB}"/>
    <dataValidation type="whole" allowBlank="1" showInputMessage="1" showErrorMessage="1" error="Please enter a whole number. " prompt="Please enter project's total units" sqref="G8 G13 G18 G23 G28 G33 G38 G43 G48 G53" xr:uid="{1F929A51-3C66-4C57-98B8-9208F1C126FC}">
      <formula1>0</formula1>
      <formula2>1000000000000</formula2>
    </dataValidation>
    <dataValidation type="whole" allowBlank="1" showInputMessage="1" showErrorMessage="1" error="Please enter a whole number. " prompt="Please enter the number of households that will receive permanent housing, RA or COSR assistance for this project." sqref="H8 H13 H18 H23 H28 H33 H38 H43 H48 H53" xr:uid="{6A58229D-8914-4263-BDC1-5F351CE13670}">
      <formula1>0</formula1>
      <formula2>1000000000000</formula2>
    </dataValidation>
    <dataValidation type="date" allowBlank="1" showInputMessage="1" showErrorMessage="1" error="Please enter date in the following format: MM/DD/YY" prompt="Please enter the Target Project Completion Date (MM/DD/YY)" sqref="I8 I13 I18 I23 I28 I33 I38 I43 I48 I53" xr:uid="{166A0294-3A73-4ACC-872C-3F58DC89B297}">
      <formula1>1</formula1>
      <formula2>73051</formula2>
    </dataValidation>
    <dataValidation allowBlank="1" showInputMessage="1" showErrorMessage="1" prompt="Please describe what has changed and why." sqref="A11:E11 A16:E16 A21:E21 A26:E26 A31:E31 A36:E36 A41:E41 A46:E46 A51:E51 A56:E56" xr:uid="{466B5EDF-604A-4F02-9E7C-1538DDDDACB4}"/>
    <dataValidation allowBlank="1" showInputMessage="1" showErrorMessage="1" prompt="Please enter the impacts of the changes on your ability to complete the project. " sqref="F11:J11 F16:J16 F21:J21 F26:J26 F31:J31 F36:J36 F41:J41 F46:J46 F51:J51 F56:J56" xr:uid="{845A664C-5BC9-4303-BB4D-B5B7A1902F94}"/>
    <dataValidation type="whole" allowBlank="1" showInputMessage="1" showErrorMessage="1" error="Please enter whole numbers only. " prompt="Please enter # of New Individuals Receiving/To Receive Rental Assistance " sqref="E80:F87 E63:E78 F63:F73" xr:uid="{5217A7A4-379C-400F-8FAD-034D22DA645A}">
      <formula1>0</formula1>
      <formula2>100000000000000000</formula2>
    </dataValidation>
    <dataValidation type="whole" allowBlank="1" showInputMessage="1" showErrorMessage="1" error="Please enter whole numbers only. " prompt="Please enter the # of New Individuals Supported by/To be Supported by COSR funds. " sqref="G63:G78 G80:G87" xr:uid="{3C945A09-5896-44B5-90EE-FB839FFEA1B1}">
      <formula1>0</formula1>
      <formula2>100000000000000000</formula2>
    </dataValidation>
    <dataValidation type="whole" allowBlank="1" showInputMessage="1" showErrorMessage="1" error="Please enter whole numbers only. " prompt="Please enter # of New Individuals supported by newly constructed units (if funded for new construction/rehab)" sqref="H63:H78 H80:H87" xr:uid="{E6606D52-E1C7-48B6-B1A0-71E256CB3478}">
      <formula1>0</formula1>
      <formula2>100000000000000000</formula2>
    </dataValidation>
    <dataValidation type="textLength" operator="lessThan" allowBlank="1" showInputMessage="1" showErrorMessage="1" error="This is not a form field. Please hit Escape and then Tab to continue. " prompt="Total Award Expended for this Reporting Period " sqref="I81:J87 I63:J78" xr:uid="{75155690-B501-4B5D-8C8B-26DC9074DD96}">
      <formula1>0</formula1>
    </dataValidation>
    <dataValidation type="list" allowBlank="1" showInputMessage="1" showErrorMessage="1" prompt="Please use drop-down to select whether you awarded funds for Rental Assistance. " sqref="E61:F61" xr:uid="{5A0C1431-6C2B-476D-B1AF-ACE94671962A}">
      <formula1>"Select One, Awarded Funds, Not Awarded Funds"</formula1>
    </dataValidation>
    <dataValidation type="list" allowBlank="1" showInputMessage="1" showErrorMessage="1" prompt="Please use drop-down to select whether you awarded funds for COSR" sqref="G61" xr:uid="{5B912019-C3F2-4FA9-AB8B-E3CDC1620313}">
      <formula1>"Select One, Awarded Funds, Not Awarded Funds"</formula1>
    </dataValidation>
    <dataValidation type="textLength" operator="lessThan" allowBlank="1" showInputMessage="1" showErrorMessage="1" error="This is not a form field. Please hit Escape and then Tab to continue. " prompt="Total Award Amount" sqref="I61:J61" xr:uid="{C2F2D217-FAE5-4350-B598-F9C80C350AE1}">
      <formula1>0</formula1>
    </dataValidation>
    <dataValidation type="list" allowBlank="1" showInputMessage="1" showErrorMessage="1" prompt="Use drop-down to select whether changes have been made to project description and/or proposed since last reporting period. " sqref="J8 J13 J18 J23 J28 J33 J38 J43 J48 J53" xr:uid="{6202F1EA-E82C-468D-B963-7E106B51ECD2}">
      <formula1>"Select One, Yes, No"</formula1>
    </dataValidation>
    <dataValidation operator="lessThan" allowBlank="1" showInputMessage="1" showErrorMessage="1" error="This is not a form field. Please hit Escape and then Tab to continue. " sqref="D63" xr:uid="{E96DE169-789D-4931-9389-532C0EB17F43}"/>
    <dataValidation type="textLength" operator="lessThan" allowBlank="1" showInputMessage="1" showErrorMessage="1" error="This is not a form field. Please hit &quot;Escape&quot; then &quot;Tab&quot; to continue. _x000a_" sqref="A74:C76" xr:uid="{4D2F0A98-BF83-49C6-9449-97BFFC4B51CD}">
      <formula1>0</formula1>
    </dataValidation>
    <dataValidation type="textLength" operator="lessThan" allowBlank="1" showInputMessage="1" showErrorMessage="1" error="This is not a form field. Please hit &quot;Escape&quot; then &quot;Tab&quot; to continue. " sqref="A79:J79 J7 A9:J9 J12 A14:J14 J17 A19:J19 J22 A24:J24 J27 A29:J29 J32 A34:J34 J37 A39:J39 J42 A44:J44 J47 A49:J49 J52 A54:J54" xr:uid="{716B13D8-32AC-4856-88EA-8C54470760D6}">
      <formula1>0</formula1>
    </dataValidation>
    <dataValidation type="textLength" operator="lessThan" allowBlank="1" showInputMessage="1" showErrorMessage="1" error="This is not a form field. Please hit &quot;Escape&quot; then &quot;Tab&quot; to continue. _x000a__x000a_" sqref="I80:J80 D88:J88" xr:uid="{60D7EB63-BFF0-4CAC-AC90-5968CE44713B}">
      <formula1>0</formula1>
    </dataValidation>
    <dataValidation type="textLength" operator="lessThan" allowBlank="1" showInputMessage="1" showErrorMessage="1" sqref="A78:C78" xr:uid="{B49B5D3D-0C75-4850-AA5F-D99FB9C89045}">
      <formula1>0</formula1>
    </dataValidation>
  </dataValidations>
  <pageMargins left="0.7" right="0.7" top="0.75" bottom="0.75" header="0.3" footer="0.3"/>
  <pageSetup scale="48" fitToHeight="0" orientation="portrait" horizontalDpi="1200" verticalDpi="1200" r:id="rId1"/>
  <extLst>
    <ext xmlns:x14="http://schemas.microsoft.com/office/spreadsheetml/2009/9/main" uri="{CCE6A557-97BC-4b89-ADB6-D9C93CAAB3DF}">
      <x14:dataValidations xmlns:xm="http://schemas.microsoft.com/office/excel/2006/main" xWindow="795" yWindow="560" count="1">
        <x14:dataValidation type="list" allowBlank="1" showInputMessage="1" showErrorMessage="1" prompt="Use drop-down to select Project Type." xr:uid="{D3A94B25-977B-4752-A67E-AEAD01BD0170}">
          <x14:formula1>
            <xm:f>'Will be Hidden'!$D$25:$D$28</xm:f>
          </x14:formula1>
          <xm:sqref>E8:F8 E13:F13 E18:F18 E23:F23 E28:F28 E33:F33 E38:F38 E43:F43 E48:F48 E53:F53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5AED6-F8A9-4B3B-8C79-9F7652D7056C}">
  <sheetPr codeName="Sheet2">
    <pageSetUpPr fitToPage="1"/>
  </sheetPr>
  <dimension ref="A1:S98"/>
  <sheetViews>
    <sheetView topLeftCell="A18" zoomScaleNormal="100" workbookViewId="0">
      <selection activeCell="A13" sqref="A13:I14"/>
    </sheetView>
  </sheetViews>
  <sheetFormatPr defaultRowHeight="14.25" x14ac:dyDescent="0.2"/>
  <cols>
    <col min="1" max="1" width="15.140625" style="1" customWidth="1"/>
    <col min="2" max="2" width="10.28515625" style="1" customWidth="1"/>
    <col min="3" max="3" width="22.42578125" style="1" customWidth="1"/>
    <col min="4" max="4" width="21.7109375" style="1" customWidth="1"/>
    <col min="5" max="5" width="17" style="1" customWidth="1"/>
    <col min="6" max="6" width="13.7109375" style="1" customWidth="1"/>
    <col min="7" max="7" width="15.7109375" style="1" bestFit="1" customWidth="1"/>
    <col min="8" max="8" width="20.7109375" style="1" customWidth="1"/>
    <col min="9" max="9" width="35.85546875" style="1" customWidth="1"/>
    <col min="10" max="10" width="20.7109375" style="1" customWidth="1"/>
    <col min="11" max="13" width="9.140625" style="1"/>
    <col min="14" max="14" width="14.28515625" style="1" bestFit="1" customWidth="1"/>
    <col min="15" max="15" width="9.140625" style="1"/>
    <col min="16" max="16" width="9" style="1" customWidth="1"/>
    <col min="17" max="17" width="12" style="1" hidden="1" customWidth="1"/>
    <col min="18" max="18" width="70.28515625" style="1" bestFit="1" customWidth="1"/>
    <col min="19" max="19" width="39" style="1" bestFit="1" customWidth="1"/>
    <col min="20" max="20" width="12" style="1" customWidth="1"/>
    <col min="21" max="21" width="14.28515625" style="1" bestFit="1" customWidth="1"/>
    <col min="22" max="23" width="12.42578125" style="1" bestFit="1" customWidth="1"/>
    <col min="24" max="24" width="14.28515625" style="1" bestFit="1" customWidth="1"/>
    <col min="25" max="16384" width="9.140625" style="1"/>
  </cols>
  <sheetData>
    <row r="1" spans="1:19" ht="46.5" customHeight="1" x14ac:dyDescent="0.35">
      <c r="A1" s="387" t="s">
        <v>125</v>
      </c>
      <c r="B1" s="388"/>
      <c r="C1" s="388"/>
      <c r="D1" s="388"/>
      <c r="E1" s="388"/>
      <c r="F1" s="388"/>
      <c r="G1" s="388"/>
      <c r="H1" s="388"/>
      <c r="I1" s="389"/>
      <c r="J1" s="4"/>
      <c r="K1" s="4"/>
      <c r="L1" s="4"/>
      <c r="M1" s="4"/>
      <c r="N1" s="4"/>
      <c r="O1" s="4"/>
      <c r="P1" s="4"/>
      <c r="Q1" s="4"/>
      <c r="R1" s="4"/>
      <c r="S1" s="4"/>
    </row>
    <row r="2" spans="1:19" ht="12" customHeight="1" x14ac:dyDescent="0.35">
      <c r="A2" s="157"/>
      <c r="B2" s="158"/>
      <c r="C2" s="158"/>
      <c r="D2" s="158"/>
      <c r="E2" s="158"/>
      <c r="F2" s="158"/>
      <c r="G2" s="158"/>
      <c r="H2" s="158"/>
      <c r="I2" s="159"/>
      <c r="J2" s="4"/>
      <c r="K2" s="4"/>
      <c r="L2" s="4"/>
      <c r="M2" s="4"/>
      <c r="N2" s="4"/>
      <c r="O2" s="4"/>
      <c r="P2" s="4"/>
      <c r="Q2" s="4"/>
      <c r="R2" s="4"/>
      <c r="S2" s="4"/>
    </row>
    <row r="3" spans="1:19" ht="20.25" customHeight="1" x14ac:dyDescent="0.3">
      <c r="A3" s="309" t="s">
        <v>9</v>
      </c>
      <c r="B3" s="310"/>
      <c r="C3" s="311"/>
      <c r="D3" s="190" t="str">
        <f>'1. Cover Sheet'!$B$14</f>
        <v>---</v>
      </c>
      <c r="E3" s="192"/>
      <c r="F3" s="309" t="s">
        <v>66</v>
      </c>
      <c r="G3" s="310"/>
      <c r="H3" s="311"/>
      <c r="I3" s="125" t="str">
        <f>'1. Cover Sheet'!$B$13</f>
        <v>Select One</v>
      </c>
      <c r="J3" s="4"/>
      <c r="K3" s="4"/>
      <c r="L3" s="4"/>
      <c r="M3" s="4"/>
      <c r="N3" s="4"/>
      <c r="O3" s="4"/>
      <c r="P3" s="4"/>
      <c r="Q3" s="4"/>
      <c r="R3" s="4"/>
      <c r="S3" s="4"/>
    </row>
    <row r="4" spans="1:19" ht="54" customHeight="1" x14ac:dyDescent="0.2">
      <c r="A4" s="384" t="s">
        <v>126</v>
      </c>
      <c r="B4" s="385"/>
      <c r="C4" s="385"/>
      <c r="D4" s="385"/>
      <c r="E4" s="385"/>
      <c r="F4" s="385"/>
      <c r="G4" s="385"/>
      <c r="H4" s="385"/>
      <c r="I4" s="386"/>
      <c r="J4" s="76"/>
      <c r="K4" s="76"/>
      <c r="L4" s="76"/>
      <c r="M4" s="76"/>
      <c r="N4" s="76"/>
      <c r="O4" s="76"/>
      <c r="P4" s="76"/>
      <c r="Q4" s="76"/>
      <c r="R4" s="76"/>
      <c r="S4" s="76"/>
    </row>
    <row r="5" spans="1:19" ht="28.5" customHeight="1" x14ac:dyDescent="0.3">
      <c r="A5" s="381" t="s">
        <v>67</v>
      </c>
      <c r="B5" s="382"/>
      <c r="C5" s="382"/>
      <c r="D5" s="382"/>
      <c r="E5" s="382"/>
      <c r="F5" s="382"/>
      <c r="G5" s="382"/>
      <c r="H5" s="382"/>
      <c r="I5" s="383"/>
    </row>
    <row r="6" spans="1:19" ht="29.25" customHeight="1" x14ac:dyDescent="0.25">
      <c r="A6" s="329" t="s">
        <v>127</v>
      </c>
      <c r="B6" s="330"/>
      <c r="C6" s="330"/>
      <c r="D6" s="330"/>
      <c r="E6" s="330"/>
      <c r="F6" s="330"/>
      <c r="G6" s="330"/>
      <c r="H6" s="330"/>
      <c r="I6" s="331"/>
    </row>
    <row r="7" spans="1:19" ht="39" customHeight="1" x14ac:dyDescent="0.25">
      <c r="A7" s="367" t="s">
        <v>128</v>
      </c>
      <c r="B7" s="365"/>
      <c r="C7" s="365"/>
      <c r="D7" s="365"/>
      <c r="E7" s="365"/>
      <c r="F7" s="365"/>
      <c r="G7" s="365"/>
      <c r="H7" s="366"/>
      <c r="I7" s="30" t="s">
        <v>16</v>
      </c>
    </row>
    <row r="8" spans="1:19" ht="29.25" customHeight="1" x14ac:dyDescent="0.25">
      <c r="A8" s="364" t="s">
        <v>129</v>
      </c>
      <c r="B8" s="365"/>
      <c r="C8" s="365"/>
      <c r="D8" s="365"/>
      <c r="E8" s="365"/>
      <c r="F8" s="365"/>
      <c r="G8" s="365"/>
      <c r="H8" s="366"/>
      <c r="I8" s="30" t="s">
        <v>16</v>
      </c>
    </row>
    <row r="9" spans="1:19" ht="34.5" customHeight="1" x14ac:dyDescent="0.25">
      <c r="A9" s="367" t="s">
        <v>130</v>
      </c>
      <c r="B9" s="368"/>
      <c r="C9" s="368"/>
      <c r="D9" s="368"/>
      <c r="E9" s="368"/>
      <c r="F9" s="368"/>
      <c r="G9" s="368"/>
      <c r="H9" s="369"/>
      <c r="I9" s="30" t="s">
        <v>16</v>
      </c>
    </row>
    <row r="10" spans="1:19" ht="34.5" customHeight="1" x14ac:dyDescent="0.25">
      <c r="A10" s="390" t="s">
        <v>131</v>
      </c>
      <c r="B10" s="391"/>
      <c r="C10" s="391"/>
      <c r="D10" s="391"/>
      <c r="E10" s="391"/>
      <c r="F10" s="391"/>
      <c r="G10" s="391"/>
      <c r="H10" s="392"/>
      <c r="I10" s="30" t="s">
        <v>16</v>
      </c>
    </row>
    <row r="11" spans="1:19" ht="30.75" customHeight="1" x14ac:dyDescent="0.25">
      <c r="A11" s="239" t="s">
        <v>132</v>
      </c>
      <c r="B11" s="263"/>
      <c r="C11" s="263"/>
      <c r="D11" s="263"/>
      <c r="E11" s="263"/>
      <c r="F11" s="263"/>
      <c r="G11" s="263"/>
      <c r="H11" s="264"/>
      <c r="I11" s="30" t="s">
        <v>16</v>
      </c>
    </row>
    <row r="12" spans="1:19" ht="30.75" customHeight="1" x14ac:dyDescent="0.2">
      <c r="A12" s="257" t="s">
        <v>133</v>
      </c>
      <c r="B12" s="258"/>
      <c r="C12" s="258"/>
      <c r="D12" s="258"/>
      <c r="E12" s="258"/>
      <c r="F12" s="258"/>
      <c r="G12" s="258"/>
      <c r="H12" s="258"/>
      <c r="I12" s="259"/>
    </row>
    <row r="13" spans="1:19" ht="41.25" customHeight="1" x14ac:dyDescent="0.2">
      <c r="A13" s="292"/>
      <c r="B13" s="293"/>
      <c r="C13" s="293"/>
      <c r="D13" s="293"/>
      <c r="E13" s="293"/>
      <c r="F13" s="293"/>
      <c r="G13" s="293"/>
      <c r="H13" s="293"/>
      <c r="I13" s="294"/>
    </row>
    <row r="14" spans="1:19" ht="70.5" customHeight="1" x14ac:dyDescent="0.2">
      <c r="A14" s="286"/>
      <c r="B14" s="287"/>
      <c r="C14" s="287"/>
      <c r="D14" s="287"/>
      <c r="E14" s="287"/>
      <c r="F14" s="287"/>
      <c r="G14" s="287"/>
      <c r="H14" s="287"/>
      <c r="I14" s="288"/>
    </row>
    <row r="15" spans="1:19" ht="30" customHeight="1" x14ac:dyDescent="0.25">
      <c r="A15" s="239" t="s">
        <v>134</v>
      </c>
      <c r="B15" s="263"/>
      <c r="C15" s="263"/>
      <c r="D15" s="263"/>
      <c r="E15" s="263"/>
      <c r="F15" s="263"/>
      <c r="G15" s="263"/>
      <c r="H15" s="264"/>
      <c r="I15" s="31" t="s">
        <v>16</v>
      </c>
    </row>
    <row r="16" spans="1:19" ht="30" customHeight="1" x14ac:dyDescent="0.2">
      <c r="A16" s="257" t="s">
        <v>135</v>
      </c>
      <c r="B16" s="258"/>
      <c r="C16" s="258"/>
      <c r="D16" s="258"/>
      <c r="E16" s="258"/>
      <c r="F16" s="258"/>
      <c r="G16" s="258"/>
      <c r="H16" s="258"/>
      <c r="I16" s="259"/>
    </row>
    <row r="17" spans="1:9" ht="30" customHeight="1" x14ac:dyDescent="0.2">
      <c r="A17" s="292"/>
      <c r="B17" s="293"/>
      <c r="C17" s="293"/>
      <c r="D17" s="293"/>
      <c r="E17" s="293"/>
      <c r="F17" s="293"/>
      <c r="G17" s="293"/>
      <c r="H17" s="293"/>
      <c r="I17" s="294"/>
    </row>
    <row r="18" spans="1:9" ht="70.5" customHeight="1" x14ac:dyDescent="0.2">
      <c r="A18" s="286"/>
      <c r="B18" s="287"/>
      <c r="C18" s="287"/>
      <c r="D18" s="287"/>
      <c r="E18" s="287"/>
      <c r="F18" s="287"/>
      <c r="G18" s="287"/>
      <c r="H18" s="287"/>
      <c r="I18" s="288"/>
    </row>
    <row r="19" spans="1:9" ht="28.5" customHeight="1" x14ac:dyDescent="0.3">
      <c r="A19" s="381" t="s">
        <v>136</v>
      </c>
      <c r="B19" s="382"/>
      <c r="C19" s="382"/>
      <c r="D19" s="382"/>
      <c r="E19" s="382"/>
      <c r="F19" s="382"/>
      <c r="G19" s="382"/>
      <c r="H19" s="382"/>
      <c r="I19" s="383"/>
    </row>
    <row r="20" spans="1:9" ht="28.5" customHeight="1" x14ac:dyDescent="0.25">
      <c r="A20" s="329" t="s">
        <v>137</v>
      </c>
      <c r="B20" s="330"/>
      <c r="C20" s="330"/>
      <c r="D20" s="330"/>
      <c r="E20" s="330"/>
      <c r="F20" s="330"/>
      <c r="G20" s="330"/>
      <c r="H20" s="330"/>
      <c r="I20" s="331"/>
    </row>
    <row r="21" spans="1:9" ht="30" customHeight="1" x14ac:dyDescent="0.25">
      <c r="A21" s="364" t="s">
        <v>138</v>
      </c>
      <c r="B21" s="365"/>
      <c r="C21" s="365"/>
      <c r="D21" s="365"/>
      <c r="E21" s="365"/>
      <c r="F21" s="365"/>
      <c r="G21" s="365"/>
      <c r="H21" s="366"/>
      <c r="I21" s="30" t="s">
        <v>16</v>
      </c>
    </row>
    <row r="22" spans="1:9" ht="30" customHeight="1" x14ac:dyDescent="0.25">
      <c r="A22" s="364" t="s">
        <v>139</v>
      </c>
      <c r="B22" s="365"/>
      <c r="C22" s="365"/>
      <c r="D22" s="365"/>
      <c r="E22" s="365"/>
      <c r="F22" s="365"/>
      <c r="G22" s="365"/>
      <c r="H22" s="366"/>
      <c r="I22" s="30" t="s">
        <v>16</v>
      </c>
    </row>
    <row r="23" spans="1:9" ht="30" customHeight="1" x14ac:dyDescent="0.25">
      <c r="A23" s="367" t="s">
        <v>140</v>
      </c>
      <c r="B23" s="368"/>
      <c r="C23" s="368"/>
      <c r="D23" s="368"/>
      <c r="E23" s="368"/>
      <c r="F23" s="368"/>
      <c r="G23" s="368"/>
      <c r="H23" s="369"/>
      <c r="I23" s="30" t="s">
        <v>16</v>
      </c>
    </row>
    <row r="24" spans="1:9" ht="30" customHeight="1" x14ac:dyDescent="0.2">
      <c r="A24" s="257" t="s">
        <v>141</v>
      </c>
      <c r="B24" s="258"/>
      <c r="C24" s="258"/>
      <c r="D24" s="258"/>
      <c r="E24" s="258"/>
      <c r="F24" s="258"/>
      <c r="G24" s="258"/>
      <c r="H24" s="258"/>
      <c r="I24" s="259"/>
    </row>
    <row r="25" spans="1:9" ht="30" customHeight="1" x14ac:dyDescent="0.2">
      <c r="A25" s="292"/>
      <c r="B25" s="293"/>
      <c r="C25" s="293"/>
      <c r="D25" s="293"/>
      <c r="E25" s="293"/>
      <c r="F25" s="293"/>
      <c r="G25" s="293"/>
      <c r="H25" s="293"/>
      <c r="I25" s="294"/>
    </row>
    <row r="26" spans="1:9" ht="60" customHeight="1" x14ac:dyDescent="0.2">
      <c r="A26" s="286"/>
      <c r="B26" s="287"/>
      <c r="C26" s="287"/>
      <c r="D26" s="287"/>
      <c r="E26" s="287"/>
      <c r="F26" s="287"/>
      <c r="G26" s="287"/>
      <c r="H26" s="287"/>
      <c r="I26" s="288"/>
    </row>
    <row r="27" spans="1:9" ht="28.5" customHeight="1" x14ac:dyDescent="0.3">
      <c r="A27" s="381" t="s">
        <v>142</v>
      </c>
      <c r="B27" s="382"/>
      <c r="C27" s="382"/>
      <c r="D27" s="382"/>
      <c r="E27" s="382"/>
      <c r="F27" s="382"/>
      <c r="G27" s="382"/>
      <c r="H27" s="382"/>
      <c r="I27" s="383"/>
    </row>
    <row r="28" spans="1:9" ht="28.5" customHeight="1" x14ac:dyDescent="0.25">
      <c r="A28" s="329" t="s">
        <v>143</v>
      </c>
      <c r="B28" s="330"/>
      <c r="C28" s="330"/>
      <c r="D28" s="330"/>
      <c r="E28" s="330"/>
      <c r="F28" s="330"/>
      <c r="G28" s="330"/>
      <c r="H28" s="330"/>
      <c r="I28" s="331"/>
    </row>
    <row r="29" spans="1:9" ht="40.5" customHeight="1" x14ac:dyDescent="0.25">
      <c r="A29" s="364" t="s">
        <v>144</v>
      </c>
      <c r="B29" s="365"/>
      <c r="C29" s="365"/>
      <c r="D29" s="365"/>
      <c r="E29" s="365"/>
      <c r="F29" s="365"/>
      <c r="G29" s="365"/>
      <c r="H29" s="366"/>
      <c r="I29" s="30" t="s">
        <v>16</v>
      </c>
    </row>
    <row r="30" spans="1:9" ht="40.5" customHeight="1" x14ac:dyDescent="0.25">
      <c r="A30" s="364" t="s">
        <v>145</v>
      </c>
      <c r="B30" s="365"/>
      <c r="C30" s="365"/>
      <c r="D30" s="365"/>
      <c r="E30" s="365"/>
      <c r="F30" s="365"/>
      <c r="G30" s="365"/>
      <c r="H30" s="366"/>
      <c r="I30" s="30" t="s">
        <v>16</v>
      </c>
    </row>
    <row r="31" spans="1:9" ht="40.5" customHeight="1" x14ac:dyDescent="0.25">
      <c r="A31" s="367" t="s">
        <v>146</v>
      </c>
      <c r="B31" s="368"/>
      <c r="C31" s="368"/>
      <c r="D31" s="368"/>
      <c r="E31" s="368"/>
      <c r="F31" s="368"/>
      <c r="G31" s="368"/>
      <c r="H31" s="369"/>
      <c r="I31" s="30" t="s">
        <v>16</v>
      </c>
    </row>
    <row r="32" spans="1:9" ht="30" customHeight="1" x14ac:dyDescent="0.25">
      <c r="A32" s="364" t="s">
        <v>147</v>
      </c>
      <c r="B32" s="365"/>
      <c r="C32" s="365"/>
      <c r="D32" s="365"/>
      <c r="E32" s="365"/>
      <c r="F32" s="365"/>
      <c r="G32" s="365"/>
      <c r="H32" s="366"/>
      <c r="I32" s="31" t="s">
        <v>16</v>
      </c>
    </row>
    <row r="33" spans="1:9" ht="30" customHeight="1" x14ac:dyDescent="0.25">
      <c r="A33" s="367" t="s">
        <v>148</v>
      </c>
      <c r="B33" s="368"/>
      <c r="C33" s="368"/>
      <c r="D33" s="368"/>
      <c r="E33" s="368"/>
      <c r="F33" s="368"/>
      <c r="G33" s="368"/>
      <c r="H33" s="369"/>
      <c r="I33" s="31" t="s">
        <v>16</v>
      </c>
    </row>
    <row r="34" spans="1:9" ht="30" customHeight="1" x14ac:dyDescent="0.25">
      <c r="A34" s="367" t="s">
        <v>149</v>
      </c>
      <c r="B34" s="368"/>
      <c r="C34" s="368"/>
      <c r="D34" s="368"/>
      <c r="E34" s="368"/>
      <c r="F34" s="368"/>
      <c r="G34" s="368"/>
      <c r="H34" s="369"/>
      <c r="I34" s="30" t="s">
        <v>16</v>
      </c>
    </row>
    <row r="35" spans="1:9" ht="30" customHeight="1" x14ac:dyDescent="0.25">
      <c r="A35" s="367" t="s">
        <v>150</v>
      </c>
      <c r="B35" s="368"/>
      <c r="C35" s="368"/>
      <c r="D35" s="368"/>
      <c r="E35" s="368"/>
      <c r="F35" s="368"/>
      <c r="G35" s="368"/>
      <c r="H35" s="369"/>
      <c r="I35" s="30" t="s">
        <v>16</v>
      </c>
    </row>
    <row r="36" spans="1:9" ht="36" customHeight="1" x14ac:dyDescent="0.25">
      <c r="A36" s="367" t="s">
        <v>151</v>
      </c>
      <c r="B36" s="368"/>
      <c r="C36" s="368"/>
      <c r="D36" s="368"/>
      <c r="E36" s="368"/>
      <c r="F36" s="368"/>
      <c r="G36" s="368"/>
      <c r="H36" s="369"/>
      <c r="I36" s="30" t="s">
        <v>16</v>
      </c>
    </row>
    <row r="37" spans="1:9" ht="30" customHeight="1" x14ac:dyDescent="0.25">
      <c r="A37" s="367" t="s">
        <v>152</v>
      </c>
      <c r="B37" s="368"/>
      <c r="C37" s="368"/>
      <c r="D37" s="368"/>
      <c r="E37" s="368"/>
      <c r="F37" s="368"/>
      <c r="G37" s="368"/>
      <c r="H37" s="369"/>
      <c r="I37" s="31" t="s">
        <v>16</v>
      </c>
    </row>
    <row r="38" spans="1:9" ht="36" customHeight="1" x14ac:dyDescent="0.2">
      <c r="A38" s="257" t="s">
        <v>153</v>
      </c>
      <c r="B38" s="258"/>
      <c r="C38" s="258"/>
      <c r="D38" s="258"/>
      <c r="E38" s="258"/>
      <c r="F38" s="258"/>
      <c r="G38" s="258"/>
      <c r="H38" s="258"/>
      <c r="I38" s="259"/>
    </row>
    <row r="39" spans="1:9" ht="36" customHeight="1" x14ac:dyDescent="0.2">
      <c r="A39" s="292"/>
      <c r="B39" s="293"/>
      <c r="C39" s="293"/>
      <c r="D39" s="293"/>
      <c r="E39" s="293"/>
      <c r="F39" s="293"/>
      <c r="G39" s="293"/>
      <c r="H39" s="293"/>
      <c r="I39" s="294"/>
    </row>
    <row r="40" spans="1:9" ht="50.25" customHeight="1" x14ac:dyDescent="0.2">
      <c r="A40" s="286"/>
      <c r="B40" s="287"/>
      <c r="C40" s="287"/>
      <c r="D40" s="287"/>
      <c r="E40" s="287"/>
      <c r="F40" s="287"/>
      <c r="G40" s="287"/>
      <c r="H40" s="287"/>
      <c r="I40" s="288"/>
    </row>
    <row r="41" spans="1:9" ht="28.5" customHeight="1" x14ac:dyDescent="0.3">
      <c r="A41" s="381" t="s">
        <v>154</v>
      </c>
      <c r="B41" s="382"/>
      <c r="C41" s="382"/>
      <c r="D41" s="382"/>
      <c r="E41" s="382"/>
      <c r="F41" s="382"/>
      <c r="G41" s="382"/>
      <c r="H41" s="382"/>
      <c r="I41" s="383"/>
    </row>
    <row r="42" spans="1:9" ht="28.5" customHeight="1" x14ac:dyDescent="0.25">
      <c r="A42" s="329" t="s">
        <v>155</v>
      </c>
      <c r="B42" s="330"/>
      <c r="C42" s="330"/>
      <c r="D42" s="330"/>
      <c r="E42" s="330"/>
      <c r="F42" s="330"/>
      <c r="G42" s="330"/>
      <c r="H42" s="330"/>
      <c r="I42" s="331"/>
    </row>
    <row r="43" spans="1:9" ht="28.5" customHeight="1" x14ac:dyDescent="0.2">
      <c r="A43" s="239" t="s">
        <v>156</v>
      </c>
      <c r="B43" s="263"/>
      <c r="C43" s="263"/>
      <c r="D43" s="263"/>
      <c r="E43" s="263"/>
      <c r="F43" s="263"/>
      <c r="G43" s="263"/>
      <c r="H43" s="263"/>
      <c r="I43" s="264"/>
    </row>
    <row r="44" spans="1:9" ht="28.5" customHeight="1" x14ac:dyDescent="0.2">
      <c r="A44" s="396" t="s">
        <v>157</v>
      </c>
      <c r="B44" s="397"/>
      <c r="C44" s="397"/>
      <c r="D44" s="397"/>
      <c r="E44" s="397"/>
      <c r="F44" s="397"/>
      <c r="G44" s="397"/>
      <c r="H44" s="397"/>
      <c r="I44" s="398"/>
    </row>
    <row r="45" spans="1:9" ht="28.5" customHeight="1" x14ac:dyDescent="0.25">
      <c r="A45" s="393" t="s">
        <v>158</v>
      </c>
      <c r="B45" s="394"/>
      <c r="C45" s="394"/>
      <c r="D45" s="394"/>
      <c r="E45" s="394"/>
      <c r="F45" s="394"/>
      <c r="G45" s="394"/>
      <c r="H45" s="395"/>
      <c r="I45" s="30" t="s">
        <v>16</v>
      </c>
    </row>
    <row r="46" spans="1:9" ht="28.5" customHeight="1" x14ac:dyDescent="0.25">
      <c r="A46" s="367" t="s">
        <v>159</v>
      </c>
      <c r="B46" s="368"/>
      <c r="C46" s="368"/>
      <c r="D46" s="368"/>
      <c r="E46" s="368"/>
      <c r="F46" s="368"/>
      <c r="G46" s="368"/>
      <c r="H46" s="369"/>
      <c r="I46" s="30" t="s">
        <v>16</v>
      </c>
    </row>
    <row r="47" spans="1:9" ht="28.5" customHeight="1" x14ac:dyDescent="0.2">
      <c r="A47" s="239" t="s">
        <v>160</v>
      </c>
      <c r="B47" s="263"/>
      <c r="C47" s="263"/>
      <c r="D47" s="263"/>
      <c r="E47" s="263"/>
      <c r="F47" s="263"/>
      <c r="G47" s="263"/>
      <c r="H47" s="263"/>
      <c r="I47" s="264"/>
    </row>
    <row r="48" spans="1:9" ht="85.5" customHeight="1" x14ac:dyDescent="0.2">
      <c r="A48" s="292"/>
      <c r="B48" s="293"/>
      <c r="C48" s="293"/>
      <c r="D48" s="293"/>
      <c r="E48" s="293"/>
      <c r="F48" s="293"/>
      <c r="G48" s="293"/>
      <c r="H48" s="293"/>
      <c r="I48" s="294"/>
    </row>
    <row r="49" spans="1:9" ht="17.25" customHeight="1" x14ac:dyDescent="0.3">
      <c r="A49" s="377"/>
      <c r="B49" s="378"/>
      <c r="C49" s="378"/>
      <c r="D49" s="378"/>
      <c r="E49" s="378"/>
      <c r="F49" s="378"/>
      <c r="G49" s="378"/>
      <c r="H49" s="378"/>
      <c r="I49" s="379"/>
    </row>
    <row r="50" spans="1:9" ht="36" customHeight="1" x14ac:dyDescent="0.3">
      <c r="A50" s="155"/>
      <c r="B50" s="155"/>
      <c r="C50" s="155"/>
      <c r="D50" s="155"/>
      <c r="E50" s="155"/>
      <c r="F50" s="155"/>
      <c r="G50" s="155"/>
      <c r="H50" s="155"/>
      <c r="I50" s="155"/>
    </row>
    <row r="51" spans="1:9" ht="36" customHeight="1" x14ac:dyDescent="0.3">
      <c r="A51" s="155"/>
      <c r="B51" s="155"/>
      <c r="C51" s="155"/>
      <c r="D51" s="155"/>
      <c r="E51" s="155"/>
      <c r="F51" s="155"/>
      <c r="G51" s="155"/>
      <c r="H51" s="155"/>
      <c r="I51" s="155"/>
    </row>
    <row r="52" spans="1:9" ht="20.25" x14ac:dyDescent="0.3">
      <c r="A52" s="155"/>
      <c r="B52" s="155"/>
      <c r="C52" s="155"/>
      <c r="D52" s="155"/>
      <c r="E52" s="155"/>
      <c r="F52" s="155"/>
      <c r="G52" s="155"/>
      <c r="H52" s="155"/>
      <c r="I52" s="155"/>
    </row>
    <row r="53" spans="1:9" x14ac:dyDescent="0.2">
      <c r="A53" s="372"/>
      <c r="B53" s="372"/>
      <c r="C53" s="372"/>
      <c r="D53" s="372"/>
      <c r="E53" s="372"/>
      <c r="F53" s="372"/>
      <c r="G53" s="372"/>
      <c r="H53" s="372"/>
      <c r="I53" s="372"/>
    </row>
    <row r="54" spans="1:9" ht="33.75" customHeight="1" x14ac:dyDescent="0.25">
      <c r="A54" s="380"/>
      <c r="B54" s="380"/>
      <c r="C54" s="380"/>
      <c r="D54" s="380"/>
      <c r="E54" s="380"/>
      <c r="F54" s="380"/>
      <c r="G54" s="380"/>
      <c r="H54" s="380"/>
      <c r="I54" s="380"/>
    </row>
    <row r="55" spans="1:9" ht="36" customHeight="1" x14ac:dyDescent="0.2">
      <c r="A55" s="373"/>
      <c r="B55" s="374"/>
      <c r="C55" s="374"/>
      <c r="D55" s="374"/>
      <c r="E55" s="374"/>
      <c r="F55" s="374"/>
      <c r="G55" s="374"/>
      <c r="H55" s="374"/>
      <c r="I55" s="374"/>
    </row>
    <row r="56" spans="1:9" ht="36" customHeight="1" x14ac:dyDescent="0.2">
      <c r="A56" s="376"/>
      <c r="B56" s="376"/>
      <c r="C56" s="376"/>
      <c r="D56" s="376"/>
      <c r="E56" s="376"/>
      <c r="F56" s="376"/>
      <c r="G56" s="376"/>
      <c r="H56" s="376"/>
      <c r="I56" s="376"/>
    </row>
    <row r="57" spans="1:9" ht="36" customHeight="1" x14ac:dyDescent="0.2">
      <c r="A57" s="376"/>
      <c r="B57" s="376"/>
      <c r="C57" s="376"/>
      <c r="D57" s="376"/>
      <c r="E57" s="376"/>
      <c r="F57" s="376"/>
      <c r="G57" s="376"/>
      <c r="H57" s="376"/>
      <c r="I57" s="376"/>
    </row>
    <row r="58" spans="1:9" ht="36" customHeight="1" x14ac:dyDescent="0.2">
      <c r="A58" s="376"/>
      <c r="B58" s="376"/>
      <c r="C58" s="376"/>
      <c r="D58" s="376"/>
      <c r="E58" s="376"/>
      <c r="F58" s="376"/>
      <c r="G58" s="376"/>
      <c r="H58" s="376"/>
      <c r="I58" s="376"/>
    </row>
    <row r="59" spans="1:9" x14ac:dyDescent="0.2">
      <c r="A59" s="376"/>
      <c r="B59" s="376"/>
      <c r="C59" s="376"/>
      <c r="D59" s="376"/>
      <c r="E59" s="376"/>
      <c r="F59" s="376"/>
      <c r="G59" s="376"/>
      <c r="H59" s="376"/>
      <c r="I59" s="376"/>
    </row>
    <row r="60" spans="1:9" ht="20.25" x14ac:dyDescent="0.3">
      <c r="A60" s="375"/>
      <c r="B60" s="375"/>
      <c r="C60" s="375"/>
      <c r="D60" s="375"/>
      <c r="E60" s="375"/>
      <c r="F60" s="375"/>
      <c r="G60" s="375"/>
      <c r="H60" s="375"/>
      <c r="I60" s="375"/>
    </row>
    <row r="61" spans="1:9" ht="15" x14ac:dyDescent="0.25">
      <c r="A61" s="371"/>
      <c r="B61" s="371"/>
      <c r="C61" s="371"/>
      <c r="D61" s="371"/>
      <c r="E61" s="371"/>
      <c r="F61" s="371"/>
      <c r="G61" s="371"/>
      <c r="H61" s="371"/>
      <c r="I61" s="371"/>
    </row>
    <row r="62" spans="1:9" x14ac:dyDescent="0.2">
      <c r="A62" s="373"/>
      <c r="B62" s="373"/>
      <c r="C62" s="373"/>
      <c r="D62" s="373"/>
      <c r="E62" s="373"/>
      <c r="F62" s="373"/>
      <c r="G62" s="373"/>
      <c r="H62" s="373"/>
      <c r="I62" s="373"/>
    </row>
    <row r="63" spans="1:9" x14ac:dyDescent="0.2">
      <c r="A63" s="370"/>
      <c r="B63" s="370"/>
      <c r="C63" s="370"/>
      <c r="D63" s="370"/>
      <c r="E63" s="370"/>
      <c r="F63" s="370"/>
      <c r="G63" s="370"/>
      <c r="H63" s="370"/>
      <c r="I63" s="370"/>
    </row>
    <row r="64" spans="1:9" ht="15.75" customHeight="1" x14ac:dyDescent="0.2">
      <c r="A64" s="370"/>
      <c r="B64" s="370"/>
      <c r="C64" s="370"/>
      <c r="D64" s="370"/>
      <c r="E64" s="370"/>
      <c r="F64" s="370"/>
      <c r="G64" s="370"/>
      <c r="H64" s="370"/>
      <c r="I64" s="370"/>
    </row>
    <row r="65" spans="1:9" x14ac:dyDescent="0.2">
      <c r="A65" s="370"/>
      <c r="B65" s="370"/>
      <c r="C65" s="370"/>
      <c r="D65" s="370"/>
      <c r="E65" s="370"/>
      <c r="F65" s="370"/>
      <c r="G65" s="370"/>
      <c r="H65" s="370"/>
      <c r="I65" s="370"/>
    </row>
    <row r="66" spans="1:9" x14ac:dyDescent="0.2">
      <c r="A66" s="370"/>
      <c r="B66" s="370"/>
      <c r="C66" s="370"/>
      <c r="D66" s="370"/>
      <c r="E66" s="370"/>
      <c r="F66" s="370"/>
      <c r="G66" s="370"/>
      <c r="H66" s="370"/>
      <c r="I66" s="370"/>
    </row>
    <row r="67" spans="1:9" ht="15" x14ac:dyDescent="0.25">
      <c r="A67" s="371"/>
      <c r="B67" s="371"/>
      <c r="C67" s="371"/>
      <c r="D67" s="371"/>
      <c r="E67" s="371"/>
      <c r="F67" s="371"/>
      <c r="G67" s="371"/>
      <c r="H67" s="371"/>
      <c r="I67" s="371"/>
    </row>
    <row r="68" spans="1:9" x14ac:dyDescent="0.2">
      <c r="A68" s="372"/>
      <c r="B68" s="372"/>
      <c r="C68" s="372"/>
      <c r="D68" s="372"/>
      <c r="E68" s="372"/>
      <c r="F68" s="372"/>
      <c r="G68" s="372"/>
      <c r="H68" s="372"/>
      <c r="I68" s="372"/>
    </row>
    <row r="69" spans="1:9" x14ac:dyDescent="0.2">
      <c r="A69" s="370"/>
      <c r="B69" s="370"/>
      <c r="C69" s="370"/>
      <c r="D69" s="370"/>
      <c r="E69" s="370"/>
      <c r="F69" s="370"/>
      <c r="G69" s="370"/>
      <c r="H69" s="370"/>
      <c r="I69" s="370"/>
    </row>
    <row r="70" spans="1:9" x14ac:dyDescent="0.2">
      <c r="A70" s="370"/>
      <c r="B70" s="370"/>
      <c r="C70" s="370"/>
      <c r="D70" s="370"/>
      <c r="E70" s="370"/>
      <c r="F70" s="370"/>
      <c r="G70" s="370"/>
      <c r="H70" s="370"/>
      <c r="I70" s="370"/>
    </row>
    <row r="71" spans="1:9" x14ac:dyDescent="0.2">
      <c r="A71" s="370"/>
      <c r="B71" s="370"/>
      <c r="C71" s="370"/>
      <c r="D71" s="370"/>
      <c r="E71" s="370"/>
      <c r="F71" s="370"/>
      <c r="G71" s="370"/>
      <c r="H71" s="370"/>
      <c r="I71" s="370"/>
    </row>
    <row r="72" spans="1:9" x14ac:dyDescent="0.2">
      <c r="A72" s="370"/>
      <c r="B72" s="370"/>
      <c r="C72" s="370"/>
      <c r="D72" s="370"/>
      <c r="E72" s="370"/>
      <c r="F72" s="370"/>
      <c r="G72" s="370"/>
      <c r="H72" s="370"/>
      <c r="I72" s="370"/>
    </row>
    <row r="93" spans="3:5" ht="15" x14ac:dyDescent="0.25">
      <c r="E93"/>
    </row>
    <row r="94" spans="3:5" ht="15" x14ac:dyDescent="0.25">
      <c r="E94"/>
    </row>
    <row r="95" spans="3:5" ht="15" x14ac:dyDescent="0.25">
      <c r="C95" s="10"/>
      <c r="E95"/>
    </row>
    <row r="96" spans="3:5" ht="15" x14ac:dyDescent="0.25">
      <c r="E96"/>
    </row>
    <row r="97" spans="3:5" ht="15" x14ac:dyDescent="0.25">
      <c r="C97" s="10"/>
      <c r="E97"/>
    </row>
    <row r="98" spans="3:5" ht="15" x14ac:dyDescent="0.25">
      <c r="E98"/>
    </row>
  </sheetData>
  <sheetProtection algorithmName="SHA-512" hashValue="NDc3hEBVbSOpwAWFFDcPh07ik45P5C3w7xE/ghD4mWHpB59v+ybM/Nc5f9M/m2YjPTm70Wsw5lNwyAhXloUVoQ==" saltValue="DtL/t5YNS2e30l4Fw+wXIA==" spinCount="100000" sheet="1" objects="1" scenarios="1" selectLockedCells="1"/>
  <mergeCells count="57">
    <mergeCell ref="A45:H45"/>
    <mergeCell ref="A46:H46"/>
    <mergeCell ref="A47:I47"/>
    <mergeCell ref="A48:I48"/>
    <mergeCell ref="A41:I41"/>
    <mergeCell ref="A42:I42"/>
    <mergeCell ref="A43:I43"/>
    <mergeCell ref="A44:I44"/>
    <mergeCell ref="A12:I12"/>
    <mergeCell ref="A13:I14"/>
    <mergeCell ref="A4:I4"/>
    <mergeCell ref="A1:I1"/>
    <mergeCell ref="D3:E3"/>
    <mergeCell ref="A3:C3"/>
    <mergeCell ref="F3:H3"/>
    <mergeCell ref="A6:I6"/>
    <mergeCell ref="A5:I5"/>
    <mergeCell ref="A7:H7"/>
    <mergeCell ref="A8:H8"/>
    <mergeCell ref="A9:H9"/>
    <mergeCell ref="A10:H10"/>
    <mergeCell ref="A11:H11"/>
    <mergeCell ref="A15:H15"/>
    <mergeCell ref="A20:I20"/>
    <mergeCell ref="A29:H29"/>
    <mergeCell ref="A30:H30"/>
    <mergeCell ref="A31:H31"/>
    <mergeCell ref="A22:H22"/>
    <mergeCell ref="A23:H23"/>
    <mergeCell ref="A28:I28"/>
    <mergeCell ref="A16:I16"/>
    <mergeCell ref="A17:I18"/>
    <mergeCell ref="A27:I27"/>
    <mergeCell ref="A19:I19"/>
    <mergeCell ref="A25:I26"/>
    <mergeCell ref="A24:I24"/>
    <mergeCell ref="A21:H21"/>
    <mergeCell ref="A55:I55"/>
    <mergeCell ref="A60:I60"/>
    <mergeCell ref="A56:I59"/>
    <mergeCell ref="A49:I49"/>
    <mergeCell ref="A53:I53"/>
    <mergeCell ref="A54:I54"/>
    <mergeCell ref="A69:I72"/>
    <mergeCell ref="A61:I61"/>
    <mergeCell ref="A68:I68"/>
    <mergeCell ref="A67:I67"/>
    <mergeCell ref="A62:I62"/>
    <mergeCell ref="A63:I66"/>
    <mergeCell ref="A39:I40"/>
    <mergeCell ref="A38:I38"/>
    <mergeCell ref="A32:H32"/>
    <mergeCell ref="A33:H33"/>
    <mergeCell ref="A34:H34"/>
    <mergeCell ref="A37:H37"/>
    <mergeCell ref="A35:H35"/>
    <mergeCell ref="A36:H36"/>
  </mergeCells>
  <phoneticPr fontId="18" type="noConversion"/>
  <conditionalFormatting sqref="I15 I31 I32 I33">
    <cfRule type="containsText" dxfId="23" priority="13" operator="containsText" text="No">
      <formula>NOT(ISERROR(SEARCH("No",I15)))</formula>
    </cfRule>
  </conditionalFormatting>
  <conditionalFormatting sqref="I29 I21">
    <cfRule type="containsText" dxfId="22" priority="12" operator="containsText" text="No">
      <formula>NOT(ISERROR(SEARCH("No",I21)))</formula>
    </cfRule>
  </conditionalFormatting>
  <conditionalFormatting sqref="I34">
    <cfRule type="containsText" dxfId="21" priority="11" operator="containsText" text="No">
      <formula>NOT(ISERROR(SEARCH("No",I34)))</formula>
    </cfRule>
  </conditionalFormatting>
  <conditionalFormatting sqref="I8 I22 I30 I35">
    <cfRule type="containsText" dxfId="20" priority="10" operator="containsText" text="Yes">
      <formula>NOT(ISERROR(SEARCH("Yes",I8)))</formula>
    </cfRule>
  </conditionalFormatting>
  <conditionalFormatting sqref="I36">
    <cfRule type="containsText" dxfId="19" priority="9" operator="containsText" text="No">
      <formula>NOT(ISERROR(SEARCH("No",I36)))</formula>
    </cfRule>
  </conditionalFormatting>
  <conditionalFormatting sqref="I23">
    <cfRule type="containsText" dxfId="18" priority="8" operator="containsText" text="No">
      <formula>NOT(ISERROR(SEARCH("No",I23)))</formula>
    </cfRule>
  </conditionalFormatting>
  <conditionalFormatting sqref="I37">
    <cfRule type="containsText" dxfId="17" priority="7" operator="containsText" text="No">
      <formula>NOT(ISERROR(SEARCH("No",I37)))</formula>
    </cfRule>
  </conditionalFormatting>
  <conditionalFormatting sqref="I45">
    <cfRule type="containsText" dxfId="16" priority="4" operator="containsText" text="No">
      <formula>NOT(ISERROR(SEARCH("No",I45)))</formula>
    </cfRule>
  </conditionalFormatting>
  <conditionalFormatting sqref="I46 I36">
    <cfRule type="containsText" dxfId="15" priority="3" operator="containsText" text="No">
      <formula>NOT(ISERROR(SEARCH("No",I36)))</formula>
    </cfRule>
  </conditionalFormatting>
  <conditionalFormatting sqref="I9:I10">
    <cfRule type="containsText" dxfId="14" priority="2" operator="containsText" text="No">
      <formula>NOT(ISERROR(SEARCH("No",I9)))</formula>
    </cfRule>
  </conditionalFormatting>
  <conditionalFormatting sqref="I11">
    <cfRule type="containsText" dxfId="13" priority="1" operator="containsText" text="No">
      <formula>NOT(ISERROR(SEARCH("No",I11)))</formula>
    </cfRule>
  </conditionalFormatting>
  <dataValidations xWindow="1109" yWindow="549" count="8">
    <dataValidation type="list" allowBlank="1" showInputMessage="1" showErrorMessage="1" prompt="Please use drop-down to make a selection. " sqref="I15 I32:I33" xr:uid="{83833A0E-3240-4FF9-A5CA-84A3B980EEE2}">
      <formula1>"Select One, Yes, No"</formula1>
    </dataValidation>
    <dataValidation type="list" allowBlank="1" showInputMessage="1" showErrorMessage="1" prompt="Please use drop-down to make a selection. " sqref="I7:I11 I21:I23 I29:I31 I34:I37 I45:I46" xr:uid="{B370C206-9666-45D1-91E8-029F7CEA2569}">
      <formula1>"Select One, Yes, No, N/A"</formula1>
    </dataValidation>
    <dataValidation type="textLength" operator="lessThan" allowBlank="1" showInputMessage="1" showErrorMessage="1" error="This is not a form field. Please hit Escape and then Tab to continue. " sqref="A49:XFD1048576 J39:XFD48 A38:XFD38 J29:XFD37 A29:H37 A27:XFD28 J25:XFD26 A24:XFD24 J21:XFD23 A21:H23 A19:XFD20 J17:XFD18 A16:XFD16 A15:H15 J13:XFD15 A1:XFD6 J7:XFD11 A7:H11 A12:XFD12" xr:uid="{8116C019-1328-423B-9B82-0B8D06E103A3}">
      <formula1>0</formula1>
    </dataValidation>
    <dataValidation allowBlank="1" showInputMessage="1" showErrorMessage="1" prompt="Please enter any additional information on the Tenant Selection Plan. " sqref="A13:I14" xr:uid="{10991CBF-C2A6-4D56-AA6D-959108529EB7}"/>
    <dataValidation allowBlank="1" showInputMessage="1" showErrorMessage="1" prompt="If program participants were not selected through the use of your jurisdictions Coordinated Entry System (“CES”), please explain why. Be sure to provide information on how participants were selected if not utilizing CES. " sqref="A17:I18" xr:uid="{A27115B7-9CB5-47FF-812B-32A92D67988D}"/>
    <dataValidation allowBlank="1" showInputMessage="1" showErrorMessage="1" prompt="Please use the comment box below if you would like to provide any additional information on the Supportive Services Plan.  If you stated your Supportive Services Plan has changed, please provide an outline of those changes. " sqref="A25:I26" xr:uid="{EC294ADC-9344-421C-AA1C-AE0D68D0858F}"/>
    <dataValidation allowBlank="1" showInputMessage="1" showErrorMessage="1" prompt="Please use this comment box if you would like to provide any additional information on the Rental Agreements and Grievance Procedures. If you stated your Rental Agreements and Grievance Procedures have changed, please provide an outline of those changes. " sqref="B39:I40 A39:A40" xr:uid="{787C622A-36C7-47D5-88D4-9176FC477469}"/>
    <dataValidation type="textLength" operator="lessThan" allowBlank="1" showInputMessage="1" showErrorMessage="1" error="This is not a form field. Please his Escape and then Tab to continue. " sqref="A47:I47 A41:I44 A45:H45 A46:H46" xr:uid="{952F7941-C2DB-42C0-AFE7-415F0F28260E}">
      <formula1>0</formula1>
    </dataValidation>
  </dataValidations>
  <hyperlinks>
    <hyperlink ref="A45:H45" r:id="rId1" display="Please confirm you are complying with 8314 of the Uniform Multifamily Regulations (UMR).  " xr:uid="{67D28C68-B995-444E-A103-598118C281E1}"/>
  </hyperlinks>
  <pageMargins left="0.7" right="0.7" top="0.75" bottom="0.75" header="0.3" footer="0.3"/>
  <pageSetup scale="53" fitToHeight="0" orientation="portrait" horizontalDpi="1200" verticalDpi="1200"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1CF4E9-AA1A-41F1-8EC1-31C7E8640074}">
  <sheetPr codeName="Sheet6">
    <pageSetUpPr fitToPage="1"/>
  </sheetPr>
  <dimension ref="A1:S64"/>
  <sheetViews>
    <sheetView zoomScaleNormal="100" workbookViewId="0">
      <selection activeCell="E9" sqref="E9:H9"/>
    </sheetView>
  </sheetViews>
  <sheetFormatPr defaultRowHeight="15" x14ac:dyDescent="0.25"/>
  <cols>
    <col min="1" max="8" width="20.7109375" customWidth="1"/>
  </cols>
  <sheetData>
    <row r="1" spans="1:19" ht="34.5" customHeight="1" x14ac:dyDescent="0.35">
      <c r="A1" s="433" t="s">
        <v>161</v>
      </c>
      <c r="B1" s="434"/>
      <c r="C1" s="434"/>
      <c r="D1" s="434"/>
      <c r="E1" s="434"/>
      <c r="F1" s="434"/>
      <c r="G1" s="434"/>
      <c r="H1" s="435"/>
    </row>
    <row r="2" spans="1:19" s="1" customFormat="1" ht="19.5" customHeight="1" x14ac:dyDescent="0.35">
      <c r="A2" s="439"/>
      <c r="B2" s="346"/>
      <c r="C2" s="346"/>
      <c r="D2" s="346"/>
      <c r="E2" s="346"/>
      <c r="F2" s="346"/>
      <c r="G2" s="346"/>
      <c r="H2" s="347"/>
      <c r="I2" s="12"/>
      <c r="J2" s="4"/>
      <c r="K2" s="4"/>
      <c r="L2" s="4"/>
      <c r="M2" s="4"/>
      <c r="N2" s="4"/>
      <c r="O2" s="4"/>
      <c r="P2" s="4"/>
      <c r="Q2" s="4"/>
      <c r="R2" s="4"/>
      <c r="S2" s="4"/>
    </row>
    <row r="3" spans="1:19" s="1" customFormat="1" ht="20.25" customHeight="1" x14ac:dyDescent="0.3">
      <c r="A3" s="309" t="s">
        <v>9</v>
      </c>
      <c r="B3" s="311"/>
      <c r="C3" s="190" t="str">
        <f>'1. Cover Sheet'!$B$14</f>
        <v>---</v>
      </c>
      <c r="D3" s="192"/>
      <c r="E3" s="309" t="s">
        <v>66</v>
      </c>
      <c r="F3" s="311"/>
      <c r="G3" s="190" t="str">
        <f>'1. Cover Sheet'!$B$13</f>
        <v>Select One</v>
      </c>
      <c r="H3" s="192"/>
      <c r="J3" s="4"/>
      <c r="K3" s="4"/>
      <c r="L3" s="4"/>
      <c r="M3" s="4"/>
      <c r="N3" s="4"/>
      <c r="O3" s="4"/>
      <c r="P3" s="4"/>
      <c r="Q3" s="4"/>
      <c r="R3" s="4"/>
      <c r="S3" s="4"/>
    </row>
    <row r="4" spans="1:19" ht="28.5" customHeight="1" x14ac:dyDescent="0.3">
      <c r="A4" s="381" t="s">
        <v>162</v>
      </c>
      <c r="B4" s="382"/>
      <c r="C4" s="382"/>
      <c r="D4" s="382"/>
      <c r="E4" s="382"/>
      <c r="F4" s="382"/>
      <c r="G4" s="382"/>
      <c r="H4" s="383"/>
    </row>
    <row r="5" spans="1:19" ht="28.5" customHeight="1" x14ac:dyDescent="0.25">
      <c r="A5" s="436" t="s">
        <v>163</v>
      </c>
      <c r="B5" s="437"/>
      <c r="C5" s="437"/>
      <c r="D5" s="437"/>
      <c r="E5" s="437"/>
      <c r="F5" s="437"/>
      <c r="G5" s="437"/>
      <c r="H5" s="438"/>
    </row>
    <row r="6" spans="1:19" ht="44.25" customHeight="1" x14ac:dyDescent="0.25">
      <c r="A6" s="332" t="s">
        <v>164</v>
      </c>
      <c r="B6" s="209"/>
      <c r="C6" s="209"/>
      <c r="D6" s="209"/>
      <c r="E6" s="209"/>
      <c r="F6" s="209"/>
      <c r="G6" s="209"/>
      <c r="H6" s="210"/>
    </row>
    <row r="7" spans="1:19" ht="28.5" customHeight="1" x14ac:dyDescent="0.25">
      <c r="A7" s="427" t="s">
        <v>165</v>
      </c>
      <c r="B7" s="428"/>
      <c r="C7" s="428"/>
      <c r="D7" s="429"/>
      <c r="E7" s="430" t="s">
        <v>166</v>
      </c>
      <c r="F7" s="431"/>
      <c r="G7" s="431"/>
      <c r="H7" s="432"/>
    </row>
    <row r="8" spans="1:19" ht="28.5" customHeight="1" x14ac:dyDescent="0.25">
      <c r="A8" s="421" t="s">
        <v>167</v>
      </c>
      <c r="B8" s="422"/>
      <c r="C8" s="422"/>
      <c r="D8" s="422"/>
      <c r="E8" s="422"/>
      <c r="F8" s="422"/>
      <c r="G8" s="422"/>
      <c r="H8" s="423"/>
    </row>
    <row r="9" spans="1:19" ht="51.75" customHeight="1" x14ac:dyDescent="0.25">
      <c r="A9" s="289"/>
      <c r="B9" s="290"/>
      <c r="C9" s="290"/>
      <c r="D9" s="291"/>
      <c r="E9" s="289"/>
      <c r="F9" s="290"/>
      <c r="G9" s="290"/>
      <c r="H9" s="291"/>
    </row>
    <row r="10" spans="1:19" ht="51.75" customHeight="1" x14ac:dyDescent="0.25">
      <c r="A10" s="289"/>
      <c r="B10" s="290"/>
      <c r="C10" s="290"/>
      <c r="D10" s="291"/>
      <c r="E10" s="289"/>
      <c r="F10" s="290"/>
      <c r="G10" s="290"/>
      <c r="H10" s="291"/>
    </row>
    <row r="11" spans="1:19" ht="51.75" customHeight="1" x14ac:dyDescent="0.25">
      <c r="A11" s="289"/>
      <c r="B11" s="290"/>
      <c r="C11" s="290"/>
      <c r="D11" s="291"/>
      <c r="E11" s="289"/>
      <c r="F11" s="290"/>
      <c r="G11" s="290"/>
      <c r="H11" s="291"/>
    </row>
    <row r="12" spans="1:19" s="9" customFormat="1" ht="28.5" customHeight="1" x14ac:dyDescent="0.25">
      <c r="A12" s="424" t="s">
        <v>168</v>
      </c>
      <c r="B12" s="425"/>
      <c r="C12" s="425"/>
      <c r="D12" s="425"/>
      <c r="E12" s="425"/>
      <c r="F12" s="425"/>
      <c r="G12" s="425"/>
      <c r="H12" s="426"/>
    </row>
    <row r="13" spans="1:19" ht="51.75" customHeight="1" x14ac:dyDescent="0.25">
      <c r="A13" s="289"/>
      <c r="B13" s="290"/>
      <c r="C13" s="290"/>
      <c r="D13" s="291"/>
      <c r="E13" s="289"/>
      <c r="F13" s="290"/>
      <c r="G13" s="290"/>
      <c r="H13" s="291"/>
    </row>
    <row r="14" spans="1:19" ht="51.75" customHeight="1" x14ac:dyDescent="0.25">
      <c r="A14" s="289"/>
      <c r="B14" s="290"/>
      <c r="C14" s="290"/>
      <c r="D14" s="291"/>
      <c r="E14" s="289"/>
      <c r="F14" s="290"/>
      <c r="G14" s="290"/>
      <c r="H14" s="291"/>
    </row>
    <row r="15" spans="1:19" ht="51.75" customHeight="1" x14ac:dyDescent="0.25">
      <c r="A15" s="289"/>
      <c r="B15" s="290"/>
      <c r="C15" s="290"/>
      <c r="D15" s="291"/>
      <c r="E15" s="289"/>
      <c r="F15" s="290"/>
      <c r="G15" s="290"/>
      <c r="H15" s="291"/>
    </row>
    <row r="16" spans="1:19" ht="28.5" customHeight="1" x14ac:dyDescent="0.3">
      <c r="A16" s="381" t="s">
        <v>136</v>
      </c>
      <c r="B16" s="382"/>
      <c r="C16" s="382"/>
      <c r="D16" s="382"/>
      <c r="E16" s="382"/>
      <c r="F16" s="382"/>
      <c r="G16" s="382"/>
      <c r="H16" s="383"/>
    </row>
    <row r="17" spans="1:8" ht="28.5" customHeight="1" x14ac:dyDescent="0.25">
      <c r="A17" s="329" t="s">
        <v>169</v>
      </c>
      <c r="B17" s="330"/>
      <c r="C17" s="330"/>
      <c r="D17" s="330"/>
      <c r="E17" s="330"/>
      <c r="F17" s="330"/>
      <c r="G17" s="330"/>
      <c r="H17" s="331"/>
    </row>
    <row r="18" spans="1:8" ht="32.25" customHeight="1" x14ac:dyDescent="0.25">
      <c r="A18" s="415" t="s">
        <v>170</v>
      </c>
      <c r="B18" s="416"/>
      <c r="C18" s="416"/>
      <c r="D18" s="416"/>
      <c r="E18" s="416"/>
      <c r="F18" s="416"/>
      <c r="G18" s="416"/>
      <c r="H18" s="417"/>
    </row>
    <row r="19" spans="1:8" ht="28.5" customHeight="1" x14ac:dyDescent="0.25">
      <c r="A19" s="440" t="s">
        <v>167</v>
      </c>
      <c r="B19" s="441"/>
      <c r="C19" s="441"/>
      <c r="D19" s="441"/>
      <c r="E19" s="441"/>
      <c r="F19" s="441"/>
      <c r="G19" s="441"/>
      <c r="H19" s="442"/>
    </row>
    <row r="20" spans="1:8" ht="49.5" customHeight="1" x14ac:dyDescent="0.25">
      <c r="A20" s="292"/>
      <c r="B20" s="293"/>
      <c r="C20" s="293"/>
      <c r="D20" s="293"/>
      <c r="E20" s="293"/>
      <c r="F20" s="293"/>
      <c r="G20" s="293"/>
      <c r="H20" s="294"/>
    </row>
    <row r="21" spans="1:8" x14ac:dyDescent="0.25">
      <c r="A21" s="418"/>
      <c r="B21" s="419"/>
      <c r="C21" s="419"/>
      <c r="D21" s="419"/>
      <c r="E21" s="419"/>
      <c r="F21" s="419"/>
      <c r="G21" s="419"/>
      <c r="H21" s="420"/>
    </row>
    <row r="22" spans="1:8" x14ac:dyDescent="0.25">
      <c r="A22" s="418"/>
      <c r="B22" s="419"/>
      <c r="C22" s="419"/>
      <c r="D22" s="419"/>
      <c r="E22" s="419"/>
      <c r="F22" s="419"/>
      <c r="G22" s="419"/>
      <c r="H22" s="420"/>
    </row>
    <row r="23" spans="1:8" x14ac:dyDescent="0.25">
      <c r="A23" s="286"/>
      <c r="B23" s="287"/>
      <c r="C23" s="287"/>
      <c r="D23" s="287"/>
      <c r="E23" s="287"/>
      <c r="F23" s="287"/>
      <c r="G23" s="287"/>
      <c r="H23" s="288"/>
    </row>
    <row r="24" spans="1:8" s="9" customFormat="1" ht="28.5" customHeight="1" x14ac:dyDescent="0.25">
      <c r="A24" s="440" t="s">
        <v>168</v>
      </c>
      <c r="B24" s="441"/>
      <c r="C24" s="441"/>
      <c r="D24" s="441"/>
      <c r="E24" s="441"/>
      <c r="F24" s="441"/>
      <c r="G24" s="441"/>
      <c r="H24" s="442"/>
    </row>
    <row r="25" spans="1:8" x14ac:dyDescent="0.25">
      <c r="A25" s="292"/>
      <c r="B25" s="293"/>
      <c r="C25" s="293"/>
      <c r="D25" s="293"/>
      <c r="E25" s="293"/>
      <c r="F25" s="293"/>
      <c r="G25" s="293"/>
      <c r="H25" s="294"/>
    </row>
    <row r="26" spans="1:8" x14ac:dyDescent="0.25">
      <c r="A26" s="418"/>
      <c r="B26" s="419"/>
      <c r="C26" s="419"/>
      <c r="D26" s="419"/>
      <c r="E26" s="419"/>
      <c r="F26" s="419"/>
      <c r="G26" s="419"/>
      <c r="H26" s="420"/>
    </row>
    <row r="27" spans="1:8" ht="50.25" customHeight="1" x14ac:dyDescent="0.25">
      <c r="A27" s="418"/>
      <c r="B27" s="419"/>
      <c r="C27" s="419"/>
      <c r="D27" s="419"/>
      <c r="E27" s="419"/>
      <c r="F27" s="419"/>
      <c r="G27" s="419"/>
      <c r="H27" s="420"/>
    </row>
    <row r="28" spans="1:8" ht="28.5" customHeight="1" x14ac:dyDescent="0.25">
      <c r="A28" s="286"/>
      <c r="B28" s="287"/>
      <c r="C28" s="287"/>
      <c r="D28" s="287"/>
      <c r="E28" s="287"/>
      <c r="F28" s="287"/>
      <c r="G28" s="287"/>
      <c r="H28" s="288"/>
    </row>
    <row r="29" spans="1:8" ht="28.5" customHeight="1" x14ac:dyDescent="0.25">
      <c r="A29" s="329" t="s">
        <v>171</v>
      </c>
      <c r="B29" s="330"/>
      <c r="C29" s="330"/>
      <c r="D29" s="330"/>
      <c r="E29" s="330"/>
      <c r="F29" s="330"/>
      <c r="G29" s="330"/>
      <c r="H29" s="331"/>
    </row>
    <row r="30" spans="1:8" ht="28.5" customHeight="1" x14ac:dyDescent="0.25">
      <c r="A30" s="413" t="s">
        <v>172</v>
      </c>
      <c r="B30" s="414"/>
      <c r="C30" s="414"/>
      <c r="D30" s="414"/>
      <c r="E30" s="414"/>
      <c r="F30" s="414"/>
      <c r="G30" s="414"/>
      <c r="H30" s="446"/>
    </row>
    <row r="31" spans="1:8" ht="110.25" customHeight="1" x14ac:dyDescent="0.25">
      <c r="A31" s="289"/>
      <c r="B31" s="290"/>
      <c r="C31" s="290"/>
      <c r="D31" s="290"/>
      <c r="E31" s="290"/>
      <c r="F31" s="290"/>
      <c r="G31" s="290"/>
      <c r="H31" s="291"/>
    </row>
    <row r="32" spans="1:8" ht="28.5" customHeight="1" x14ac:dyDescent="0.25">
      <c r="A32" s="329" t="s">
        <v>173</v>
      </c>
      <c r="B32" s="330"/>
      <c r="C32" s="330"/>
      <c r="D32" s="330"/>
      <c r="E32" s="330"/>
      <c r="F32" s="330"/>
      <c r="G32" s="330"/>
      <c r="H32" s="331"/>
    </row>
    <row r="33" spans="1:8" ht="34.5" customHeight="1" x14ac:dyDescent="0.25">
      <c r="A33" s="443" t="s">
        <v>174</v>
      </c>
      <c r="B33" s="444"/>
      <c r="C33" s="444"/>
      <c r="D33" s="444"/>
      <c r="E33" s="444"/>
      <c r="F33" s="444"/>
      <c r="G33" s="444"/>
      <c r="H33" s="445"/>
    </row>
    <row r="34" spans="1:8" ht="110.25" customHeight="1" x14ac:dyDescent="0.25">
      <c r="A34" s="289"/>
      <c r="B34" s="290"/>
      <c r="C34" s="290"/>
      <c r="D34" s="290"/>
      <c r="E34" s="290"/>
      <c r="F34" s="290"/>
      <c r="G34" s="290"/>
      <c r="H34" s="291"/>
    </row>
    <row r="35" spans="1:8" ht="28.5" customHeight="1" x14ac:dyDescent="0.25">
      <c r="A35" s="329" t="s">
        <v>175</v>
      </c>
      <c r="B35" s="330"/>
      <c r="C35" s="330"/>
      <c r="D35" s="330"/>
      <c r="E35" s="330"/>
      <c r="F35" s="330"/>
      <c r="G35" s="330"/>
      <c r="H35" s="331"/>
    </row>
    <row r="36" spans="1:8" ht="28.5" customHeight="1" x14ac:dyDescent="0.25">
      <c r="A36" s="312" t="s">
        <v>176</v>
      </c>
      <c r="B36" s="240"/>
      <c r="C36" s="240"/>
      <c r="D36" s="240"/>
      <c r="E36" s="240"/>
      <c r="F36" s="240"/>
      <c r="G36" s="241"/>
      <c r="H36" s="31" t="s">
        <v>16</v>
      </c>
    </row>
    <row r="37" spans="1:8" ht="37.5" customHeight="1" x14ac:dyDescent="0.25">
      <c r="A37" s="257" t="s">
        <v>177</v>
      </c>
      <c r="B37" s="258"/>
      <c r="C37" s="258"/>
      <c r="D37" s="258"/>
      <c r="E37" s="258"/>
      <c r="F37" s="258"/>
      <c r="G37" s="258"/>
      <c r="H37" s="259"/>
    </row>
    <row r="38" spans="1:8" ht="27" customHeight="1" x14ac:dyDescent="0.25">
      <c r="A38" s="402" t="s">
        <v>178</v>
      </c>
      <c r="B38" s="403"/>
      <c r="C38" s="77" t="s">
        <v>16</v>
      </c>
      <c r="D38" s="402" t="s">
        <v>179</v>
      </c>
      <c r="E38" s="403"/>
      <c r="F38" s="404"/>
      <c r="G38" s="405"/>
      <c r="H38" s="406"/>
    </row>
    <row r="39" spans="1:8" ht="110.25" customHeight="1" x14ac:dyDescent="0.25">
      <c r="A39" s="289"/>
      <c r="B39" s="290"/>
      <c r="C39" s="290"/>
      <c r="D39" s="290"/>
      <c r="E39" s="290"/>
      <c r="F39" s="290"/>
      <c r="G39" s="290"/>
      <c r="H39" s="291"/>
    </row>
    <row r="40" spans="1:8" ht="33" customHeight="1" x14ac:dyDescent="0.25">
      <c r="A40" s="257" t="s">
        <v>180</v>
      </c>
      <c r="B40" s="258"/>
      <c r="C40" s="258"/>
      <c r="D40" s="258"/>
      <c r="E40" s="258"/>
      <c r="F40" s="258"/>
      <c r="G40" s="258"/>
      <c r="H40" s="259"/>
    </row>
    <row r="41" spans="1:8" ht="110.25" customHeight="1" x14ac:dyDescent="0.25">
      <c r="A41" s="289"/>
      <c r="B41" s="290"/>
      <c r="C41" s="290"/>
      <c r="D41" s="290"/>
      <c r="E41" s="290"/>
      <c r="F41" s="290"/>
      <c r="G41" s="290"/>
      <c r="H41" s="291"/>
    </row>
    <row r="42" spans="1:8" ht="28.5" customHeight="1" x14ac:dyDescent="0.25">
      <c r="A42" s="312" t="s">
        <v>181</v>
      </c>
      <c r="B42" s="240"/>
      <c r="C42" s="240"/>
      <c r="D42" s="240"/>
      <c r="E42" s="240"/>
      <c r="F42" s="240"/>
      <c r="G42" s="241"/>
      <c r="H42" s="31" t="s">
        <v>16</v>
      </c>
    </row>
    <row r="43" spans="1:8" ht="37.5" customHeight="1" x14ac:dyDescent="0.25">
      <c r="A43" s="257" t="s">
        <v>182</v>
      </c>
      <c r="B43" s="258"/>
      <c r="C43" s="258"/>
      <c r="D43" s="258"/>
      <c r="E43" s="258"/>
      <c r="F43" s="258"/>
      <c r="G43" s="258"/>
      <c r="H43" s="259"/>
    </row>
    <row r="44" spans="1:8" ht="27" customHeight="1" x14ac:dyDescent="0.25">
      <c r="A44" s="402" t="s">
        <v>178</v>
      </c>
      <c r="B44" s="403"/>
      <c r="C44" s="77" t="s">
        <v>16</v>
      </c>
      <c r="D44" s="402" t="s">
        <v>179</v>
      </c>
      <c r="E44" s="403"/>
      <c r="F44" s="404"/>
      <c r="G44" s="405"/>
      <c r="H44" s="406"/>
    </row>
    <row r="45" spans="1:8" ht="110.25" customHeight="1" x14ac:dyDescent="0.25">
      <c r="A45" s="289"/>
      <c r="B45" s="290"/>
      <c r="C45" s="290"/>
      <c r="D45" s="290"/>
      <c r="E45" s="290"/>
      <c r="F45" s="290"/>
      <c r="G45" s="290"/>
      <c r="H45" s="291"/>
    </row>
    <row r="46" spans="1:8" ht="33" customHeight="1" x14ac:dyDescent="0.25">
      <c r="A46" s="257" t="s">
        <v>183</v>
      </c>
      <c r="B46" s="258"/>
      <c r="C46" s="258"/>
      <c r="D46" s="258"/>
      <c r="E46" s="258"/>
      <c r="F46" s="258"/>
      <c r="G46" s="258"/>
      <c r="H46" s="259"/>
    </row>
    <row r="47" spans="1:8" ht="110.25" customHeight="1" x14ac:dyDescent="0.25">
      <c r="A47" s="289"/>
      <c r="B47" s="290"/>
      <c r="C47" s="290"/>
      <c r="D47" s="290"/>
      <c r="E47" s="290"/>
      <c r="F47" s="290"/>
      <c r="G47" s="290"/>
      <c r="H47" s="291"/>
    </row>
    <row r="48" spans="1:8" ht="28.5" customHeight="1" x14ac:dyDescent="0.25">
      <c r="A48" s="329" t="s">
        <v>184</v>
      </c>
      <c r="B48" s="330"/>
      <c r="C48" s="330"/>
      <c r="D48" s="330"/>
      <c r="E48" s="330"/>
      <c r="F48" s="330"/>
      <c r="G48" s="330"/>
      <c r="H48" s="331"/>
    </row>
    <row r="49" spans="1:16" ht="15" customHeight="1" x14ac:dyDescent="0.25">
      <c r="A49" s="407" t="s">
        <v>185</v>
      </c>
      <c r="B49" s="408"/>
      <c r="C49" s="408"/>
      <c r="D49" s="408"/>
      <c r="E49" s="408"/>
      <c r="F49" s="408"/>
      <c r="G49" s="408"/>
      <c r="H49" s="409"/>
    </row>
    <row r="50" spans="1:16" ht="21.75" customHeight="1" x14ac:dyDescent="0.25">
      <c r="A50" s="292"/>
      <c r="B50" s="293"/>
      <c r="C50" s="293"/>
      <c r="D50" s="293"/>
      <c r="E50" s="293"/>
      <c r="F50" s="293"/>
      <c r="G50" s="293"/>
      <c r="H50" s="294"/>
    </row>
    <row r="51" spans="1:16" x14ac:dyDescent="0.25">
      <c r="A51" s="418"/>
      <c r="B51" s="419"/>
      <c r="C51" s="419"/>
      <c r="D51" s="419"/>
      <c r="E51" s="419"/>
      <c r="F51" s="419"/>
      <c r="G51" s="419"/>
      <c r="H51" s="420"/>
    </row>
    <row r="52" spans="1:16" x14ac:dyDescent="0.25">
      <c r="A52" s="418"/>
      <c r="B52" s="419"/>
      <c r="C52" s="419"/>
      <c r="D52" s="419"/>
      <c r="E52" s="419"/>
      <c r="F52" s="419"/>
      <c r="G52" s="419"/>
      <c r="H52" s="420"/>
    </row>
    <row r="53" spans="1:16" ht="38.25" customHeight="1" x14ac:dyDescent="0.25">
      <c r="A53" s="286"/>
      <c r="B53" s="287"/>
      <c r="C53" s="287"/>
      <c r="D53" s="287"/>
      <c r="E53" s="287"/>
      <c r="F53" s="287"/>
      <c r="G53" s="287"/>
      <c r="H53" s="288"/>
    </row>
    <row r="54" spans="1:16" ht="28.5" customHeight="1" x14ac:dyDescent="0.3">
      <c r="A54" s="381" t="s">
        <v>142</v>
      </c>
      <c r="B54" s="382"/>
      <c r="C54" s="382"/>
      <c r="D54" s="382"/>
      <c r="E54" s="382"/>
      <c r="F54" s="382"/>
      <c r="G54" s="382"/>
      <c r="H54" s="382"/>
      <c r="I54" s="5"/>
      <c r="J54" s="6"/>
      <c r="K54" s="6"/>
      <c r="L54" s="6"/>
      <c r="M54" s="6"/>
    </row>
    <row r="55" spans="1:16" ht="28.5" customHeight="1" x14ac:dyDescent="0.25">
      <c r="A55" s="329" t="s">
        <v>186</v>
      </c>
      <c r="B55" s="330"/>
      <c r="C55" s="330"/>
      <c r="D55" s="330"/>
      <c r="E55" s="330"/>
      <c r="F55" s="330"/>
      <c r="G55" s="330"/>
      <c r="H55" s="330"/>
      <c r="I55" s="5"/>
      <c r="J55" s="6"/>
      <c r="K55" s="6"/>
      <c r="L55" s="6"/>
      <c r="M55" s="6"/>
    </row>
    <row r="56" spans="1:16" ht="27" customHeight="1" x14ac:dyDescent="0.25">
      <c r="A56" s="332" t="s">
        <v>187</v>
      </c>
      <c r="B56" s="333"/>
      <c r="C56" s="333"/>
      <c r="D56" s="333"/>
      <c r="E56" s="333"/>
      <c r="F56" s="333"/>
      <c r="G56" s="333"/>
      <c r="H56" s="410"/>
    </row>
    <row r="57" spans="1:16" ht="28.5" customHeight="1" x14ac:dyDescent="0.25">
      <c r="A57" s="329" t="s">
        <v>188</v>
      </c>
      <c r="B57" s="330"/>
      <c r="C57" s="330"/>
      <c r="D57" s="330"/>
      <c r="E57" s="330"/>
      <c r="F57" s="330"/>
      <c r="G57" s="330"/>
      <c r="H57" s="331"/>
    </row>
    <row r="58" spans="1:16" ht="30" customHeight="1" x14ac:dyDescent="0.25">
      <c r="A58" s="208" t="s">
        <v>189</v>
      </c>
      <c r="B58" s="209"/>
      <c r="C58" s="209"/>
      <c r="D58" s="209"/>
      <c r="E58" s="209"/>
      <c r="F58" s="209"/>
      <c r="G58" s="411"/>
      <c r="H58" s="412"/>
    </row>
    <row r="59" spans="1:16" ht="30" customHeight="1" x14ac:dyDescent="0.25">
      <c r="A59" s="208" t="s">
        <v>190</v>
      </c>
      <c r="B59" s="209"/>
      <c r="C59" s="209"/>
      <c r="D59" s="209"/>
      <c r="E59" s="209"/>
      <c r="F59" s="209"/>
      <c r="G59" s="209"/>
      <c r="H59" s="210"/>
    </row>
    <row r="60" spans="1:16" ht="102.75" customHeight="1" x14ac:dyDescent="0.25">
      <c r="A60" s="289"/>
      <c r="B60" s="290"/>
      <c r="C60" s="290"/>
      <c r="D60" s="290"/>
      <c r="E60" s="290"/>
      <c r="F60" s="290"/>
      <c r="G60" s="290"/>
      <c r="H60" s="291"/>
    </row>
    <row r="61" spans="1:16" ht="28.5" customHeight="1" x14ac:dyDescent="0.25">
      <c r="A61" s="329" t="s">
        <v>191</v>
      </c>
      <c r="B61" s="330"/>
      <c r="C61" s="330"/>
      <c r="D61" s="330"/>
      <c r="E61" s="330"/>
      <c r="F61" s="330"/>
      <c r="G61" s="330"/>
      <c r="H61" s="331"/>
    </row>
    <row r="62" spans="1:16" s="19" customFormat="1" ht="27" customHeight="1" x14ac:dyDescent="0.25">
      <c r="A62" s="413" t="s">
        <v>192</v>
      </c>
      <c r="B62" s="414"/>
      <c r="C62" s="414"/>
      <c r="D62" s="414"/>
      <c r="E62" s="414"/>
      <c r="F62" s="414"/>
      <c r="G62" s="414"/>
      <c r="H62" s="414"/>
      <c r="I62" s="17"/>
      <c r="J62" s="18"/>
      <c r="K62" s="18"/>
      <c r="L62" s="18"/>
      <c r="M62" s="18"/>
      <c r="N62" s="18"/>
      <c r="O62" s="18"/>
      <c r="P62" s="18"/>
    </row>
    <row r="63" spans="1:16" ht="102.75" customHeight="1" x14ac:dyDescent="0.25">
      <c r="A63" s="289"/>
      <c r="B63" s="290"/>
      <c r="C63" s="290"/>
      <c r="D63" s="290"/>
      <c r="E63" s="290"/>
      <c r="F63" s="290"/>
      <c r="G63" s="290"/>
      <c r="H63" s="290"/>
      <c r="I63" s="7"/>
      <c r="J63" s="8"/>
      <c r="K63" s="8"/>
      <c r="L63" s="8"/>
      <c r="M63" s="8"/>
      <c r="N63" s="8"/>
      <c r="O63" s="8"/>
      <c r="P63" s="8"/>
    </row>
    <row r="64" spans="1:16" ht="14.25" customHeight="1" x14ac:dyDescent="0.25">
      <c r="A64" s="399"/>
      <c r="B64" s="400"/>
      <c r="C64" s="400"/>
      <c r="D64" s="400"/>
      <c r="E64" s="400"/>
      <c r="F64" s="400"/>
      <c r="G64" s="400"/>
      <c r="H64" s="401"/>
    </row>
  </sheetData>
  <sheetProtection algorithmName="SHA-512" hashValue="aTwwQpAE5wVH/4h7zVQZKhUVZRrysBYDk7s6B1clTQjPjzl1Nox8HQzMTduJvWIMWJ+TVZQIS/ohbgXhdtQtjQ==" saltValue="ecuFXtgcVULU5niJ0OqeHQ==" spinCount="100000" sheet="1" objects="1" scenarios="1" selectLockedCells="1"/>
  <mergeCells count="70">
    <mergeCell ref="A19:H19"/>
    <mergeCell ref="A34:H34"/>
    <mergeCell ref="A33:H33"/>
    <mergeCell ref="A32:H32"/>
    <mergeCell ref="A29:H29"/>
    <mergeCell ref="A31:H31"/>
    <mergeCell ref="A30:H30"/>
    <mergeCell ref="A59:H59"/>
    <mergeCell ref="A1:H1"/>
    <mergeCell ref="A4:H4"/>
    <mergeCell ref="A5:H5"/>
    <mergeCell ref="A3:B3"/>
    <mergeCell ref="C3:D3"/>
    <mergeCell ref="E3:F3"/>
    <mergeCell ref="G3:H3"/>
    <mergeCell ref="A2:H2"/>
    <mergeCell ref="A13:D13"/>
    <mergeCell ref="E13:H13"/>
    <mergeCell ref="A14:D14"/>
    <mergeCell ref="E14:H14"/>
    <mergeCell ref="A16:H16"/>
    <mergeCell ref="A25:H28"/>
    <mergeCell ref="A24:H24"/>
    <mergeCell ref="A35:H35"/>
    <mergeCell ref="A37:H37"/>
    <mergeCell ref="A54:H54"/>
    <mergeCell ref="A50:H53"/>
    <mergeCell ref="A43:H43"/>
    <mergeCell ref="A45:H45"/>
    <mergeCell ref="A46:H46"/>
    <mergeCell ref="A47:H47"/>
    <mergeCell ref="A39:H39"/>
    <mergeCell ref="A40:H40"/>
    <mergeCell ref="A41:H41"/>
    <mergeCell ref="A48:H48"/>
    <mergeCell ref="A36:G36"/>
    <mergeCell ref="A42:G42"/>
    <mergeCell ref="A38:B38"/>
    <mergeCell ref="A6:H6"/>
    <mergeCell ref="A17:H17"/>
    <mergeCell ref="A18:H18"/>
    <mergeCell ref="A20:H23"/>
    <mergeCell ref="E10:H10"/>
    <mergeCell ref="A8:H8"/>
    <mergeCell ref="A12:H12"/>
    <mergeCell ref="E9:H9"/>
    <mergeCell ref="A10:D10"/>
    <mergeCell ref="A11:D11"/>
    <mergeCell ref="A15:D15"/>
    <mergeCell ref="E15:H15"/>
    <mergeCell ref="A7:D7"/>
    <mergeCell ref="E7:H7"/>
    <mergeCell ref="A9:D9"/>
    <mergeCell ref="E11:H11"/>
    <mergeCell ref="A64:H64"/>
    <mergeCell ref="D38:E38"/>
    <mergeCell ref="F38:H38"/>
    <mergeCell ref="A44:B44"/>
    <mergeCell ref="D44:E44"/>
    <mergeCell ref="F44:H44"/>
    <mergeCell ref="A49:H49"/>
    <mergeCell ref="A56:H56"/>
    <mergeCell ref="A55:H55"/>
    <mergeCell ref="G58:H58"/>
    <mergeCell ref="A57:H57"/>
    <mergeCell ref="A58:F58"/>
    <mergeCell ref="A61:H61"/>
    <mergeCell ref="A62:H62"/>
    <mergeCell ref="A63:H63"/>
    <mergeCell ref="A60:H60"/>
  </mergeCells>
  <conditionalFormatting sqref="H36 H42 C38 C44">
    <cfRule type="containsText" dxfId="12" priority="1" operator="containsText" text="No">
      <formula>NOT(ISERROR(SEARCH("No",C36)))</formula>
    </cfRule>
  </conditionalFormatting>
  <dataValidations count="20">
    <dataValidation type="list" allowBlank="1" showInputMessage="1" showErrorMessage="1" prompt="Please use drop-down to make a selection. " sqref="H42 H36" xr:uid="{F25CFC34-B6B5-48C2-9E10-69962F11ADE2}">
      <formula1>"Select One, Yes, No"</formula1>
    </dataValidation>
    <dataValidation type="list" allowBlank="1" showInputMessage="1" showErrorMessage="1" prompt="Please use drop-down to make a selection. " sqref="C44 C38" xr:uid="{1AFB70F5-B39D-411C-9D7A-5FF9143BA099}">
      <formula1>"Select One, Yes, No, N/A"</formula1>
    </dataValidation>
    <dataValidation type="textLength" operator="lessThan" allowBlank="1" showInputMessage="1" showErrorMessage="1" error="This is not a form field. Hit Escape and then Tab to continue. " sqref="B3:H8 I63:XFD63 A61:XFD62 I60:XFD60 A59:XFD59 I58:XFD58 A58:F58 A54:XFD57 I50:XFD53 A48:XFD49 I47:XFD47 A46:XFD46 I45:XFD45 I44:XFD44 D44:E44 A44:B44 A43:XFD43 I42:XFD42 A42:G42 I41:XFD41 A40:XFD40 I39:XFD39 I38:XFD38 D38:E38 A38:B38 A37:XFD37 I36:XFD36 A36:G36 A35:XFD35 I34:XFD34 A32:XFD33 I31:XFD31 A29:XFD30 I25:XFD28 A24:XFD24 I20:XFD23 A16:XFD19 I15:XFD15 I14:XFD14 I13:XFD13 A12:XFD12 I11:XFD11 I10:XFD10 I9:XFD9 A1:A8 I1:XFD8 B1:H1 A64:A1048576 I64:XFD1048576 B65:H1048576" xr:uid="{88B5E7F6-17A0-42CB-8EC5-F3EB1EECD77A}">
      <formula1>0</formula1>
    </dataValidation>
    <dataValidation allowBlank="1" showInputMessage="1" showErrorMessage="1" prompt="Please enter description of Barrier or Difficulty in General Program Implementation. " sqref="A11:D11 A10:D10 A9:D9" xr:uid="{953D6203-56B7-4FD4-A30B-E839562A66F2}"/>
    <dataValidation allowBlank="1" showInputMessage="1" showErrorMessage="1" prompt="Please enter description of Barrier or Difficulty in Frontline Service Delivery and Housing Provision" sqref="A13:D13 A14:D14 A15:D15" xr:uid="{D97A3FC5-F233-4D58-9B78-D33EFD305CE4}"/>
    <dataValidation allowBlank="1" showInputMessage="1" showErrorMessage="1" prompt="Please enter a description of how the barrier or difficulty was or will be resolved in General Program Implementation. " sqref="E9:H10 E11:H11" xr:uid="{91DC0A31-A708-4D53-9AA4-04B18A41FAE0}"/>
    <dataValidation allowBlank="1" showInputMessage="1" showErrorMessage="1" prompt="Please enter a description of how the barrier or difficulty was or will be resolved in Frontline Service Delivery and Housing Provision. " sqref="E13:H15" xr:uid="{847A159F-9836-41B4-97FD-F6152B1A75B2}"/>
    <dataValidation allowBlank="1" showInputMessage="1" showErrorMessage="1" prompt="Please enter information on General Program Implementation (e.g., partnerships/collaboration, contracting/agreements, governance, tenant selection)" sqref="A20:H23" xr:uid="{6427171C-F809-4E7B-ACD6-46A3275AB431}"/>
    <dataValidation allowBlank="1" showInputMessage="1" showErrorMessage="1" prompt="Please enter information on Frontline Service Delivery and Housing Provision (e.g., enrollment, assessments, care coordination/management, maintaining tenancy, vulnerability of enrollees)" sqref="A25:H28" xr:uid="{83300F47-BB59-4A29-9780-48BE9C6F04B3}"/>
    <dataValidation allowBlank="1" showInputMessage="1" showErrorMessage="1" prompt="Please provide a short narrative on how Program Participants are referred to relevant Supportive Services. Be sure to include details on how services are presented to the Program Participant and follow-up performed by program staff. " sqref="A34:H34" xr:uid="{6DC93E8D-F62A-4A94-B814-1895587D4ED2}"/>
    <dataValidation allowBlank="1" showInputMessage="1" showErrorMessage="1" prompt="Please enter Title of Attached Documentation " sqref="F38:H38 F44:H44" xr:uid="{E6C6BDE5-58AD-4B2F-8FA4-54A485594486}"/>
    <dataValidation allowBlank="1" showInputMessage="1" showErrorMessage="1" prompt="If you answered &quot;Yes&quot; above, please describe the frequency of the survey, the types of questions asked, how the answers are reviewed and what is done with the results." sqref="A39:H39" xr:uid="{E7FBCA82-B020-41A1-A6B7-B9F9849148D0}"/>
    <dataValidation allowBlank="1" showInputMessage="1" showErrorMessage="1" prompt="If you answered &quot;No&quot; above, please describe how you are measuring tenant satisfaction and provide specific examples of outreach performed to acquire and analyze this information." sqref="A41:H41" xr:uid="{4DC5DE7D-7080-4B72-90BE-89BD0E4A0301}"/>
    <dataValidation allowBlank="1" showInputMessage="1" showErrorMessage="1" prompt="If you answered &quot;Yes&quot; above, please describe the questions asked to determine the reason(s) for exits and how the answers are reviewed. " sqref="A45:H45" xr:uid="{1CFE99C0-B377-499B-B123-AE962B58E8F0}"/>
    <dataValidation allowBlank="1" showInputMessage="1" showErrorMessage="1" prompt="If you answered &quot;No&quot; above, please describe how you are tracking reasons for tenant exits and provide specific examples of outreach performed to acquire and analyze this information." sqref="A47:H47" xr:uid="{62F25789-08C9-4206-A0F6-9DEB066F2DF2}"/>
    <dataValidation allowBlank="1" showInputMessage="1" showErrorMessage="1" prompt="Please add any other information you think important to include. " sqref="A50:H53" xr:uid="{A204AE73-143C-4A9F-AC4E-CFF5C2CEEBE6}"/>
    <dataValidation allowBlank="1" showInputMessage="1" showErrorMessage="1" prompt="Please enter the current vacancy rate of your project. " sqref="G58:H58" xr:uid="{86FD48C8-DA6C-4F72-AB03-74EB8EB2FC5E}"/>
    <dataValidation allowBlank="1" showInputMessage="1" showErrorMessage="1" prompt="If your project is experiencing a vacancy rate greater than 10%, please explain why and provide the projected number of new individuals to be served in the next 6 months. " sqref="A60:H60" xr:uid="{3590D1E8-A4D9-4012-A34F-B05B322643A9}"/>
    <dataValidation allowBlank="1" showInputMessage="1" showErrorMessage="1" prompt="Please provide a description on any of milestones you expect to accomplish in the next six months. " sqref="A63:H63" xr:uid="{BF9E3D2C-D526-4028-898A-A7BBFC0CB56C}"/>
    <dataValidation allowBlank="1" showInputMessage="1" showErrorMessage="1" prompt="Please enter any success stories you’ve had from HHC Article II funded projects. Be sure to include both project-level and client-level successes. " sqref="A31:H31" xr:uid="{C5E78F26-5412-4C7B-B01E-549349D1F0BA}"/>
  </dataValidations>
  <pageMargins left="0.7" right="0.7" top="0.75" bottom="0.75" header="0.3" footer="0.3"/>
  <pageSetup scale="55" fitToHeight="0"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4A77B7-468B-452B-BCB1-F8EAAB554ABF}">
  <sheetPr codeName="Sheet9">
    <pageSetUpPr fitToPage="1"/>
  </sheetPr>
  <dimension ref="A1:H337"/>
  <sheetViews>
    <sheetView workbookViewId="0">
      <selection activeCell="E6" sqref="E6:F6"/>
    </sheetView>
  </sheetViews>
  <sheetFormatPr defaultRowHeight="14.25" x14ac:dyDescent="0.2"/>
  <cols>
    <col min="1" max="7" width="20.7109375" style="1" customWidth="1"/>
    <col min="8" max="8" width="29.7109375" style="1" customWidth="1"/>
    <col min="9" max="16384" width="9.140625" style="1"/>
  </cols>
  <sheetData>
    <row r="1" spans="1:8" ht="23.25" x14ac:dyDescent="0.35">
      <c r="A1" s="387"/>
      <c r="B1" s="388"/>
      <c r="C1" s="388"/>
      <c r="D1" s="388"/>
      <c r="E1" s="388"/>
      <c r="F1" s="388"/>
      <c r="G1" s="388"/>
      <c r="H1" s="389"/>
    </row>
    <row r="2" spans="1:8" ht="23.25" x14ac:dyDescent="0.35">
      <c r="A2" s="480" t="s">
        <v>193</v>
      </c>
      <c r="B2" s="481"/>
      <c r="C2" s="481"/>
      <c r="D2" s="481"/>
      <c r="E2" s="481"/>
      <c r="F2" s="481"/>
      <c r="G2" s="481"/>
      <c r="H2" s="482"/>
    </row>
    <row r="3" spans="1:8" ht="15" x14ac:dyDescent="0.25">
      <c r="A3" s="309" t="s">
        <v>9</v>
      </c>
      <c r="B3" s="311"/>
      <c r="C3" s="190" t="str">
        <f>'1. Cover Sheet'!$B$14</f>
        <v>---</v>
      </c>
      <c r="D3" s="192"/>
      <c r="E3" s="309" t="s">
        <v>66</v>
      </c>
      <c r="F3" s="311"/>
      <c r="G3" s="190" t="str">
        <f>'1. Cover Sheet'!$B$13</f>
        <v>Select One</v>
      </c>
      <c r="H3" s="192"/>
    </row>
    <row r="4" spans="1:8" ht="20.25" x14ac:dyDescent="0.3">
      <c r="A4" s="483" t="s">
        <v>162</v>
      </c>
      <c r="B4" s="484"/>
      <c r="C4" s="484"/>
      <c r="D4" s="484"/>
      <c r="E4" s="484"/>
      <c r="F4" s="484"/>
      <c r="G4" s="484"/>
      <c r="H4" s="485"/>
    </row>
    <row r="5" spans="1:8" ht="43.5" customHeight="1" x14ac:dyDescent="0.2">
      <c r="A5" s="489" t="s">
        <v>194</v>
      </c>
      <c r="B5" s="490"/>
      <c r="C5" s="490"/>
      <c r="D5" s="490"/>
      <c r="E5" s="490"/>
      <c r="F5" s="490"/>
      <c r="G5" s="490"/>
      <c r="H5" s="491"/>
    </row>
    <row r="6" spans="1:8" ht="30" customHeight="1" x14ac:dyDescent="0.25">
      <c r="A6" s="319" t="s">
        <v>70</v>
      </c>
      <c r="B6" s="320"/>
      <c r="C6" s="320"/>
      <c r="D6" s="486"/>
      <c r="E6" s="321" t="s">
        <v>16</v>
      </c>
      <c r="F6" s="322"/>
      <c r="G6" s="487"/>
      <c r="H6" s="488"/>
    </row>
    <row r="7" spans="1:8" ht="24" hidden="1" customHeight="1" x14ac:dyDescent="0.2">
      <c r="A7" s="477" t="s">
        <v>195</v>
      </c>
      <c r="B7" s="478"/>
      <c r="C7" s="478"/>
      <c r="D7" s="478"/>
      <c r="E7" s="478"/>
      <c r="F7" s="478"/>
      <c r="G7" s="478"/>
      <c r="H7" s="479"/>
    </row>
    <row r="8" spans="1:8" ht="19.5" hidden="1" customHeight="1" x14ac:dyDescent="0.25">
      <c r="A8" s="316" t="s">
        <v>196</v>
      </c>
      <c r="B8" s="317"/>
      <c r="C8" s="317"/>
      <c r="D8" s="317"/>
      <c r="E8" s="317"/>
      <c r="F8" s="317"/>
      <c r="G8" s="317"/>
      <c r="H8" s="318"/>
    </row>
    <row r="9" spans="1:8" ht="27" hidden="1" customHeight="1" x14ac:dyDescent="0.25">
      <c r="A9" s="461" t="s">
        <v>197</v>
      </c>
      <c r="B9" s="462"/>
      <c r="C9" s="467"/>
      <c r="D9" s="468"/>
      <c r="E9" s="461" t="s">
        <v>198</v>
      </c>
      <c r="F9" s="462"/>
      <c r="G9" s="467"/>
      <c r="H9" s="468"/>
    </row>
    <row r="10" spans="1:8" ht="27" hidden="1" customHeight="1" x14ac:dyDescent="0.25">
      <c r="A10" s="461" t="s">
        <v>199</v>
      </c>
      <c r="B10" s="462"/>
      <c r="C10" s="467"/>
      <c r="D10" s="468"/>
      <c r="E10" s="461" t="s">
        <v>200</v>
      </c>
      <c r="F10" s="462"/>
      <c r="G10" s="467"/>
      <c r="H10" s="468"/>
    </row>
    <row r="11" spans="1:8" ht="32.25" hidden="1" customHeight="1" x14ac:dyDescent="0.25">
      <c r="A11" s="461" t="s">
        <v>201</v>
      </c>
      <c r="B11" s="462"/>
      <c r="C11" s="467"/>
      <c r="D11" s="468"/>
      <c r="E11" s="336" t="s">
        <v>202</v>
      </c>
      <c r="F11" s="338"/>
      <c r="G11" s="469"/>
      <c r="H11" s="470"/>
    </row>
    <row r="12" spans="1:8" ht="15" hidden="1" x14ac:dyDescent="0.25">
      <c r="A12" s="316" t="s">
        <v>203</v>
      </c>
      <c r="B12" s="317"/>
      <c r="C12" s="317"/>
      <c r="D12" s="317"/>
      <c r="E12" s="317"/>
      <c r="F12" s="317"/>
      <c r="G12" s="317"/>
      <c r="H12" s="318"/>
    </row>
    <row r="13" spans="1:8" ht="27" hidden="1" customHeight="1" x14ac:dyDescent="0.2">
      <c r="A13" s="452" t="s">
        <v>204</v>
      </c>
      <c r="B13" s="453"/>
      <c r="C13" s="453"/>
      <c r="D13" s="453"/>
      <c r="E13" s="453"/>
      <c r="F13" s="453"/>
      <c r="G13" s="453"/>
      <c r="H13" s="454"/>
    </row>
    <row r="14" spans="1:8" ht="27" hidden="1" customHeight="1" x14ac:dyDescent="0.25">
      <c r="A14" s="471" t="s">
        <v>205</v>
      </c>
      <c r="B14" s="472"/>
      <c r="C14" s="472"/>
      <c r="D14" s="472"/>
      <c r="E14" s="472"/>
      <c r="F14" s="473"/>
      <c r="G14" s="463" t="s">
        <v>16</v>
      </c>
      <c r="H14" s="464"/>
    </row>
    <row r="15" spans="1:8" ht="27" hidden="1" customHeight="1" x14ac:dyDescent="0.2">
      <c r="A15" s="474" t="s">
        <v>206</v>
      </c>
      <c r="B15" s="475"/>
      <c r="C15" s="475"/>
      <c r="D15" s="475"/>
      <c r="E15" s="475"/>
      <c r="F15" s="475"/>
      <c r="G15" s="475"/>
      <c r="H15" s="476"/>
    </row>
    <row r="16" spans="1:8" ht="110.25" hidden="1" customHeight="1" x14ac:dyDescent="0.2">
      <c r="A16" s="289"/>
      <c r="B16" s="290"/>
      <c r="C16" s="290"/>
      <c r="D16" s="290"/>
      <c r="E16" s="290"/>
      <c r="F16" s="290"/>
      <c r="G16" s="290"/>
      <c r="H16" s="291"/>
    </row>
    <row r="17" spans="1:8" ht="23.25" hidden="1" customHeight="1" x14ac:dyDescent="0.25">
      <c r="A17" s="316" t="s">
        <v>207</v>
      </c>
      <c r="B17" s="317"/>
      <c r="C17" s="317"/>
      <c r="D17" s="317"/>
      <c r="E17" s="317"/>
      <c r="F17" s="317"/>
      <c r="G17" s="317"/>
      <c r="H17" s="318"/>
    </row>
    <row r="18" spans="1:8" ht="27" hidden="1" customHeight="1" x14ac:dyDescent="0.25">
      <c r="A18" s="461" t="s">
        <v>208</v>
      </c>
      <c r="B18" s="462"/>
      <c r="C18" s="463" t="s">
        <v>16</v>
      </c>
      <c r="D18" s="464"/>
      <c r="E18" s="461" t="s">
        <v>209</v>
      </c>
      <c r="F18" s="462"/>
      <c r="G18" s="463" t="s">
        <v>16</v>
      </c>
      <c r="H18" s="464"/>
    </row>
    <row r="19" spans="1:8" ht="27" hidden="1" customHeight="1" x14ac:dyDescent="0.25">
      <c r="A19" s="461" t="s">
        <v>210</v>
      </c>
      <c r="B19" s="462"/>
      <c r="C19" s="463" t="s">
        <v>16</v>
      </c>
      <c r="D19" s="464"/>
      <c r="E19" s="461" t="s">
        <v>211</v>
      </c>
      <c r="F19" s="462"/>
      <c r="G19" s="465"/>
      <c r="H19" s="466"/>
    </row>
    <row r="20" spans="1:8" ht="15" hidden="1" x14ac:dyDescent="0.25">
      <c r="A20" s="316" t="s">
        <v>212</v>
      </c>
      <c r="B20" s="317"/>
      <c r="C20" s="317"/>
      <c r="D20" s="317"/>
      <c r="E20" s="317"/>
      <c r="F20" s="317"/>
      <c r="G20" s="317"/>
      <c r="H20" s="318"/>
    </row>
    <row r="21" spans="1:8" hidden="1" x14ac:dyDescent="0.2">
      <c r="A21" s="452" t="s">
        <v>213</v>
      </c>
      <c r="B21" s="453"/>
      <c r="C21" s="453"/>
      <c r="D21" s="453"/>
      <c r="E21" s="453"/>
      <c r="F21" s="453"/>
      <c r="G21" s="453"/>
      <c r="H21" s="454"/>
    </row>
    <row r="22" spans="1:8" ht="15" hidden="1" x14ac:dyDescent="0.25">
      <c r="A22" s="455" t="s">
        <v>214</v>
      </c>
      <c r="B22" s="456"/>
      <c r="C22" s="78">
        <v>0.15</v>
      </c>
      <c r="D22" s="78">
        <v>0.2</v>
      </c>
      <c r="E22" s="78">
        <v>0.25</v>
      </c>
      <c r="F22" s="78">
        <v>0.3</v>
      </c>
      <c r="G22" s="79" t="s">
        <v>215</v>
      </c>
      <c r="H22" s="79" t="s">
        <v>216</v>
      </c>
    </row>
    <row r="23" spans="1:8" ht="15" hidden="1" x14ac:dyDescent="0.25">
      <c r="A23" s="457" t="s">
        <v>217</v>
      </c>
      <c r="B23" s="458"/>
      <c r="C23" s="37"/>
      <c r="D23" s="37"/>
      <c r="E23" s="37"/>
      <c r="F23" s="37"/>
      <c r="G23" s="37"/>
      <c r="H23" s="37"/>
    </row>
    <row r="24" spans="1:8" hidden="1" x14ac:dyDescent="0.2">
      <c r="A24" s="459" t="s">
        <v>218</v>
      </c>
      <c r="B24" s="460"/>
      <c r="C24" s="59"/>
      <c r="D24" s="60"/>
      <c r="E24" s="60"/>
      <c r="F24" s="60"/>
      <c r="G24" s="60"/>
      <c r="H24" s="80">
        <f>SUM(C24:G24)</f>
        <v>0</v>
      </c>
    </row>
    <row r="25" spans="1:8" hidden="1" x14ac:dyDescent="0.2">
      <c r="A25" s="459" t="s">
        <v>219</v>
      </c>
      <c r="B25" s="460"/>
      <c r="C25" s="60"/>
      <c r="D25" s="60"/>
      <c r="E25" s="60"/>
      <c r="F25" s="60"/>
      <c r="G25" s="60"/>
      <c r="H25" s="80">
        <f t="shared" ref="H25:H28" si="0">SUM(C25:G25)</f>
        <v>0</v>
      </c>
    </row>
    <row r="26" spans="1:8" hidden="1" x14ac:dyDescent="0.2">
      <c r="A26" s="459" t="s">
        <v>220</v>
      </c>
      <c r="B26" s="460"/>
      <c r="C26" s="60"/>
      <c r="D26" s="60"/>
      <c r="E26" s="60"/>
      <c r="F26" s="60"/>
      <c r="G26" s="60"/>
      <c r="H26" s="80">
        <f t="shared" si="0"/>
        <v>0</v>
      </c>
    </row>
    <row r="27" spans="1:8" hidden="1" x14ac:dyDescent="0.2">
      <c r="A27" s="459" t="s">
        <v>221</v>
      </c>
      <c r="B27" s="460"/>
      <c r="C27" s="61"/>
      <c r="D27" s="60"/>
      <c r="E27" s="60"/>
      <c r="F27" s="60"/>
      <c r="G27" s="60"/>
      <c r="H27" s="80">
        <f t="shared" si="0"/>
        <v>0</v>
      </c>
    </row>
    <row r="28" spans="1:8" hidden="1" x14ac:dyDescent="0.2">
      <c r="A28" s="459" t="s">
        <v>222</v>
      </c>
      <c r="B28" s="460"/>
      <c r="C28" s="61"/>
      <c r="D28" s="60"/>
      <c r="E28" s="60"/>
      <c r="F28" s="60"/>
      <c r="G28" s="60"/>
      <c r="H28" s="80">
        <f t="shared" si="0"/>
        <v>0</v>
      </c>
    </row>
    <row r="29" spans="1:8" hidden="1" x14ac:dyDescent="0.2">
      <c r="A29" s="447" t="s">
        <v>124</v>
      </c>
      <c r="B29" s="448"/>
      <c r="C29" s="80">
        <f>SUM(C24:C28)</f>
        <v>0</v>
      </c>
      <c r="D29" s="80">
        <f t="shared" ref="D29:G29" si="1">SUM(D24:D28)</f>
        <v>0</v>
      </c>
      <c r="E29" s="80">
        <f t="shared" si="1"/>
        <v>0</v>
      </c>
      <c r="F29" s="80">
        <f t="shared" si="1"/>
        <v>0</v>
      </c>
      <c r="G29" s="80">
        <f t="shared" si="1"/>
        <v>0</v>
      </c>
      <c r="H29" s="80">
        <f>SUM(H24:H28)</f>
        <v>0</v>
      </c>
    </row>
    <row r="30" spans="1:8" hidden="1" x14ac:dyDescent="0.2">
      <c r="A30" s="452" t="s">
        <v>223</v>
      </c>
      <c r="B30" s="453"/>
      <c r="C30" s="453"/>
      <c r="D30" s="453"/>
      <c r="E30" s="453"/>
      <c r="F30" s="453"/>
      <c r="G30" s="453"/>
      <c r="H30" s="454"/>
    </row>
    <row r="31" spans="1:8" ht="15" hidden="1" x14ac:dyDescent="0.25">
      <c r="A31" s="455" t="s">
        <v>214</v>
      </c>
      <c r="B31" s="456"/>
      <c r="C31" s="78">
        <v>0.15</v>
      </c>
      <c r="D31" s="78">
        <v>0.2</v>
      </c>
      <c r="E31" s="78">
        <v>0.25</v>
      </c>
      <c r="F31" s="78">
        <v>0.3</v>
      </c>
      <c r="G31" s="79" t="s">
        <v>215</v>
      </c>
      <c r="H31" s="79" t="s">
        <v>216</v>
      </c>
    </row>
    <row r="32" spans="1:8" ht="15" hidden="1" x14ac:dyDescent="0.25">
      <c r="A32" s="457" t="s">
        <v>217</v>
      </c>
      <c r="B32" s="458"/>
      <c r="C32" s="37"/>
      <c r="D32" s="37"/>
      <c r="E32" s="37"/>
      <c r="F32" s="37"/>
      <c r="G32" s="37"/>
      <c r="H32" s="37"/>
    </row>
    <row r="33" spans="1:8" hidden="1" x14ac:dyDescent="0.2">
      <c r="A33" s="459" t="s">
        <v>218</v>
      </c>
      <c r="B33" s="460"/>
      <c r="C33" s="64"/>
      <c r="D33" s="29"/>
      <c r="E33" s="29"/>
      <c r="F33" s="29"/>
      <c r="G33" s="29"/>
      <c r="H33" s="81">
        <f>SUM(C33:G33)</f>
        <v>0</v>
      </c>
    </row>
    <row r="34" spans="1:8" hidden="1" x14ac:dyDescent="0.2">
      <c r="A34" s="459" t="s">
        <v>219</v>
      </c>
      <c r="B34" s="460"/>
      <c r="C34" s="29"/>
      <c r="D34" s="29"/>
      <c r="E34" s="29"/>
      <c r="F34" s="29"/>
      <c r="G34" s="29"/>
      <c r="H34" s="81">
        <f t="shared" ref="H34:H37" si="2">SUM(C34:G34)</f>
        <v>0</v>
      </c>
    </row>
    <row r="35" spans="1:8" hidden="1" x14ac:dyDescent="0.2">
      <c r="A35" s="459" t="s">
        <v>220</v>
      </c>
      <c r="B35" s="460"/>
      <c r="C35" s="29"/>
      <c r="D35" s="29"/>
      <c r="E35" s="29"/>
      <c r="F35" s="29"/>
      <c r="G35" s="29"/>
      <c r="H35" s="81">
        <f t="shared" si="2"/>
        <v>0</v>
      </c>
    </row>
    <row r="36" spans="1:8" hidden="1" x14ac:dyDescent="0.2">
      <c r="A36" s="459" t="s">
        <v>221</v>
      </c>
      <c r="B36" s="460"/>
      <c r="C36" s="65"/>
      <c r="D36" s="29"/>
      <c r="E36" s="29"/>
      <c r="F36" s="29"/>
      <c r="G36" s="29"/>
      <c r="H36" s="81">
        <f t="shared" si="2"/>
        <v>0</v>
      </c>
    </row>
    <row r="37" spans="1:8" hidden="1" x14ac:dyDescent="0.2">
      <c r="A37" s="459" t="s">
        <v>222</v>
      </c>
      <c r="B37" s="460"/>
      <c r="C37" s="29"/>
      <c r="D37" s="29"/>
      <c r="E37" s="29"/>
      <c r="F37" s="29"/>
      <c r="G37" s="29"/>
      <c r="H37" s="81">
        <f t="shared" si="2"/>
        <v>0</v>
      </c>
    </row>
    <row r="38" spans="1:8" hidden="1" x14ac:dyDescent="0.2">
      <c r="A38" s="447" t="s">
        <v>124</v>
      </c>
      <c r="B38" s="448"/>
      <c r="C38" s="81">
        <f>SUM(C33:C37)</f>
        <v>0</v>
      </c>
      <c r="D38" s="81">
        <f t="shared" ref="D38" si="3">SUM(D33:D37)</f>
        <v>0</v>
      </c>
      <c r="E38" s="81">
        <f t="shared" ref="E38" si="4">SUM(E33:E37)</f>
        <v>0</v>
      </c>
      <c r="F38" s="81">
        <f t="shared" ref="F38" si="5">SUM(F33:F37)</f>
        <v>0</v>
      </c>
      <c r="G38" s="81">
        <f t="shared" ref="G38" si="6">SUM(G33:G37)</f>
        <v>0</v>
      </c>
      <c r="H38" s="81">
        <f>SUM(H33:H37)</f>
        <v>0</v>
      </c>
    </row>
    <row r="39" spans="1:8" ht="9.75" hidden="1" customHeight="1" x14ac:dyDescent="0.2">
      <c r="A39" s="449"/>
      <c r="B39" s="450"/>
      <c r="C39" s="450"/>
      <c r="D39" s="450"/>
      <c r="E39" s="450"/>
      <c r="F39" s="450"/>
      <c r="G39" s="450"/>
      <c r="H39" s="451"/>
    </row>
    <row r="40" spans="1:8" ht="23.25" hidden="1" customHeight="1" x14ac:dyDescent="0.2">
      <c r="A40" s="477" t="s">
        <v>224</v>
      </c>
      <c r="B40" s="478"/>
      <c r="C40" s="478"/>
      <c r="D40" s="478"/>
      <c r="E40" s="478"/>
      <c r="F40" s="478"/>
      <c r="G40" s="478"/>
      <c r="H40" s="479"/>
    </row>
    <row r="41" spans="1:8" ht="19.5" hidden="1" customHeight="1" x14ac:dyDescent="0.25">
      <c r="A41" s="316" t="s">
        <v>225</v>
      </c>
      <c r="B41" s="317"/>
      <c r="C41" s="317"/>
      <c r="D41" s="317"/>
      <c r="E41" s="317"/>
      <c r="F41" s="317"/>
      <c r="G41" s="317"/>
      <c r="H41" s="318"/>
    </row>
    <row r="42" spans="1:8" ht="27" hidden="1" customHeight="1" x14ac:dyDescent="0.25">
      <c r="A42" s="461" t="s">
        <v>197</v>
      </c>
      <c r="B42" s="462"/>
      <c r="C42" s="467"/>
      <c r="D42" s="468"/>
      <c r="E42" s="461" t="s">
        <v>198</v>
      </c>
      <c r="F42" s="462"/>
      <c r="G42" s="467"/>
      <c r="H42" s="468"/>
    </row>
    <row r="43" spans="1:8" ht="27" hidden="1" customHeight="1" x14ac:dyDescent="0.25">
      <c r="A43" s="461" t="s">
        <v>199</v>
      </c>
      <c r="B43" s="462"/>
      <c r="C43" s="467"/>
      <c r="D43" s="468"/>
      <c r="E43" s="461" t="s">
        <v>200</v>
      </c>
      <c r="F43" s="462"/>
      <c r="G43" s="467"/>
      <c r="H43" s="468"/>
    </row>
    <row r="44" spans="1:8" ht="37.5" hidden="1" customHeight="1" x14ac:dyDescent="0.25">
      <c r="A44" s="461" t="s">
        <v>201</v>
      </c>
      <c r="B44" s="462"/>
      <c r="C44" s="467"/>
      <c r="D44" s="468"/>
      <c r="E44" s="336" t="s">
        <v>202</v>
      </c>
      <c r="F44" s="338"/>
      <c r="G44" s="469"/>
      <c r="H44" s="470"/>
    </row>
    <row r="45" spans="1:8" ht="15" hidden="1" x14ac:dyDescent="0.25">
      <c r="A45" s="316" t="s">
        <v>226</v>
      </c>
      <c r="B45" s="317"/>
      <c r="C45" s="317"/>
      <c r="D45" s="317"/>
      <c r="E45" s="317"/>
      <c r="F45" s="317"/>
      <c r="G45" s="317"/>
      <c r="H45" s="318"/>
    </row>
    <row r="46" spans="1:8" ht="27" hidden="1" customHeight="1" x14ac:dyDescent="0.2">
      <c r="A46" s="452" t="s">
        <v>204</v>
      </c>
      <c r="B46" s="453"/>
      <c r="C46" s="453"/>
      <c r="D46" s="453"/>
      <c r="E46" s="453"/>
      <c r="F46" s="453"/>
      <c r="G46" s="453"/>
      <c r="H46" s="454"/>
    </row>
    <row r="47" spans="1:8" ht="27" hidden="1" customHeight="1" x14ac:dyDescent="0.25">
      <c r="A47" s="471" t="s">
        <v>205</v>
      </c>
      <c r="B47" s="472"/>
      <c r="C47" s="472"/>
      <c r="D47" s="472"/>
      <c r="E47" s="472"/>
      <c r="F47" s="473"/>
      <c r="G47" s="463" t="s">
        <v>16</v>
      </c>
      <c r="H47" s="464"/>
    </row>
    <row r="48" spans="1:8" ht="27" hidden="1" customHeight="1" x14ac:dyDescent="0.2">
      <c r="A48" s="474" t="s">
        <v>206</v>
      </c>
      <c r="B48" s="475"/>
      <c r="C48" s="475"/>
      <c r="D48" s="475"/>
      <c r="E48" s="475"/>
      <c r="F48" s="475"/>
      <c r="G48" s="475"/>
      <c r="H48" s="476"/>
    </row>
    <row r="49" spans="1:8" ht="110.25" hidden="1" customHeight="1" x14ac:dyDescent="0.2">
      <c r="A49" s="289"/>
      <c r="B49" s="290"/>
      <c r="C49" s="290"/>
      <c r="D49" s="290"/>
      <c r="E49" s="290"/>
      <c r="F49" s="290"/>
      <c r="G49" s="290"/>
      <c r="H49" s="291"/>
    </row>
    <row r="50" spans="1:8" ht="23.25" hidden="1" customHeight="1" x14ac:dyDescent="0.25">
      <c r="A50" s="316" t="s">
        <v>227</v>
      </c>
      <c r="B50" s="317"/>
      <c r="C50" s="317"/>
      <c r="D50" s="317"/>
      <c r="E50" s="317"/>
      <c r="F50" s="317"/>
      <c r="G50" s="317"/>
      <c r="H50" s="318"/>
    </row>
    <row r="51" spans="1:8" ht="27" hidden="1" customHeight="1" x14ac:dyDescent="0.25">
      <c r="A51" s="461" t="s">
        <v>208</v>
      </c>
      <c r="B51" s="462"/>
      <c r="C51" s="463" t="s">
        <v>16</v>
      </c>
      <c r="D51" s="464"/>
      <c r="E51" s="461" t="s">
        <v>209</v>
      </c>
      <c r="F51" s="462"/>
      <c r="G51" s="463" t="s">
        <v>16</v>
      </c>
      <c r="H51" s="464"/>
    </row>
    <row r="52" spans="1:8" ht="27" hidden="1" customHeight="1" x14ac:dyDescent="0.25">
      <c r="A52" s="461" t="s">
        <v>210</v>
      </c>
      <c r="B52" s="462"/>
      <c r="C52" s="463" t="s">
        <v>16</v>
      </c>
      <c r="D52" s="464"/>
      <c r="E52" s="461" t="s">
        <v>211</v>
      </c>
      <c r="F52" s="462"/>
      <c r="G52" s="465"/>
      <c r="H52" s="466"/>
    </row>
    <row r="53" spans="1:8" ht="15" hidden="1" x14ac:dyDescent="0.25">
      <c r="A53" s="316" t="s">
        <v>228</v>
      </c>
      <c r="B53" s="317"/>
      <c r="C53" s="317"/>
      <c r="D53" s="317"/>
      <c r="E53" s="317"/>
      <c r="F53" s="317"/>
      <c r="G53" s="317"/>
      <c r="H53" s="318"/>
    </row>
    <row r="54" spans="1:8" hidden="1" x14ac:dyDescent="0.2">
      <c r="A54" s="452" t="s">
        <v>229</v>
      </c>
      <c r="B54" s="453"/>
      <c r="C54" s="453"/>
      <c r="D54" s="453"/>
      <c r="E54" s="453"/>
      <c r="F54" s="453"/>
      <c r="G54" s="453"/>
      <c r="H54" s="454"/>
    </row>
    <row r="55" spans="1:8" ht="15" hidden="1" x14ac:dyDescent="0.25">
      <c r="A55" s="455" t="s">
        <v>214</v>
      </c>
      <c r="B55" s="456"/>
      <c r="C55" s="78">
        <v>0.15</v>
      </c>
      <c r="D55" s="78">
        <v>0.2</v>
      </c>
      <c r="E55" s="78">
        <v>0.25</v>
      </c>
      <c r="F55" s="78">
        <v>0.3</v>
      </c>
      <c r="G55" s="79" t="s">
        <v>215</v>
      </c>
      <c r="H55" s="79" t="s">
        <v>216</v>
      </c>
    </row>
    <row r="56" spans="1:8" ht="15" hidden="1" x14ac:dyDescent="0.25">
      <c r="A56" s="457" t="s">
        <v>217</v>
      </c>
      <c r="B56" s="458"/>
      <c r="C56" s="37"/>
      <c r="D56" s="37"/>
      <c r="E56" s="37"/>
      <c r="F56" s="37"/>
      <c r="G56" s="37"/>
      <c r="H56" s="37"/>
    </row>
    <row r="57" spans="1:8" hidden="1" x14ac:dyDescent="0.2">
      <c r="A57" s="459" t="s">
        <v>218</v>
      </c>
      <c r="B57" s="460"/>
      <c r="C57" s="59"/>
      <c r="D57" s="60"/>
      <c r="E57" s="60"/>
      <c r="F57" s="60"/>
      <c r="G57" s="60"/>
      <c r="H57" s="80">
        <f>SUM(C57:G57)</f>
        <v>0</v>
      </c>
    </row>
    <row r="58" spans="1:8" hidden="1" x14ac:dyDescent="0.2">
      <c r="A58" s="459" t="s">
        <v>219</v>
      </c>
      <c r="B58" s="460"/>
      <c r="C58" s="60"/>
      <c r="D58" s="60"/>
      <c r="E58" s="60"/>
      <c r="F58" s="60"/>
      <c r="G58" s="60"/>
      <c r="H58" s="80">
        <f t="shared" ref="H58:H61" si="7">SUM(C58:G58)</f>
        <v>0</v>
      </c>
    </row>
    <row r="59" spans="1:8" hidden="1" x14ac:dyDescent="0.2">
      <c r="A59" s="459" t="s">
        <v>220</v>
      </c>
      <c r="B59" s="460"/>
      <c r="C59" s="60"/>
      <c r="D59" s="60"/>
      <c r="E59" s="60"/>
      <c r="F59" s="60"/>
      <c r="G59" s="60"/>
      <c r="H59" s="80">
        <f t="shared" si="7"/>
        <v>0</v>
      </c>
    </row>
    <row r="60" spans="1:8" hidden="1" x14ac:dyDescent="0.2">
      <c r="A60" s="459" t="s">
        <v>221</v>
      </c>
      <c r="B60" s="460"/>
      <c r="C60" s="61"/>
      <c r="D60" s="60"/>
      <c r="E60" s="60"/>
      <c r="F60" s="60"/>
      <c r="G60" s="60"/>
      <c r="H60" s="80">
        <f t="shared" si="7"/>
        <v>0</v>
      </c>
    </row>
    <row r="61" spans="1:8" hidden="1" x14ac:dyDescent="0.2">
      <c r="A61" s="459" t="s">
        <v>222</v>
      </c>
      <c r="B61" s="460"/>
      <c r="C61" s="61"/>
      <c r="D61" s="60"/>
      <c r="E61" s="60"/>
      <c r="F61" s="60"/>
      <c r="G61" s="60"/>
      <c r="H61" s="80">
        <f t="shared" si="7"/>
        <v>0</v>
      </c>
    </row>
    <row r="62" spans="1:8" hidden="1" x14ac:dyDescent="0.2">
      <c r="A62" s="447" t="s">
        <v>124</v>
      </c>
      <c r="B62" s="448"/>
      <c r="C62" s="80">
        <f>SUM(C57:C61)</f>
        <v>0</v>
      </c>
      <c r="D62" s="80">
        <f t="shared" ref="D62:G62" si="8">SUM(D57:D61)</f>
        <v>0</v>
      </c>
      <c r="E62" s="80">
        <f t="shared" si="8"/>
        <v>0</v>
      </c>
      <c r="F62" s="80">
        <f t="shared" si="8"/>
        <v>0</v>
      </c>
      <c r="G62" s="80">
        <f t="shared" si="8"/>
        <v>0</v>
      </c>
      <c r="H62" s="80">
        <f>SUM(H57:H61)</f>
        <v>0</v>
      </c>
    </row>
    <row r="63" spans="1:8" hidden="1" x14ac:dyDescent="0.2">
      <c r="A63" s="452" t="s">
        <v>223</v>
      </c>
      <c r="B63" s="453"/>
      <c r="C63" s="453"/>
      <c r="D63" s="453"/>
      <c r="E63" s="453"/>
      <c r="F63" s="453"/>
      <c r="G63" s="453"/>
      <c r="H63" s="454"/>
    </row>
    <row r="64" spans="1:8" ht="15" hidden="1" x14ac:dyDescent="0.25">
      <c r="A64" s="455" t="s">
        <v>214</v>
      </c>
      <c r="B64" s="456"/>
      <c r="C64" s="78">
        <v>0.15</v>
      </c>
      <c r="D64" s="78">
        <v>0.2</v>
      </c>
      <c r="E64" s="78">
        <v>0.25</v>
      </c>
      <c r="F64" s="78">
        <v>0.3</v>
      </c>
      <c r="G64" s="79" t="s">
        <v>215</v>
      </c>
      <c r="H64" s="79" t="s">
        <v>216</v>
      </c>
    </row>
    <row r="65" spans="1:8" ht="15" hidden="1" x14ac:dyDescent="0.25">
      <c r="A65" s="457" t="s">
        <v>217</v>
      </c>
      <c r="B65" s="458"/>
      <c r="C65" s="37"/>
      <c r="D65" s="37"/>
      <c r="E65" s="37"/>
      <c r="F65" s="37"/>
      <c r="G65" s="37"/>
      <c r="H65" s="37"/>
    </row>
    <row r="66" spans="1:8" hidden="1" x14ac:dyDescent="0.2">
      <c r="A66" s="459" t="s">
        <v>218</v>
      </c>
      <c r="B66" s="460"/>
      <c r="C66" s="64"/>
      <c r="D66" s="29"/>
      <c r="E66" s="29"/>
      <c r="F66" s="29"/>
      <c r="G66" s="29"/>
      <c r="H66" s="81">
        <f>SUM(C66:G66)</f>
        <v>0</v>
      </c>
    </row>
    <row r="67" spans="1:8" hidden="1" x14ac:dyDescent="0.2">
      <c r="A67" s="459" t="s">
        <v>219</v>
      </c>
      <c r="B67" s="460"/>
      <c r="C67" s="29"/>
      <c r="D67" s="29"/>
      <c r="E67" s="29"/>
      <c r="F67" s="29"/>
      <c r="G67" s="29"/>
      <c r="H67" s="81">
        <f t="shared" ref="H67:H70" si="9">SUM(C67:G67)</f>
        <v>0</v>
      </c>
    </row>
    <row r="68" spans="1:8" hidden="1" x14ac:dyDescent="0.2">
      <c r="A68" s="459" t="s">
        <v>220</v>
      </c>
      <c r="B68" s="460"/>
      <c r="C68" s="29"/>
      <c r="D68" s="29"/>
      <c r="E68" s="29"/>
      <c r="F68" s="29"/>
      <c r="G68" s="29"/>
      <c r="H68" s="81">
        <f t="shared" si="9"/>
        <v>0</v>
      </c>
    </row>
    <row r="69" spans="1:8" hidden="1" x14ac:dyDescent="0.2">
      <c r="A69" s="459" t="s">
        <v>221</v>
      </c>
      <c r="B69" s="460"/>
      <c r="C69" s="65"/>
      <c r="D69" s="29"/>
      <c r="E69" s="29"/>
      <c r="F69" s="29"/>
      <c r="G69" s="29"/>
      <c r="H69" s="81">
        <f t="shared" si="9"/>
        <v>0</v>
      </c>
    </row>
    <row r="70" spans="1:8" hidden="1" x14ac:dyDescent="0.2">
      <c r="A70" s="459" t="s">
        <v>222</v>
      </c>
      <c r="B70" s="460"/>
      <c r="C70" s="29"/>
      <c r="D70" s="29"/>
      <c r="E70" s="29"/>
      <c r="F70" s="29"/>
      <c r="G70" s="29"/>
      <c r="H70" s="81">
        <f t="shared" si="9"/>
        <v>0</v>
      </c>
    </row>
    <row r="71" spans="1:8" hidden="1" x14ac:dyDescent="0.2">
      <c r="A71" s="447" t="s">
        <v>124</v>
      </c>
      <c r="B71" s="448"/>
      <c r="C71" s="81">
        <f>SUM(C66:C70)</f>
        <v>0</v>
      </c>
      <c r="D71" s="81">
        <f t="shared" ref="D71:G71" si="10">SUM(D66:D70)</f>
        <v>0</v>
      </c>
      <c r="E71" s="81">
        <f t="shared" si="10"/>
        <v>0</v>
      </c>
      <c r="F71" s="81">
        <f t="shared" si="10"/>
        <v>0</v>
      </c>
      <c r="G71" s="81">
        <f t="shared" si="10"/>
        <v>0</v>
      </c>
      <c r="H71" s="81">
        <f>SUM(H66:H70)</f>
        <v>0</v>
      </c>
    </row>
    <row r="72" spans="1:8" ht="9.75" hidden="1" customHeight="1" x14ac:dyDescent="0.2">
      <c r="A72" s="492"/>
      <c r="B72" s="493"/>
      <c r="C72" s="493"/>
      <c r="D72" s="493"/>
      <c r="E72" s="493"/>
      <c r="F72" s="493"/>
      <c r="G72" s="493"/>
      <c r="H72" s="494"/>
    </row>
    <row r="73" spans="1:8" ht="23.25" hidden="1" customHeight="1" x14ac:dyDescent="0.2">
      <c r="A73" s="477" t="s">
        <v>230</v>
      </c>
      <c r="B73" s="478"/>
      <c r="C73" s="478"/>
      <c r="D73" s="478"/>
      <c r="E73" s="478"/>
      <c r="F73" s="478"/>
      <c r="G73" s="478"/>
      <c r="H73" s="479"/>
    </row>
    <row r="74" spans="1:8" ht="19.5" hidden="1" customHeight="1" x14ac:dyDescent="0.25">
      <c r="A74" s="316" t="s">
        <v>231</v>
      </c>
      <c r="B74" s="317"/>
      <c r="C74" s="317"/>
      <c r="D74" s="317"/>
      <c r="E74" s="317"/>
      <c r="F74" s="317"/>
      <c r="G74" s="317"/>
      <c r="H74" s="318"/>
    </row>
    <row r="75" spans="1:8" ht="27" hidden="1" customHeight="1" x14ac:dyDescent="0.25">
      <c r="A75" s="461" t="s">
        <v>197</v>
      </c>
      <c r="B75" s="462"/>
      <c r="C75" s="467"/>
      <c r="D75" s="468"/>
      <c r="E75" s="461" t="s">
        <v>198</v>
      </c>
      <c r="F75" s="462"/>
      <c r="G75" s="467"/>
      <c r="H75" s="468"/>
    </row>
    <row r="76" spans="1:8" ht="27" hidden="1" customHeight="1" x14ac:dyDescent="0.25">
      <c r="A76" s="461" t="s">
        <v>199</v>
      </c>
      <c r="B76" s="462"/>
      <c r="C76" s="467"/>
      <c r="D76" s="468"/>
      <c r="E76" s="461" t="s">
        <v>200</v>
      </c>
      <c r="F76" s="462"/>
      <c r="G76" s="467"/>
      <c r="H76" s="468"/>
    </row>
    <row r="77" spans="1:8" ht="37.5" hidden="1" customHeight="1" x14ac:dyDescent="0.25">
      <c r="A77" s="461" t="s">
        <v>201</v>
      </c>
      <c r="B77" s="462"/>
      <c r="C77" s="467"/>
      <c r="D77" s="468"/>
      <c r="E77" s="336" t="s">
        <v>202</v>
      </c>
      <c r="F77" s="338"/>
      <c r="G77" s="469"/>
      <c r="H77" s="470"/>
    </row>
    <row r="78" spans="1:8" ht="15" hidden="1" x14ac:dyDescent="0.25">
      <c r="A78" s="316" t="s">
        <v>232</v>
      </c>
      <c r="B78" s="317"/>
      <c r="C78" s="317"/>
      <c r="D78" s="317"/>
      <c r="E78" s="317"/>
      <c r="F78" s="317"/>
      <c r="G78" s="317"/>
      <c r="H78" s="318"/>
    </row>
    <row r="79" spans="1:8" ht="27" hidden="1" customHeight="1" x14ac:dyDescent="0.2">
      <c r="A79" s="452" t="s">
        <v>204</v>
      </c>
      <c r="B79" s="453"/>
      <c r="C79" s="453"/>
      <c r="D79" s="453"/>
      <c r="E79" s="453"/>
      <c r="F79" s="453"/>
      <c r="G79" s="453"/>
      <c r="H79" s="454"/>
    </row>
    <row r="80" spans="1:8" ht="27" hidden="1" customHeight="1" x14ac:dyDescent="0.25">
      <c r="A80" s="471" t="s">
        <v>205</v>
      </c>
      <c r="B80" s="472"/>
      <c r="C80" s="472"/>
      <c r="D80" s="472"/>
      <c r="E80" s="472"/>
      <c r="F80" s="473"/>
      <c r="G80" s="463" t="s">
        <v>16</v>
      </c>
      <c r="H80" s="464"/>
    </row>
    <row r="81" spans="1:8" ht="27" hidden="1" customHeight="1" x14ac:dyDescent="0.2">
      <c r="A81" s="474" t="s">
        <v>206</v>
      </c>
      <c r="B81" s="475"/>
      <c r="C81" s="475"/>
      <c r="D81" s="475"/>
      <c r="E81" s="475"/>
      <c r="F81" s="475"/>
      <c r="G81" s="475"/>
      <c r="H81" s="476"/>
    </row>
    <row r="82" spans="1:8" ht="110.25" hidden="1" customHeight="1" x14ac:dyDescent="0.2">
      <c r="A82" s="289"/>
      <c r="B82" s="290"/>
      <c r="C82" s="290"/>
      <c r="D82" s="290"/>
      <c r="E82" s="290"/>
      <c r="F82" s="290"/>
      <c r="G82" s="290"/>
      <c r="H82" s="291"/>
    </row>
    <row r="83" spans="1:8" ht="23.25" hidden="1" customHeight="1" x14ac:dyDescent="0.25">
      <c r="A83" s="316" t="s">
        <v>233</v>
      </c>
      <c r="B83" s="317"/>
      <c r="C83" s="317"/>
      <c r="D83" s="317"/>
      <c r="E83" s="317"/>
      <c r="F83" s="317"/>
      <c r="G83" s="317"/>
      <c r="H83" s="318"/>
    </row>
    <row r="84" spans="1:8" ht="27" hidden="1" customHeight="1" x14ac:dyDescent="0.25">
      <c r="A84" s="461" t="s">
        <v>208</v>
      </c>
      <c r="B84" s="462"/>
      <c r="C84" s="463" t="s">
        <v>16</v>
      </c>
      <c r="D84" s="464"/>
      <c r="E84" s="461" t="s">
        <v>209</v>
      </c>
      <c r="F84" s="462"/>
      <c r="G84" s="463" t="s">
        <v>16</v>
      </c>
      <c r="H84" s="464"/>
    </row>
    <row r="85" spans="1:8" ht="27" hidden="1" customHeight="1" x14ac:dyDescent="0.25">
      <c r="A85" s="461" t="s">
        <v>210</v>
      </c>
      <c r="B85" s="462"/>
      <c r="C85" s="463" t="s">
        <v>16</v>
      </c>
      <c r="D85" s="464"/>
      <c r="E85" s="461" t="s">
        <v>211</v>
      </c>
      <c r="F85" s="462"/>
      <c r="G85" s="465"/>
      <c r="H85" s="466"/>
    </row>
    <row r="86" spans="1:8" ht="15" hidden="1" x14ac:dyDescent="0.25">
      <c r="A86" s="316" t="s">
        <v>234</v>
      </c>
      <c r="B86" s="317"/>
      <c r="C86" s="317"/>
      <c r="D86" s="317"/>
      <c r="E86" s="317"/>
      <c r="F86" s="317"/>
      <c r="G86" s="317"/>
      <c r="H86" s="318"/>
    </row>
    <row r="87" spans="1:8" hidden="1" x14ac:dyDescent="0.2">
      <c r="A87" s="452" t="s">
        <v>229</v>
      </c>
      <c r="B87" s="453"/>
      <c r="C87" s="453"/>
      <c r="D87" s="453"/>
      <c r="E87" s="453"/>
      <c r="F87" s="453"/>
      <c r="G87" s="453"/>
      <c r="H87" s="454"/>
    </row>
    <row r="88" spans="1:8" ht="15" hidden="1" x14ac:dyDescent="0.25">
      <c r="A88" s="455" t="s">
        <v>214</v>
      </c>
      <c r="B88" s="456"/>
      <c r="C88" s="78">
        <v>0.15</v>
      </c>
      <c r="D88" s="78">
        <v>0.2</v>
      </c>
      <c r="E88" s="78">
        <v>0.25</v>
      </c>
      <c r="F88" s="78">
        <v>0.3</v>
      </c>
      <c r="G88" s="79" t="s">
        <v>215</v>
      </c>
      <c r="H88" s="79" t="s">
        <v>216</v>
      </c>
    </row>
    <row r="89" spans="1:8" ht="15" hidden="1" x14ac:dyDescent="0.25">
      <c r="A89" s="457" t="s">
        <v>217</v>
      </c>
      <c r="B89" s="458"/>
      <c r="C89" s="37"/>
      <c r="D89" s="37"/>
      <c r="E89" s="37"/>
      <c r="F89" s="37"/>
      <c r="G89" s="37"/>
      <c r="H89" s="37"/>
    </row>
    <row r="90" spans="1:8" hidden="1" x14ac:dyDescent="0.2">
      <c r="A90" s="459" t="s">
        <v>218</v>
      </c>
      <c r="B90" s="460"/>
      <c r="C90" s="59"/>
      <c r="D90" s="60"/>
      <c r="E90" s="60"/>
      <c r="F90" s="60"/>
      <c r="G90" s="60"/>
      <c r="H90" s="80">
        <f>SUM(C90:G90)</f>
        <v>0</v>
      </c>
    </row>
    <row r="91" spans="1:8" hidden="1" x14ac:dyDescent="0.2">
      <c r="A91" s="459" t="s">
        <v>219</v>
      </c>
      <c r="B91" s="460"/>
      <c r="C91" s="60"/>
      <c r="D91" s="60"/>
      <c r="E91" s="60"/>
      <c r="F91" s="60"/>
      <c r="G91" s="60"/>
      <c r="H91" s="80">
        <f t="shared" ref="H91:H94" si="11">SUM(C91:G91)</f>
        <v>0</v>
      </c>
    </row>
    <row r="92" spans="1:8" hidden="1" x14ac:dyDescent="0.2">
      <c r="A92" s="459" t="s">
        <v>220</v>
      </c>
      <c r="B92" s="460"/>
      <c r="C92" s="60"/>
      <c r="D92" s="60"/>
      <c r="E92" s="60"/>
      <c r="F92" s="60"/>
      <c r="G92" s="60"/>
      <c r="H92" s="80">
        <f t="shared" si="11"/>
        <v>0</v>
      </c>
    </row>
    <row r="93" spans="1:8" hidden="1" x14ac:dyDescent="0.2">
      <c r="A93" s="459" t="s">
        <v>221</v>
      </c>
      <c r="B93" s="460"/>
      <c r="C93" s="61"/>
      <c r="D93" s="60"/>
      <c r="E93" s="60"/>
      <c r="F93" s="60"/>
      <c r="G93" s="60"/>
      <c r="H93" s="80">
        <f t="shared" si="11"/>
        <v>0</v>
      </c>
    </row>
    <row r="94" spans="1:8" hidden="1" x14ac:dyDescent="0.2">
      <c r="A94" s="459" t="s">
        <v>222</v>
      </c>
      <c r="B94" s="460"/>
      <c r="C94" s="61"/>
      <c r="D94" s="60"/>
      <c r="E94" s="60"/>
      <c r="F94" s="60"/>
      <c r="G94" s="60"/>
      <c r="H94" s="80">
        <f t="shared" si="11"/>
        <v>0</v>
      </c>
    </row>
    <row r="95" spans="1:8" hidden="1" x14ac:dyDescent="0.2">
      <c r="A95" s="447" t="s">
        <v>124</v>
      </c>
      <c r="B95" s="448"/>
      <c r="C95" s="80">
        <f>SUM(C90:C94)</f>
        <v>0</v>
      </c>
      <c r="D95" s="80">
        <f t="shared" ref="D95:G95" si="12">SUM(D90:D94)</f>
        <v>0</v>
      </c>
      <c r="E95" s="80">
        <f t="shared" si="12"/>
        <v>0</v>
      </c>
      <c r="F95" s="80">
        <f t="shared" si="12"/>
        <v>0</v>
      </c>
      <c r="G95" s="80">
        <f t="shared" si="12"/>
        <v>0</v>
      </c>
      <c r="H95" s="80">
        <f>SUM(H90:H94)</f>
        <v>0</v>
      </c>
    </row>
    <row r="96" spans="1:8" hidden="1" x14ac:dyDescent="0.2">
      <c r="A96" s="452" t="s">
        <v>223</v>
      </c>
      <c r="B96" s="453"/>
      <c r="C96" s="453"/>
      <c r="D96" s="453"/>
      <c r="E96" s="453"/>
      <c r="F96" s="453"/>
      <c r="G96" s="453"/>
      <c r="H96" s="454"/>
    </row>
    <row r="97" spans="1:8" ht="15" hidden="1" x14ac:dyDescent="0.25">
      <c r="A97" s="455" t="s">
        <v>214</v>
      </c>
      <c r="B97" s="456"/>
      <c r="C97" s="78">
        <v>0.15</v>
      </c>
      <c r="D97" s="78">
        <v>0.2</v>
      </c>
      <c r="E97" s="78">
        <v>0.25</v>
      </c>
      <c r="F97" s="78">
        <v>0.3</v>
      </c>
      <c r="G97" s="79" t="s">
        <v>215</v>
      </c>
      <c r="H97" s="79" t="s">
        <v>216</v>
      </c>
    </row>
    <row r="98" spans="1:8" ht="15" hidden="1" x14ac:dyDescent="0.25">
      <c r="A98" s="457" t="s">
        <v>217</v>
      </c>
      <c r="B98" s="458"/>
      <c r="C98" s="37"/>
      <c r="D98" s="37"/>
      <c r="E98" s="37"/>
      <c r="F98" s="37"/>
      <c r="G98" s="37"/>
      <c r="H98" s="37"/>
    </row>
    <row r="99" spans="1:8" hidden="1" x14ac:dyDescent="0.2">
      <c r="A99" s="459" t="s">
        <v>218</v>
      </c>
      <c r="B99" s="460"/>
      <c r="C99" s="64"/>
      <c r="D99" s="29"/>
      <c r="E99" s="29"/>
      <c r="F99" s="29"/>
      <c r="G99" s="29"/>
      <c r="H99" s="81">
        <f>SUM(C99:G99)</f>
        <v>0</v>
      </c>
    </row>
    <row r="100" spans="1:8" hidden="1" x14ac:dyDescent="0.2">
      <c r="A100" s="459" t="s">
        <v>219</v>
      </c>
      <c r="B100" s="460"/>
      <c r="C100" s="29"/>
      <c r="D100" s="29"/>
      <c r="E100" s="29"/>
      <c r="F100" s="29"/>
      <c r="G100" s="29"/>
      <c r="H100" s="81">
        <f t="shared" ref="H100:H103" si="13">SUM(C100:G100)</f>
        <v>0</v>
      </c>
    </row>
    <row r="101" spans="1:8" hidden="1" x14ac:dyDescent="0.2">
      <c r="A101" s="459" t="s">
        <v>220</v>
      </c>
      <c r="B101" s="460"/>
      <c r="C101" s="29"/>
      <c r="D101" s="29"/>
      <c r="E101" s="29"/>
      <c r="F101" s="29"/>
      <c r="G101" s="29"/>
      <c r="H101" s="81">
        <f t="shared" si="13"/>
        <v>0</v>
      </c>
    </row>
    <row r="102" spans="1:8" hidden="1" x14ac:dyDescent="0.2">
      <c r="A102" s="459" t="s">
        <v>221</v>
      </c>
      <c r="B102" s="460"/>
      <c r="C102" s="65"/>
      <c r="D102" s="29"/>
      <c r="E102" s="29"/>
      <c r="F102" s="29"/>
      <c r="G102" s="29"/>
      <c r="H102" s="81">
        <f t="shared" si="13"/>
        <v>0</v>
      </c>
    </row>
    <row r="103" spans="1:8" hidden="1" x14ac:dyDescent="0.2">
      <c r="A103" s="459" t="s">
        <v>222</v>
      </c>
      <c r="B103" s="460"/>
      <c r="C103" s="29"/>
      <c r="D103" s="29"/>
      <c r="E103" s="29"/>
      <c r="F103" s="29"/>
      <c r="G103" s="29"/>
      <c r="H103" s="81">
        <f t="shared" si="13"/>
        <v>0</v>
      </c>
    </row>
    <row r="104" spans="1:8" hidden="1" x14ac:dyDescent="0.2">
      <c r="A104" s="447" t="s">
        <v>124</v>
      </c>
      <c r="B104" s="448"/>
      <c r="C104" s="81">
        <f>SUM(C99:C103)</f>
        <v>0</v>
      </c>
      <c r="D104" s="81">
        <f t="shared" ref="D104:G104" si="14">SUM(D99:D103)</f>
        <v>0</v>
      </c>
      <c r="E104" s="81">
        <f t="shared" si="14"/>
        <v>0</v>
      </c>
      <c r="F104" s="81">
        <f t="shared" si="14"/>
        <v>0</v>
      </c>
      <c r="G104" s="81">
        <f t="shared" si="14"/>
        <v>0</v>
      </c>
      <c r="H104" s="81">
        <f>SUM(H99:H103)</f>
        <v>0</v>
      </c>
    </row>
    <row r="105" spans="1:8" ht="9.75" hidden="1" customHeight="1" x14ac:dyDescent="0.2">
      <c r="A105" s="449"/>
      <c r="B105" s="450"/>
      <c r="C105" s="450"/>
      <c r="D105" s="450"/>
      <c r="E105" s="450"/>
      <c r="F105" s="450"/>
      <c r="G105" s="450"/>
      <c r="H105" s="451"/>
    </row>
    <row r="106" spans="1:8" ht="23.25" hidden="1" customHeight="1" x14ac:dyDescent="0.2">
      <c r="A106" s="477" t="s">
        <v>235</v>
      </c>
      <c r="B106" s="478"/>
      <c r="C106" s="478"/>
      <c r="D106" s="478"/>
      <c r="E106" s="478"/>
      <c r="F106" s="478"/>
      <c r="G106" s="478"/>
      <c r="H106" s="479"/>
    </row>
    <row r="107" spans="1:8" ht="19.5" hidden="1" customHeight="1" x14ac:dyDescent="0.25">
      <c r="A107" s="316" t="s">
        <v>236</v>
      </c>
      <c r="B107" s="317"/>
      <c r="C107" s="317"/>
      <c r="D107" s="317"/>
      <c r="E107" s="317"/>
      <c r="F107" s="317"/>
      <c r="G107" s="317"/>
      <c r="H107" s="318"/>
    </row>
    <row r="108" spans="1:8" ht="27" hidden="1" customHeight="1" x14ac:dyDescent="0.25">
      <c r="A108" s="461" t="s">
        <v>197</v>
      </c>
      <c r="B108" s="462"/>
      <c r="C108" s="467"/>
      <c r="D108" s="468"/>
      <c r="E108" s="461" t="s">
        <v>198</v>
      </c>
      <c r="F108" s="462"/>
      <c r="G108" s="467"/>
      <c r="H108" s="468"/>
    </row>
    <row r="109" spans="1:8" ht="27" hidden="1" customHeight="1" x14ac:dyDescent="0.25">
      <c r="A109" s="461" t="s">
        <v>199</v>
      </c>
      <c r="B109" s="462"/>
      <c r="C109" s="467"/>
      <c r="D109" s="468"/>
      <c r="E109" s="461" t="s">
        <v>200</v>
      </c>
      <c r="F109" s="462"/>
      <c r="G109" s="467"/>
      <c r="H109" s="468"/>
    </row>
    <row r="110" spans="1:8" ht="40.5" hidden="1" customHeight="1" x14ac:dyDescent="0.25">
      <c r="A110" s="461" t="s">
        <v>201</v>
      </c>
      <c r="B110" s="462"/>
      <c r="C110" s="467"/>
      <c r="D110" s="468"/>
      <c r="E110" s="336" t="s">
        <v>202</v>
      </c>
      <c r="F110" s="338"/>
      <c r="G110" s="469"/>
      <c r="H110" s="470"/>
    </row>
    <row r="111" spans="1:8" ht="15" hidden="1" x14ac:dyDescent="0.25">
      <c r="A111" s="316" t="s">
        <v>237</v>
      </c>
      <c r="B111" s="317"/>
      <c r="C111" s="317"/>
      <c r="D111" s="317"/>
      <c r="E111" s="317"/>
      <c r="F111" s="317"/>
      <c r="G111" s="317"/>
      <c r="H111" s="318"/>
    </row>
    <row r="112" spans="1:8" ht="27" hidden="1" customHeight="1" x14ac:dyDescent="0.2">
      <c r="A112" s="452" t="s">
        <v>204</v>
      </c>
      <c r="B112" s="453"/>
      <c r="C112" s="453"/>
      <c r="D112" s="453"/>
      <c r="E112" s="453"/>
      <c r="F112" s="453"/>
      <c r="G112" s="453"/>
      <c r="H112" s="454"/>
    </row>
    <row r="113" spans="1:8" ht="27" hidden="1" customHeight="1" x14ac:dyDescent="0.25">
      <c r="A113" s="471" t="s">
        <v>205</v>
      </c>
      <c r="B113" s="472"/>
      <c r="C113" s="472"/>
      <c r="D113" s="472"/>
      <c r="E113" s="472"/>
      <c r="F113" s="473"/>
      <c r="G113" s="463" t="s">
        <v>16</v>
      </c>
      <c r="H113" s="464"/>
    </row>
    <row r="114" spans="1:8" ht="27" hidden="1" customHeight="1" x14ac:dyDescent="0.2">
      <c r="A114" s="474" t="s">
        <v>206</v>
      </c>
      <c r="B114" s="475"/>
      <c r="C114" s="475"/>
      <c r="D114" s="475"/>
      <c r="E114" s="475"/>
      <c r="F114" s="475"/>
      <c r="G114" s="475"/>
      <c r="H114" s="476"/>
    </row>
    <row r="115" spans="1:8" ht="110.25" hidden="1" customHeight="1" x14ac:dyDescent="0.2">
      <c r="A115" s="289"/>
      <c r="B115" s="290"/>
      <c r="C115" s="290"/>
      <c r="D115" s="290"/>
      <c r="E115" s="290"/>
      <c r="F115" s="290"/>
      <c r="G115" s="290"/>
      <c r="H115" s="291"/>
    </row>
    <row r="116" spans="1:8" ht="23.25" hidden="1" customHeight="1" x14ac:dyDescent="0.25">
      <c r="A116" s="316" t="s">
        <v>238</v>
      </c>
      <c r="B116" s="317"/>
      <c r="C116" s="317"/>
      <c r="D116" s="317"/>
      <c r="E116" s="317"/>
      <c r="F116" s="317"/>
      <c r="G116" s="317"/>
      <c r="H116" s="318"/>
    </row>
    <row r="117" spans="1:8" ht="27" hidden="1" customHeight="1" x14ac:dyDescent="0.25">
      <c r="A117" s="461" t="s">
        <v>208</v>
      </c>
      <c r="B117" s="462"/>
      <c r="C117" s="463" t="s">
        <v>16</v>
      </c>
      <c r="D117" s="464"/>
      <c r="E117" s="461" t="s">
        <v>209</v>
      </c>
      <c r="F117" s="462"/>
      <c r="G117" s="463" t="s">
        <v>16</v>
      </c>
      <c r="H117" s="464"/>
    </row>
    <row r="118" spans="1:8" ht="27" hidden="1" customHeight="1" x14ac:dyDescent="0.25">
      <c r="A118" s="461" t="s">
        <v>210</v>
      </c>
      <c r="B118" s="462"/>
      <c r="C118" s="463" t="s">
        <v>16</v>
      </c>
      <c r="D118" s="464"/>
      <c r="E118" s="461" t="s">
        <v>211</v>
      </c>
      <c r="F118" s="462"/>
      <c r="G118" s="465"/>
      <c r="H118" s="466"/>
    </row>
    <row r="119" spans="1:8" ht="15" hidden="1" x14ac:dyDescent="0.25">
      <c r="A119" s="316" t="s">
        <v>239</v>
      </c>
      <c r="B119" s="317"/>
      <c r="C119" s="317"/>
      <c r="D119" s="317"/>
      <c r="E119" s="317"/>
      <c r="F119" s="317"/>
      <c r="G119" s="317"/>
      <c r="H119" s="318"/>
    </row>
    <row r="120" spans="1:8" hidden="1" x14ac:dyDescent="0.2">
      <c r="A120" s="452" t="s">
        <v>229</v>
      </c>
      <c r="B120" s="453"/>
      <c r="C120" s="453"/>
      <c r="D120" s="453"/>
      <c r="E120" s="453"/>
      <c r="F120" s="453"/>
      <c r="G120" s="453"/>
      <c r="H120" s="454"/>
    </row>
    <row r="121" spans="1:8" ht="15" hidden="1" x14ac:dyDescent="0.25">
      <c r="A121" s="455" t="s">
        <v>214</v>
      </c>
      <c r="B121" s="456"/>
      <c r="C121" s="78">
        <v>0.15</v>
      </c>
      <c r="D121" s="78">
        <v>0.2</v>
      </c>
      <c r="E121" s="78">
        <v>0.25</v>
      </c>
      <c r="F121" s="78">
        <v>0.3</v>
      </c>
      <c r="G121" s="79" t="s">
        <v>215</v>
      </c>
      <c r="H121" s="79" t="s">
        <v>216</v>
      </c>
    </row>
    <row r="122" spans="1:8" ht="15" hidden="1" x14ac:dyDescent="0.25">
      <c r="A122" s="457" t="s">
        <v>217</v>
      </c>
      <c r="B122" s="458"/>
      <c r="C122" s="37"/>
      <c r="D122" s="37"/>
      <c r="E122" s="37"/>
      <c r="F122" s="37"/>
      <c r="G122" s="37"/>
      <c r="H122" s="37"/>
    </row>
    <row r="123" spans="1:8" hidden="1" x14ac:dyDescent="0.2">
      <c r="A123" s="459" t="s">
        <v>218</v>
      </c>
      <c r="B123" s="460"/>
      <c r="C123" s="59"/>
      <c r="D123" s="60"/>
      <c r="E123" s="60"/>
      <c r="F123" s="60"/>
      <c r="G123" s="60"/>
      <c r="H123" s="80">
        <f>SUM(C123:G123)</f>
        <v>0</v>
      </c>
    </row>
    <row r="124" spans="1:8" hidden="1" x14ac:dyDescent="0.2">
      <c r="A124" s="459" t="s">
        <v>219</v>
      </c>
      <c r="B124" s="460"/>
      <c r="C124" s="60"/>
      <c r="D124" s="60"/>
      <c r="E124" s="60"/>
      <c r="F124" s="60"/>
      <c r="G124" s="60"/>
      <c r="H124" s="80">
        <f t="shared" ref="H124:H127" si="15">SUM(C124:G124)</f>
        <v>0</v>
      </c>
    </row>
    <row r="125" spans="1:8" hidden="1" x14ac:dyDescent="0.2">
      <c r="A125" s="459" t="s">
        <v>220</v>
      </c>
      <c r="B125" s="460"/>
      <c r="C125" s="60"/>
      <c r="D125" s="60"/>
      <c r="E125" s="60"/>
      <c r="F125" s="60"/>
      <c r="G125" s="60"/>
      <c r="H125" s="80">
        <f t="shared" si="15"/>
        <v>0</v>
      </c>
    </row>
    <row r="126" spans="1:8" hidden="1" x14ac:dyDescent="0.2">
      <c r="A126" s="459" t="s">
        <v>221</v>
      </c>
      <c r="B126" s="460"/>
      <c r="C126" s="61"/>
      <c r="D126" s="60"/>
      <c r="E126" s="60"/>
      <c r="F126" s="60"/>
      <c r="G126" s="60"/>
      <c r="H126" s="80">
        <f t="shared" si="15"/>
        <v>0</v>
      </c>
    </row>
    <row r="127" spans="1:8" hidden="1" x14ac:dyDescent="0.2">
      <c r="A127" s="459" t="s">
        <v>222</v>
      </c>
      <c r="B127" s="460"/>
      <c r="C127" s="61"/>
      <c r="D127" s="60"/>
      <c r="E127" s="60"/>
      <c r="F127" s="60"/>
      <c r="G127" s="60"/>
      <c r="H127" s="80">
        <f t="shared" si="15"/>
        <v>0</v>
      </c>
    </row>
    <row r="128" spans="1:8" hidden="1" x14ac:dyDescent="0.2">
      <c r="A128" s="447" t="s">
        <v>124</v>
      </c>
      <c r="B128" s="448"/>
      <c r="C128" s="80">
        <f>SUM(C123:C127)</f>
        <v>0</v>
      </c>
      <c r="D128" s="80">
        <f t="shared" ref="D128:G128" si="16">SUM(D123:D127)</f>
        <v>0</v>
      </c>
      <c r="E128" s="80">
        <f t="shared" si="16"/>
        <v>0</v>
      </c>
      <c r="F128" s="80">
        <f t="shared" si="16"/>
        <v>0</v>
      </c>
      <c r="G128" s="80">
        <f t="shared" si="16"/>
        <v>0</v>
      </c>
      <c r="H128" s="80">
        <f>SUM(H123:H127)</f>
        <v>0</v>
      </c>
    </row>
    <row r="129" spans="1:8" hidden="1" x14ac:dyDescent="0.2">
      <c r="A129" s="452" t="s">
        <v>223</v>
      </c>
      <c r="B129" s="453"/>
      <c r="C129" s="453"/>
      <c r="D129" s="453"/>
      <c r="E129" s="453"/>
      <c r="F129" s="453"/>
      <c r="G129" s="453"/>
      <c r="H129" s="454"/>
    </row>
    <row r="130" spans="1:8" ht="15" hidden="1" x14ac:dyDescent="0.25">
      <c r="A130" s="455" t="s">
        <v>214</v>
      </c>
      <c r="B130" s="456"/>
      <c r="C130" s="78">
        <v>0.15</v>
      </c>
      <c r="D130" s="78">
        <v>0.2</v>
      </c>
      <c r="E130" s="78">
        <v>0.25</v>
      </c>
      <c r="F130" s="78">
        <v>0.3</v>
      </c>
      <c r="G130" s="79" t="s">
        <v>215</v>
      </c>
      <c r="H130" s="79" t="s">
        <v>216</v>
      </c>
    </row>
    <row r="131" spans="1:8" ht="15" hidden="1" x14ac:dyDescent="0.25">
      <c r="A131" s="457" t="s">
        <v>217</v>
      </c>
      <c r="B131" s="458"/>
      <c r="C131" s="37"/>
      <c r="D131" s="37"/>
      <c r="E131" s="37"/>
      <c r="F131" s="37"/>
      <c r="G131" s="37"/>
      <c r="H131" s="37"/>
    </row>
    <row r="132" spans="1:8" hidden="1" x14ac:dyDescent="0.2">
      <c r="A132" s="459" t="s">
        <v>218</v>
      </c>
      <c r="B132" s="460"/>
      <c r="C132" s="64"/>
      <c r="D132" s="29"/>
      <c r="E132" s="29"/>
      <c r="F132" s="29"/>
      <c r="G132" s="29"/>
      <c r="H132" s="81">
        <f>SUM(C132:G132)</f>
        <v>0</v>
      </c>
    </row>
    <row r="133" spans="1:8" hidden="1" x14ac:dyDescent="0.2">
      <c r="A133" s="459" t="s">
        <v>219</v>
      </c>
      <c r="B133" s="460"/>
      <c r="C133" s="29"/>
      <c r="D133" s="29"/>
      <c r="E133" s="29"/>
      <c r="F133" s="29"/>
      <c r="G133" s="29"/>
      <c r="H133" s="81">
        <f t="shared" ref="H133:H136" si="17">SUM(C133:G133)</f>
        <v>0</v>
      </c>
    </row>
    <row r="134" spans="1:8" hidden="1" x14ac:dyDescent="0.2">
      <c r="A134" s="459" t="s">
        <v>220</v>
      </c>
      <c r="B134" s="460"/>
      <c r="C134" s="29"/>
      <c r="D134" s="29"/>
      <c r="E134" s="29"/>
      <c r="F134" s="29"/>
      <c r="G134" s="29"/>
      <c r="H134" s="81">
        <f t="shared" si="17"/>
        <v>0</v>
      </c>
    </row>
    <row r="135" spans="1:8" hidden="1" x14ac:dyDescent="0.2">
      <c r="A135" s="459" t="s">
        <v>221</v>
      </c>
      <c r="B135" s="460"/>
      <c r="C135" s="65"/>
      <c r="D135" s="29"/>
      <c r="E135" s="29"/>
      <c r="F135" s="29"/>
      <c r="G135" s="29"/>
      <c r="H135" s="81">
        <f t="shared" si="17"/>
        <v>0</v>
      </c>
    </row>
    <row r="136" spans="1:8" hidden="1" x14ac:dyDescent="0.2">
      <c r="A136" s="459" t="s">
        <v>222</v>
      </c>
      <c r="B136" s="460"/>
      <c r="C136" s="29"/>
      <c r="D136" s="29"/>
      <c r="E136" s="29"/>
      <c r="F136" s="29"/>
      <c r="G136" s="29"/>
      <c r="H136" s="81">
        <f t="shared" si="17"/>
        <v>0</v>
      </c>
    </row>
    <row r="137" spans="1:8" hidden="1" x14ac:dyDescent="0.2">
      <c r="A137" s="447" t="s">
        <v>124</v>
      </c>
      <c r="B137" s="448"/>
      <c r="C137" s="81">
        <f>SUM(C132:C136)</f>
        <v>0</v>
      </c>
      <c r="D137" s="81">
        <f t="shared" ref="D137:G137" si="18">SUM(D132:D136)</f>
        <v>0</v>
      </c>
      <c r="E137" s="81">
        <f t="shared" si="18"/>
        <v>0</v>
      </c>
      <c r="F137" s="81">
        <f t="shared" si="18"/>
        <v>0</v>
      </c>
      <c r="G137" s="81">
        <f t="shared" si="18"/>
        <v>0</v>
      </c>
      <c r="H137" s="81">
        <f>SUM(H132:H136)</f>
        <v>0</v>
      </c>
    </row>
    <row r="138" spans="1:8" ht="9.75" hidden="1" customHeight="1" x14ac:dyDescent="0.2">
      <c r="A138" s="449"/>
      <c r="B138" s="450"/>
      <c r="C138" s="450"/>
      <c r="D138" s="450"/>
      <c r="E138" s="450"/>
      <c r="F138" s="450"/>
      <c r="G138" s="450"/>
      <c r="H138" s="451"/>
    </row>
    <row r="139" spans="1:8" ht="23.25" hidden="1" customHeight="1" x14ac:dyDescent="0.2">
      <c r="A139" s="477" t="s">
        <v>240</v>
      </c>
      <c r="B139" s="478"/>
      <c r="C139" s="478"/>
      <c r="D139" s="478"/>
      <c r="E139" s="478"/>
      <c r="F139" s="478"/>
      <c r="G139" s="478"/>
      <c r="H139" s="479"/>
    </row>
    <row r="140" spans="1:8" ht="19.5" hidden="1" customHeight="1" x14ac:dyDescent="0.25">
      <c r="A140" s="316" t="s">
        <v>241</v>
      </c>
      <c r="B140" s="317"/>
      <c r="C140" s="317"/>
      <c r="D140" s="317"/>
      <c r="E140" s="317"/>
      <c r="F140" s="317"/>
      <c r="G140" s="317"/>
      <c r="H140" s="318"/>
    </row>
    <row r="141" spans="1:8" ht="27" hidden="1" customHeight="1" x14ac:dyDescent="0.25">
      <c r="A141" s="461" t="s">
        <v>197</v>
      </c>
      <c r="B141" s="462"/>
      <c r="C141" s="467"/>
      <c r="D141" s="468"/>
      <c r="E141" s="461" t="s">
        <v>198</v>
      </c>
      <c r="F141" s="462"/>
      <c r="G141" s="467"/>
      <c r="H141" s="468"/>
    </row>
    <row r="142" spans="1:8" ht="27" hidden="1" customHeight="1" x14ac:dyDescent="0.25">
      <c r="A142" s="461" t="s">
        <v>199</v>
      </c>
      <c r="B142" s="462"/>
      <c r="C142" s="467"/>
      <c r="D142" s="468"/>
      <c r="E142" s="461" t="s">
        <v>200</v>
      </c>
      <c r="F142" s="462"/>
      <c r="G142" s="467"/>
      <c r="H142" s="468"/>
    </row>
    <row r="143" spans="1:8" ht="36" hidden="1" customHeight="1" x14ac:dyDescent="0.25">
      <c r="A143" s="461" t="s">
        <v>201</v>
      </c>
      <c r="B143" s="462"/>
      <c r="C143" s="467"/>
      <c r="D143" s="468"/>
      <c r="E143" s="336" t="s">
        <v>202</v>
      </c>
      <c r="F143" s="338"/>
      <c r="G143" s="469"/>
      <c r="H143" s="470"/>
    </row>
    <row r="144" spans="1:8" ht="15" hidden="1" x14ac:dyDescent="0.25">
      <c r="A144" s="316" t="s">
        <v>242</v>
      </c>
      <c r="B144" s="317"/>
      <c r="C144" s="317"/>
      <c r="D144" s="317"/>
      <c r="E144" s="317"/>
      <c r="F144" s="317"/>
      <c r="G144" s="317"/>
      <c r="H144" s="318"/>
    </row>
    <row r="145" spans="1:8" ht="27" hidden="1" customHeight="1" x14ac:dyDescent="0.2">
      <c r="A145" s="452" t="s">
        <v>204</v>
      </c>
      <c r="B145" s="453"/>
      <c r="C145" s="453"/>
      <c r="D145" s="453"/>
      <c r="E145" s="453"/>
      <c r="F145" s="453"/>
      <c r="G145" s="453"/>
      <c r="H145" s="454"/>
    </row>
    <row r="146" spans="1:8" ht="27" hidden="1" customHeight="1" x14ac:dyDescent="0.25">
      <c r="A146" s="471" t="s">
        <v>205</v>
      </c>
      <c r="B146" s="472"/>
      <c r="C146" s="472"/>
      <c r="D146" s="472"/>
      <c r="E146" s="472"/>
      <c r="F146" s="473"/>
      <c r="G146" s="463" t="s">
        <v>16</v>
      </c>
      <c r="H146" s="464"/>
    </row>
    <row r="147" spans="1:8" ht="27" hidden="1" customHeight="1" x14ac:dyDescent="0.2">
      <c r="A147" s="474" t="s">
        <v>206</v>
      </c>
      <c r="B147" s="475"/>
      <c r="C147" s="475"/>
      <c r="D147" s="475"/>
      <c r="E147" s="475"/>
      <c r="F147" s="475"/>
      <c r="G147" s="475"/>
      <c r="H147" s="476"/>
    </row>
    <row r="148" spans="1:8" ht="110.25" hidden="1" customHeight="1" x14ac:dyDescent="0.2">
      <c r="A148" s="289"/>
      <c r="B148" s="290"/>
      <c r="C148" s="290"/>
      <c r="D148" s="290"/>
      <c r="E148" s="290"/>
      <c r="F148" s="290"/>
      <c r="G148" s="290"/>
      <c r="H148" s="291"/>
    </row>
    <row r="149" spans="1:8" ht="23.25" hidden="1" customHeight="1" x14ac:dyDescent="0.25">
      <c r="A149" s="316" t="s">
        <v>243</v>
      </c>
      <c r="B149" s="317"/>
      <c r="C149" s="317"/>
      <c r="D149" s="317"/>
      <c r="E149" s="317"/>
      <c r="F149" s="317"/>
      <c r="G149" s="317"/>
      <c r="H149" s="318"/>
    </row>
    <row r="150" spans="1:8" ht="27" hidden="1" customHeight="1" x14ac:dyDescent="0.25">
      <c r="A150" s="461" t="s">
        <v>208</v>
      </c>
      <c r="B150" s="462"/>
      <c r="C150" s="463" t="s">
        <v>16</v>
      </c>
      <c r="D150" s="464"/>
      <c r="E150" s="461" t="s">
        <v>209</v>
      </c>
      <c r="F150" s="462"/>
      <c r="G150" s="463" t="s">
        <v>16</v>
      </c>
      <c r="H150" s="464"/>
    </row>
    <row r="151" spans="1:8" ht="27" hidden="1" customHeight="1" x14ac:dyDescent="0.25">
      <c r="A151" s="461" t="s">
        <v>210</v>
      </c>
      <c r="B151" s="462"/>
      <c r="C151" s="463" t="s">
        <v>16</v>
      </c>
      <c r="D151" s="464"/>
      <c r="E151" s="461" t="s">
        <v>211</v>
      </c>
      <c r="F151" s="462"/>
      <c r="G151" s="465"/>
      <c r="H151" s="466"/>
    </row>
    <row r="152" spans="1:8" ht="15" hidden="1" x14ac:dyDescent="0.25">
      <c r="A152" s="316" t="s">
        <v>244</v>
      </c>
      <c r="B152" s="317"/>
      <c r="C152" s="317"/>
      <c r="D152" s="317"/>
      <c r="E152" s="317"/>
      <c r="F152" s="317"/>
      <c r="G152" s="317"/>
      <c r="H152" s="318"/>
    </row>
    <row r="153" spans="1:8" hidden="1" x14ac:dyDescent="0.2">
      <c r="A153" s="452" t="s">
        <v>229</v>
      </c>
      <c r="B153" s="453"/>
      <c r="C153" s="453"/>
      <c r="D153" s="453"/>
      <c r="E153" s="453"/>
      <c r="F153" s="453"/>
      <c r="G153" s="453"/>
      <c r="H153" s="454"/>
    </row>
    <row r="154" spans="1:8" ht="15" hidden="1" x14ac:dyDescent="0.25">
      <c r="A154" s="455" t="s">
        <v>214</v>
      </c>
      <c r="B154" s="456"/>
      <c r="C154" s="78">
        <v>0.15</v>
      </c>
      <c r="D154" s="78">
        <v>0.2</v>
      </c>
      <c r="E154" s="78">
        <v>0.25</v>
      </c>
      <c r="F154" s="78">
        <v>0.3</v>
      </c>
      <c r="G154" s="79" t="s">
        <v>215</v>
      </c>
      <c r="H154" s="79" t="s">
        <v>216</v>
      </c>
    </row>
    <row r="155" spans="1:8" ht="15" hidden="1" x14ac:dyDescent="0.25">
      <c r="A155" s="457" t="s">
        <v>217</v>
      </c>
      <c r="B155" s="458"/>
      <c r="C155" s="37"/>
      <c r="D155" s="37"/>
      <c r="E155" s="37"/>
      <c r="F155" s="37"/>
      <c r="G155" s="37"/>
      <c r="H155" s="37"/>
    </row>
    <row r="156" spans="1:8" hidden="1" x14ac:dyDescent="0.2">
      <c r="A156" s="459" t="s">
        <v>218</v>
      </c>
      <c r="B156" s="460"/>
      <c r="C156" s="59"/>
      <c r="D156" s="60"/>
      <c r="E156" s="60"/>
      <c r="F156" s="60"/>
      <c r="G156" s="60"/>
      <c r="H156" s="80">
        <f>SUM(C156:G156)</f>
        <v>0</v>
      </c>
    </row>
    <row r="157" spans="1:8" hidden="1" x14ac:dyDescent="0.2">
      <c r="A157" s="459" t="s">
        <v>219</v>
      </c>
      <c r="B157" s="460"/>
      <c r="C157" s="60"/>
      <c r="D157" s="60"/>
      <c r="E157" s="60"/>
      <c r="F157" s="60"/>
      <c r="G157" s="60"/>
      <c r="H157" s="80">
        <f t="shared" ref="H157:H160" si="19">SUM(C157:G157)</f>
        <v>0</v>
      </c>
    </row>
    <row r="158" spans="1:8" hidden="1" x14ac:dyDescent="0.2">
      <c r="A158" s="459" t="s">
        <v>220</v>
      </c>
      <c r="B158" s="460"/>
      <c r="C158" s="60"/>
      <c r="D158" s="60"/>
      <c r="E158" s="60"/>
      <c r="F158" s="60"/>
      <c r="G158" s="60"/>
      <c r="H158" s="80">
        <f t="shared" si="19"/>
        <v>0</v>
      </c>
    </row>
    <row r="159" spans="1:8" hidden="1" x14ac:dyDescent="0.2">
      <c r="A159" s="459" t="s">
        <v>221</v>
      </c>
      <c r="B159" s="460"/>
      <c r="C159" s="61"/>
      <c r="D159" s="60"/>
      <c r="E159" s="60"/>
      <c r="F159" s="60"/>
      <c r="G159" s="60"/>
      <c r="H159" s="80">
        <f t="shared" si="19"/>
        <v>0</v>
      </c>
    </row>
    <row r="160" spans="1:8" hidden="1" x14ac:dyDescent="0.2">
      <c r="A160" s="459" t="s">
        <v>222</v>
      </c>
      <c r="B160" s="460"/>
      <c r="C160" s="61"/>
      <c r="D160" s="60"/>
      <c r="E160" s="60"/>
      <c r="F160" s="60"/>
      <c r="G160" s="60"/>
      <c r="H160" s="80">
        <f t="shared" si="19"/>
        <v>0</v>
      </c>
    </row>
    <row r="161" spans="1:8" hidden="1" x14ac:dyDescent="0.2">
      <c r="A161" s="447" t="s">
        <v>124</v>
      </c>
      <c r="B161" s="448"/>
      <c r="C161" s="80">
        <f>SUM(C156:C160)</f>
        <v>0</v>
      </c>
      <c r="D161" s="80">
        <f t="shared" ref="D161:G161" si="20">SUM(D156:D160)</f>
        <v>0</v>
      </c>
      <c r="E161" s="80">
        <f t="shared" si="20"/>
        <v>0</v>
      </c>
      <c r="F161" s="80">
        <f t="shared" si="20"/>
        <v>0</v>
      </c>
      <c r="G161" s="80">
        <f t="shared" si="20"/>
        <v>0</v>
      </c>
      <c r="H161" s="80">
        <f>SUM(H156:H160)</f>
        <v>0</v>
      </c>
    </row>
    <row r="162" spans="1:8" hidden="1" x14ac:dyDescent="0.2">
      <c r="A162" s="452" t="s">
        <v>223</v>
      </c>
      <c r="B162" s="453"/>
      <c r="C162" s="453"/>
      <c r="D162" s="453"/>
      <c r="E162" s="453"/>
      <c r="F162" s="453"/>
      <c r="G162" s="453"/>
      <c r="H162" s="454"/>
    </row>
    <row r="163" spans="1:8" ht="15" hidden="1" x14ac:dyDescent="0.25">
      <c r="A163" s="455" t="s">
        <v>214</v>
      </c>
      <c r="B163" s="456"/>
      <c r="C163" s="78">
        <v>0.15</v>
      </c>
      <c r="D163" s="78">
        <v>0.2</v>
      </c>
      <c r="E163" s="78">
        <v>0.25</v>
      </c>
      <c r="F163" s="78">
        <v>0.3</v>
      </c>
      <c r="G163" s="79" t="s">
        <v>215</v>
      </c>
      <c r="H163" s="79" t="s">
        <v>216</v>
      </c>
    </row>
    <row r="164" spans="1:8" ht="15" hidden="1" x14ac:dyDescent="0.25">
      <c r="A164" s="457" t="s">
        <v>217</v>
      </c>
      <c r="B164" s="458"/>
      <c r="C164" s="37"/>
      <c r="D164" s="37"/>
      <c r="E164" s="37"/>
      <c r="F164" s="37"/>
      <c r="G164" s="37"/>
      <c r="H164" s="37"/>
    </row>
    <row r="165" spans="1:8" hidden="1" x14ac:dyDescent="0.2">
      <c r="A165" s="459" t="s">
        <v>218</v>
      </c>
      <c r="B165" s="460"/>
      <c r="C165" s="64"/>
      <c r="D165" s="29"/>
      <c r="E165" s="29"/>
      <c r="F165" s="29"/>
      <c r="G165" s="29"/>
      <c r="H165" s="81">
        <f>SUM(C165:G165)</f>
        <v>0</v>
      </c>
    </row>
    <row r="166" spans="1:8" hidden="1" x14ac:dyDescent="0.2">
      <c r="A166" s="459" t="s">
        <v>219</v>
      </c>
      <c r="B166" s="460"/>
      <c r="C166" s="29"/>
      <c r="D166" s="29"/>
      <c r="E166" s="29"/>
      <c r="F166" s="29"/>
      <c r="G166" s="29"/>
      <c r="H166" s="81">
        <f t="shared" ref="H166:H169" si="21">SUM(C166:G166)</f>
        <v>0</v>
      </c>
    </row>
    <row r="167" spans="1:8" hidden="1" x14ac:dyDescent="0.2">
      <c r="A167" s="459" t="s">
        <v>220</v>
      </c>
      <c r="B167" s="460"/>
      <c r="C167" s="29"/>
      <c r="D167" s="29"/>
      <c r="E167" s="29"/>
      <c r="F167" s="29"/>
      <c r="G167" s="29"/>
      <c r="H167" s="81">
        <f t="shared" si="21"/>
        <v>0</v>
      </c>
    </row>
    <row r="168" spans="1:8" hidden="1" x14ac:dyDescent="0.2">
      <c r="A168" s="459" t="s">
        <v>221</v>
      </c>
      <c r="B168" s="460"/>
      <c r="C168" s="65"/>
      <c r="D168" s="29"/>
      <c r="E168" s="29"/>
      <c r="F168" s="29"/>
      <c r="G168" s="29"/>
      <c r="H168" s="81">
        <f t="shared" si="21"/>
        <v>0</v>
      </c>
    </row>
    <row r="169" spans="1:8" hidden="1" x14ac:dyDescent="0.2">
      <c r="A169" s="459" t="s">
        <v>222</v>
      </c>
      <c r="B169" s="460"/>
      <c r="C169" s="29"/>
      <c r="D169" s="29"/>
      <c r="E169" s="29"/>
      <c r="F169" s="29"/>
      <c r="G169" s="29"/>
      <c r="H169" s="81">
        <f t="shared" si="21"/>
        <v>0</v>
      </c>
    </row>
    <row r="170" spans="1:8" hidden="1" x14ac:dyDescent="0.2">
      <c r="A170" s="447" t="s">
        <v>124</v>
      </c>
      <c r="B170" s="448"/>
      <c r="C170" s="81">
        <f>SUM(C165:C169)</f>
        <v>0</v>
      </c>
      <c r="D170" s="81">
        <f t="shared" ref="D170:G170" si="22">SUM(D165:D169)</f>
        <v>0</v>
      </c>
      <c r="E170" s="81">
        <f t="shared" si="22"/>
        <v>0</v>
      </c>
      <c r="F170" s="81">
        <f t="shared" si="22"/>
        <v>0</v>
      </c>
      <c r="G170" s="81">
        <f t="shared" si="22"/>
        <v>0</v>
      </c>
      <c r="H170" s="81">
        <f>SUM(H165:H169)</f>
        <v>0</v>
      </c>
    </row>
    <row r="171" spans="1:8" ht="9.75" hidden="1" customHeight="1" x14ac:dyDescent="0.2">
      <c r="A171" s="449"/>
      <c r="B171" s="450"/>
      <c r="C171" s="450"/>
      <c r="D171" s="450"/>
      <c r="E171" s="450"/>
      <c r="F171" s="450"/>
      <c r="G171" s="450"/>
      <c r="H171" s="451"/>
    </row>
    <row r="172" spans="1:8" ht="23.25" hidden="1" customHeight="1" x14ac:dyDescent="0.2">
      <c r="A172" s="477" t="s">
        <v>245</v>
      </c>
      <c r="B172" s="478"/>
      <c r="C172" s="478"/>
      <c r="D172" s="478"/>
      <c r="E172" s="478"/>
      <c r="F172" s="478"/>
      <c r="G172" s="478"/>
      <c r="H172" s="479"/>
    </row>
    <row r="173" spans="1:8" ht="19.5" hidden="1" customHeight="1" x14ac:dyDescent="0.25">
      <c r="A173" s="316" t="s">
        <v>246</v>
      </c>
      <c r="B173" s="317"/>
      <c r="C173" s="317"/>
      <c r="D173" s="317"/>
      <c r="E173" s="317"/>
      <c r="F173" s="317"/>
      <c r="G173" s="317"/>
      <c r="H173" s="318"/>
    </row>
    <row r="174" spans="1:8" ht="27" hidden="1" customHeight="1" x14ac:dyDescent="0.25">
      <c r="A174" s="461" t="s">
        <v>197</v>
      </c>
      <c r="B174" s="462"/>
      <c r="C174" s="467"/>
      <c r="D174" s="468"/>
      <c r="E174" s="461" t="s">
        <v>198</v>
      </c>
      <c r="F174" s="462"/>
      <c r="G174" s="467"/>
      <c r="H174" s="468"/>
    </row>
    <row r="175" spans="1:8" ht="27" hidden="1" customHeight="1" x14ac:dyDescent="0.25">
      <c r="A175" s="461" t="s">
        <v>199</v>
      </c>
      <c r="B175" s="462"/>
      <c r="C175" s="467"/>
      <c r="D175" s="468"/>
      <c r="E175" s="461" t="s">
        <v>200</v>
      </c>
      <c r="F175" s="462"/>
      <c r="G175" s="467"/>
      <c r="H175" s="468"/>
    </row>
    <row r="176" spans="1:8" ht="35.25" hidden="1" customHeight="1" x14ac:dyDescent="0.25">
      <c r="A176" s="461" t="s">
        <v>201</v>
      </c>
      <c r="B176" s="462"/>
      <c r="C176" s="467"/>
      <c r="D176" s="468"/>
      <c r="E176" s="336" t="s">
        <v>202</v>
      </c>
      <c r="F176" s="338"/>
      <c r="G176" s="469"/>
      <c r="H176" s="470"/>
    </row>
    <row r="177" spans="1:8" ht="15" hidden="1" x14ac:dyDescent="0.25">
      <c r="A177" s="316" t="s">
        <v>247</v>
      </c>
      <c r="B177" s="317"/>
      <c r="C177" s="317"/>
      <c r="D177" s="317"/>
      <c r="E177" s="317"/>
      <c r="F177" s="317"/>
      <c r="G177" s="317"/>
      <c r="H177" s="318"/>
    </row>
    <row r="178" spans="1:8" ht="27" hidden="1" customHeight="1" x14ac:dyDescent="0.2">
      <c r="A178" s="452" t="s">
        <v>204</v>
      </c>
      <c r="B178" s="453"/>
      <c r="C178" s="453"/>
      <c r="D178" s="453"/>
      <c r="E178" s="453"/>
      <c r="F178" s="453"/>
      <c r="G178" s="453"/>
      <c r="H178" s="454"/>
    </row>
    <row r="179" spans="1:8" ht="27" hidden="1" customHeight="1" x14ac:dyDescent="0.25">
      <c r="A179" s="471" t="s">
        <v>205</v>
      </c>
      <c r="B179" s="472"/>
      <c r="C179" s="472"/>
      <c r="D179" s="472"/>
      <c r="E179" s="472"/>
      <c r="F179" s="473"/>
      <c r="G179" s="463" t="s">
        <v>16</v>
      </c>
      <c r="H179" s="464"/>
    </row>
    <row r="180" spans="1:8" ht="27" hidden="1" customHeight="1" x14ac:dyDescent="0.2">
      <c r="A180" s="474" t="s">
        <v>206</v>
      </c>
      <c r="B180" s="475"/>
      <c r="C180" s="475"/>
      <c r="D180" s="475"/>
      <c r="E180" s="475"/>
      <c r="F180" s="475"/>
      <c r="G180" s="475"/>
      <c r="H180" s="476"/>
    </row>
    <row r="181" spans="1:8" ht="110.25" hidden="1" customHeight="1" x14ac:dyDescent="0.2">
      <c r="A181" s="289"/>
      <c r="B181" s="290"/>
      <c r="C181" s="290"/>
      <c r="D181" s="290"/>
      <c r="E181" s="290"/>
      <c r="F181" s="290"/>
      <c r="G181" s="290"/>
      <c r="H181" s="291"/>
    </row>
    <row r="182" spans="1:8" ht="23.25" hidden="1" customHeight="1" x14ac:dyDescent="0.25">
      <c r="A182" s="316" t="s">
        <v>248</v>
      </c>
      <c r="B182" s="317"/>
      <c r="C182" s="317"/>
      <c r="D182" s="317"/>
      <c r="E182" s="317"/>
      <c r="F182" s="317"/>
      <c r="G182" s="317"/>
      <c r="H182" s="318"/>
    </row>
    <row r="183" spans="1:8" ht="27" hidden="1" customHeight="1" x14ac:dyDescent="0.25">
      <c r="A183" s="461" t="s">
        <v>208</v>
      </c>
      <c r="B183" s="462"/>
      <c r="C183" s="463" t="s">
        <v>16</v>
      </c>
      <c r="D183" s="464"/>
      <c r="E183" s="461" t="s">
        <v>209</v>
      </c>
      <c r="F183" s="462"/>
      <c r="G183" s="463" t="s">
        <v>16</v>
      </c>
      <c r="H183" s="464"/>
    </row>
    <row r="184" spans="1:8" ht="27" hidden="1" customHeight="1" x14ac:dyDescent="0.25">
      <c r="A184" s="461" t="s">
        <v>210</v>
      </c>
      <c r="B184" s="462"/>
      <c r="C184" s="463" t="s">
        <v>16</v>
      </c>
      <c r="D184" s="464"/>
      <c r="E184" s="461" t="s">
        <v>211</v>
      </c>
      <c r="F184" s="462"/>
      <c r="G184" s="465"/>
      <c r="H184" s="466"/>
    </row>
    <row r="185" spans="1:8" ht="15" hidden="1" x14ac:dyDescent="0.25">
      <c r="A185" s="316" t="s">
        <v>249</v>
      </c>
      <c r="B185" s="317"/>
      <c r="C185" s="317"/>
      <c r="D185" s="317"/>
      <c r="E185" s="317"/>
      <c r="F185" s="317"/>
      <c r="G185" s="317"/>
      <c r="H185" s="318"/>
    </row>
    <row r="186" spans="1:8" hidden="1" x14ac:dyDescent="0.2">
      <c r="A186" s="452" t="s">
        <v>229</v>
      </c>
      <c r="B186" s="453"/>
      <c r="C186" s="453"/>
      <c r="D186" s="453"/>
      <c r="E186" s="453"/>
      <c r="F186" s="453"/>
      <c r="G186" s="453"/>
      <c r="H186" s="454"/>
    </row>
    <row r="187" spans="1:8" ht="15" hidden="1" x14ac:dyDescent="0.25">
      <c r="A187" s="455" t="s">
        <v>214</v>
      </c>
      <c r="B187" s="456"/>
      <c r="C187" s="78">
        <v>0.15</v>
      </c>
      <c r="D187" s="78">
        <v>0.2</v>
      </c>
      <c r="E187" s="78">
        <v>0.25</v>
      </c>
      <c r="F187" s="78">
        <v>0.3</v>
      </c>
      <c r="G187" s="79" t="s">
        <v>215</v>
      </c>
      <c r="H187" s="79" t="s">
        <v>216</v>
      </c>
    </row>
    <row r="188" spans="1:8" ht="15" hidden="1" x14ac:dyDescent="0.25">
      <c r="A188" s="457" t="s">
        <v>217</v>
      </c>
      <c r="B188" s="458"/>
      <c r="C188" s="37"/>
      <c r="D188" s="37"/>
      <c r="E188" s="37"/>
      <c r="F188" s="37"/>
      <c r="G188" s="37"/>
      <c r="H188" s="37"/>
    </row>
    <row r="189" spans="1:8" hidden="1" x14ac:dyDescent="0.2">
      <c r="A189" s="459" t="s">
        <v>218</v>
      </c>
      <c r="B189" s="460"/>
      <c r="C189" s="59"/>
      <c r="D189" s="60"/>
      <c r="E189" s="60"/>
      <c r="F189" s="60"/>
      <c r="G189" s="60"/>
      <c r="H189" s="80">
        <f>SUM(C189:G189)</f>
        <v>0</v>
      </c>
    </row>
    <row r="190" spans="1:8" hidden="1" x14ac:dyDescent="0.2">
      <c r="A190" s="459" t="s">
        <v>219</v>
      </c>
      <c r="B190" s="460"/>
      <c r="C190" s="60"/>
      <c r="D190" s="60"/>
      <c r="E190" s="60"/>
      <c r="F190" s="60"/>
      <c r="G190" s="60"/>
      <c r="H190" s="80">
        <f t="shared" ref="H190:H193" si="23">SUM(C190:G190)</f>
        <v>0</v>
      </c>
    </row>
    <row r="191" spans="1:8" hidden="1" x14ac:dyDescent="0.2">
      <c r="A191" s="459" t="s">
        <v>220</v>
      </c>
      <c r="B191" s="460"/>
      <c r="C191" s="60"/>
      <c r="D191" s="60"/>
      <c r="E191" s="60"/>
      <c r="F191" s="60"/>
      <c r="G191" s="60"/>
      <c r="H191" s="80">
        <f t="shared" si="23"/>
        <v>0</v>
      </c>
    </row>
    <row r="192" spans="1:8" hidden="1" x14ac:dyDescent="0.2">
      <c r="A192" s="459" t="s">
        <v>221</v>
      </c>
      <c r="B192" s="460"/>
      <c r="C192" s="61"/>
      <c r="D192" s="60"/>
      <c r="E192" s="60"/>
      <c r="F192" s="60"/>
      <c r="G192" s="60"/>
      <c r="H192" s="80">
        <f t="shared" si="23"/>
        <v>0</v>
      </c>
    </row>
    <row r="193" spans="1:8" hidden="1" x14ac:dyDescent="0.2">
      <c r="A193" s="459" t="s">
        <v>222</v>
      </c>
      <c r="B193" s="460"/>
      <c r="C193" s="61"/>
      <c r="D193" s="60"/>
      <c r="E193" s="60"/>
      <c r="F193" s="60"/>
      <c r="G193" s="60"/>
      <c r="H193" s="80">
        <f t="shared" si="23"/>
        <v>0</v>
      </c>
    </row>
    <row r="194" spans="1:8" hidden="1" x14ac:dyDescent="0.2">
      <c r="A194" s="447" t="s">
        <v>124</v>
      </c>
      <c r="B194" s="448"/>
      <c r="C194" s="80">
        <f>SUM(C189:C193)</f>
        <v>0</v>
      </c>
      <c r="D194" s="80">
        <f t="shared" ref="D194:G194" si="24">SUM(D189:D193)</f>
        <v>0</v>
      </c>
      <c r="E194" s="80">
        <f t="shared" si="24"/>
        <v>0</v>
      </c>
      <c r="F194" s="80">
        <f t="shared" si="24"/>
        <v>0</v>
      </c>
      <c r="G194" s="80">
        <f t="shared" si="24"/>
        <v>0</v>
      </c>
      <c r="H194" s="80">
        <f>SUM(H189:H193)</f>
        <v>0</v>
      </c>
    </row>
    <row r="195" spans="1:8" hidden="1" x14ac:dyDescent="0.2">
      <c r="A195" s="452" t="s">
        <v>223</v>
      </c>
      <c r="B195" s="453"/>
      <c r="C195" s="453"/>
      <c r="D195" s="453"/>
      <c r="E195" s="453"/>
      <c r="F195" s="453"/>
      <c r="G195" s="453"/>
      <c r="H195" s="454"/>
    </row>
    <row r="196" spans="1:8" ht="15" hidden="1" x14ac:dyDescent="0.25">
      <c r="A196" s="455" t="s">
        <v>214</v>
      </c>
      <c r="B196" s="456"/>
      <c r="C196" s="78">
        <v>0.15</v>
      </c>
      <c r="D196" s="78">
        <v>0.2</v>
      </c>
      <c r="E196" s="78">
        <v>0.25</v>
      </c>
      <c r="F196" s="78">
        <v>0.3</v>
      </c>
      <c r="G196" s="79" t="s">
        <v>215</v>
      </c>
      <c r="H196" s="79" t="s">
        <v>216</v>
      </c>
    </row>
    <row r="197" spans="1:8" ht="15" hidden="1" x14ac:dyDescent="0.25">
      <c r="A197" s="457" t="s">
        <v>217</v>
      </c>
      <c r="B197" s="458"/>
      <c r="C197" s="37"/>
      <c r="D197" s="37"/>
      <c r="E197" s="37"/>
      <c r="F197" s="37"/>
      <c r="G197" s="37"/>
      <c r="H197" s="37"/>
    </row>
    <row r="198" spans="1:8" hidden="1" x14ac:dyDescent="0.2">
      <c r="A198" s="459" t="s">
        <v>218</v>
      </c>
      <c r="B198" s="460"/>
      <c r="C198" s="64"/>
      <c r="D198" s="29"/>
      <c r="E198" s="29"/>
      <c r="F198" s="29"/>
      <c r="G198" s="29"/>
      <c r="H198" s="81">
        <f>SUM(C198:G198)</f>
        <v>0</v>
      </c>
    </row>
    <row r="199" spans="1:8" hidden="1" x14ac:dyDescent="0.2">
      <c r="A199" s="459" t="s">
        <v>219</v>
      </c>
      <c r="B199" s="460"/>
      <c r="C199" s="29"/>
      <c r="D199" s="29"/>
      <c r="E199" s="29"/>
      <c r="F199" s="29"/>
      <c r="G199" s="29"/>
      <c r="H199" s="81">
        <f t="shared" ref="H199:H202" si="25">SUM(C199:G199)</f>
        <v>0</v>
      </c>
    </row>
    <row r="200" spans="1:8" hidden="1" x14ac:dyDescent="0.2">
      <c r="A200" s="459" t="s">
        <v>220</v>
      </c>
      <c r="B200" s="460"/>
      <c r="C200" s="29"/>
      <c r="D200" s="29"/>
      <c r="E200" s="29"/>
      <c r="F200" s="29"/>
      <c r="G200" s="29"/>
      <c r="H200" s="81">
        <f t="shared" si="25"/>
        <v>0</v>
      </c>
    </row>
    <row r="201" spans="1:8" hidden="1" x14ac:dyDescent="0.2">
      <c r="A201" s="459" t="s">
        <v>221</v>
      </c>
      <c r="B201" s="460"/>
      <c r="C201" s="65"/>
      <c r="D201" s="29"/>
      <c r="E201" s="29"/>
      <c r="F201" s="29"/>
      <c r="G201" s="29"/>
      <c r="H201" s="81">
        <f t="shared" si="25"/>
        <v>0</v>
      </c>
    </row>
    <row r="202" spans="1:8" hidden="1" x14ac:dyDescent="0.2">
      <c r="A202" s="459" t="s">
        <v>222</v>
      </c>
      <c r="B202" s="460"/>
      <c r="C202" s="29"/>
      <c r="D202" s="29"/>
      <c r="E202" s="29"/>
      <c r="F202" s="29"/>
      <c r="G202" s="29"/>
      <c r="H202" s="81">
        <f t="shared" si="25"/>
        <v>0</v>
      </c>
    </row>
    <row r="203" spans="1:8" hidden="1" x14ac:dyDescent="0.2">
      <c r="A203" s="447" t="s">
        <v>124</v>
      </c>
      <c r="B203" s="448"/>
      <c r="C203" s="81">
        <f>SUM(C198:C202)</f>
        <v>0</v>
      </c>
      <c r="D203" s="81">
        <f t="shared" ref="D203:G203" si="26">SUM(D198:D202)</f>
        <v>0</v>
      </c>
      <c r="E203" s="81">
        <f t="shared" si="26"/>
        <v>0</v>
      </c>
      <c r="F203" s="81">
        <f t="shared" si="26"/>
        <v>0</v>
      </c>
      <c r="G203" s="81">
        <f t="shared" si="26"/>
        <v>0</v>
      </c>
      <c r="H203" s="81">
        <f>SUM(H198:H202)</f>
        <v>0</v>
      </c>
    </row>
    <row r="204" spans="1:8" ht="9.75" hidden="1" customHeight="1" x14ac:dyDescent="0.2">
      <c r="A204" s="449"/>
      <c r="B204" s="450"/>
      <c r="C204" s="450"/>
      <c r="D204" s="450"/>
      <c r="E204" s="450"/>
      <c r="F204" s="450"/>
      <c r="G204" s="450"/>
      <c r="H204" s="451"/>
    </row>
    <row r="205" spans="1:8" ht="23.25" hidden="1" customHeight="1" x14ac:dyDescent="0.2">
      <c r="A205" s="477" t="s">
        <v>250</v>
      </c>
      <c r="B205" s="478"/>
      <c r="C205" s="478"/>
      <c r="D205" s="478"/>
      <c r="E205" s="478"/>
      <c r="F205" s="478"/>
      <c r="G205" s="478"/>
      <c r="H205" s="479"/>
    </row>
    <row r="206" spans="1:8" ht="19.5" hidden="1" customHeight="1" x14ac:dyDescent="0.25">
      <c r="A206" s="316" t="s">
        <v>251</v>
      </c>
      <c r="B206" s="317"/>
      <c r="C206" s="317"/>
      <c r="D206" s="317"/>
      <c r="E206" s="317"/>
      <c r="F206" s="317"/>
      <c r="G206" s="317"/>
      <c r="H206" s="318"/>
    </row>
    <row r="207" spans="1:8" ht="27" hidden="1" customHeight="1" x14ac:dyDescent="0.25">
      <c r="A207" s="461" t="s">
        <v>197</v>
      </c>
      <c r="B207" s="462"/>
      <c r="C207" s="467"/>
      <c r="D207" s="468"/>
      <c r="E207" s="461" t="s">
        <v>198</v>
      </c>
      <c r="F207" s="462"/>
      <c r="G207" s="467"/>
      <c r="H207" s="468"/>
    </row>
    <row r="208" spans="1:8" ht="27" hidden="1" customHeight="1" x14ac:dyDescent="0.25">
      <c r="A208" s="461" t="s">
        <v>199</v>
      </c>
      <c r="B208" s="462"/>
      <c r="C208" s="467"/>
      <c r="D208" s="468"/>
      <c r="E208" s="461" t="s">
        <v>200</v>
      </c>
      <c r="F208" s="462"/>
      <c r="G208" s="467"/>
      <c r="H208" s="468"/>
    </row>
    <row r="209" spans="1:8" ht="31.5" hidden="1" customHeight="1" x14ac:dyDescent="0.25">
      <c r="A209" s="461" t="s">
        <v>201</v>
      </c>
      <c r="B209" s="462"/>
      <c r="C209" s="467"/>
      <c r="D209" s="468"/>
      <c r="E209" s="336" t="s">
        <v>202</v>
      </c>
      <c r="F209" s="338"/>
      <c r="G209" s="469"/>
      <c r="H209" s="470"/>
    </row>
    <row r="210" spans="1:8" ht="15" hidden="1" x14ac:dyDescent="0.25">
      <c r="A210" s="316" t="s">
        <v>252</v>
      </c>
      <c r="B210" s="317"/>
      <c r="C210" s="317"/>
      <c r="D210" s="317"/>
      <c r="E210" s="317"/>
      <c r="F210" s="317"/>
      <c r="G210" s="317"/>
      <c r="H210" s="318"/>
    </row>
    <row r="211" spans="1:8" ht="27" hidden="1" customHeight="1" x14ac:dyDescent="0.2">
      <c r="A211" s="452" t="s">
        <v>204</v>
      </c>
      <c r="B211" s="453"/>
      <c r="C211" s="453"/>
      <c r="D211" s="453"/>
      <c r="E211" s="453"/>
      <c r="F211" s="453"/>
      <c r="G211" s="453"/>
      <c r="H211" s="454"/>
    </row>
    <row r="212" spans="1:8" ht="27" hidden="1" customHeight="1" x14ac:dyDescent="0.25">
      <c r="A212" s="471" t="s">
        <v>205</v>
      </c>
      <c r="B212" s="472"/>
      <c r="C212" s="472"/>
      <c r="D212" s="472"/>
      <c r="E212" s="472"/>
      <c r="F212" s="473"/>
      <c r="G212" s="463" t="s">
        <v>16</v>
      </c>
      <c r="H212" s="464"/>
    </row>
    <row r="213" spans="1:8" ht="27" hidden="1" customHeight="1" x14ac:dyDescent="0.2">
      <c r="A213" s="474" t="s">
        <v>206</v>
      </c>
      <c r="B213" s="475"/>
      <c r="C213" s="475"/>
      <c r="D213" s="475"/>
      <c r="E213" s="475"/>
      <c r="F213" s="475"/>
      <c r="G213" s="475"/>
      <c r="H213" s="476"/>
    </row>
    <row r="214" spans="1:8" ht="110.25" hidden="1" customHeight="1" x14ac:dyDescent="0.2">
      <c r="A214" s="289"/>
      <c r="B214" s="290"/>
      <c r="C214" s="290"/>
      <c r="D214" s="290"/>
      <c r="E214" s="290"/>
      <c r="F214" s="290"/>
      <c r="G214" s="290"/>
      <c r="H214" s="291"/>
    </row>
    <row r="215" spans="1:8" ht="23.25" hidden="1" customHeight="1" x14ac:dyDescent="0.25">
      <c r="A215" s="316" t="s">
        <v>253</v>
      </c>
      <c r="B215" s="317"/>
      <c r="C215" s="317"/>
      <c r="D215" s="317"/>
      <c r="E215" s="317"/>
      <c r="F215" s="317"/>
      <c r="G215" s="317"/>
      <c r="H215" s="318"/>
    </row>
    <row r="216" spans="1:8" ht="27" hidden="1" customHeight="1" x14ac:dyDescent="0.25">
      <c r="A216" s="461" t="s">
        <v>208</v>
      </c>
      <c r="B216" s="462"/>
      <c r="C216" s="463" t="s">
        <v>16</v>
      </c>
      <c r="D216" s="464"/>
      <c r="E216" s="461" t="s">
        <v>209</v>
      </c>
      <c r="F216" s="462"/>
      <c r="G216" s="463" t="s">
        <v>16</v>
      </c>
      <c r="H216" s="464"/>
    </row>
    <row r="217" spans="1:8" ht="27" hidden="1" customHeight="1" x14ac:dyDescent="0.25">
      <c r="A217" s="461" t="s">
        <v>210</v>
      </c>
      <c r="B217" s="462"/>
      <c r="C217" s="463" t="s">
        <v>16</v>
      </c>
      <c r="D217" s="464"/>
      <c r="E217" s="461" t="s">
        <v>211</v>
      </c>
      <c r="F217" s="462"/>
      <c r="G217" s="465"/>
      <c r="H217" s="466"/>
    </row>
    <row r="218" spans="1:8" ht="15" hidden="1" x14ac:dyDescent="0.25">
      <c r="A218" s="316" t="s">
        <v>254</v>
      </c>
      <c r="B218" s="317"/>
      <c r="C218" s="317"/>
      <c r="D218" s="317"/>
      <c r="E218" s="317"/>
      <c r="F218" s="317"/>
      <c r="G218" s="317"/>
      <c r="H218" s="318"/>
    </row>
    <row r="219" spans="1:8" hidden="1" x14ac:dyDescent="0.2">
      <c r="A219" s="452" t="s">
        <v>229</v>
      </c>
      <c r="B219" s="453"/>
      <c r="C219" s="453"/>
      <c r="D219" s="453"/>
      <c r="E219" s="453"/>
      <c r="F219" s="453"/>
      <c r="G219" s="453"/>
      <c r="H219" s="454"/>
    </row>
    <row r="220" spans="1:8" ht="15" hidden="1" x14ac:dyDescent="0.25">
      <c r="A220" s="455" t="s">
        <v>214</v>
      </c>
      <c r="B220" s="456"/>
      <c r="C220" s="78">
        <v>0.15</v>
      </c>
      <c r="D220" s="78">
        <v>0.2</v>
      </c>
      <c r="E220" s="78">
        <v>0.25</v>
      </c>
      <c r="F220" s="78">
        <v>0.3</v>
      </c>
      <c r="G220" s="79" t="s">
        <v>215</v>
      </c>
      <c r="H220" s="79" t="s">
        <v>216</v>
      </c>
    </row>
    <row r="221" spans="1:8" ht="15" hidden="1" x14ac:dyDescent="0.25">
      <c r="A221" s="457" t="s">
        <v>217</v>
      </c>
      <c r="B221" s="458"/>
      <c r="C221" s="37"/>
      <c r="D221" s="37"/>
      <c r="E221" s="37"/>
      <c r="F221" s="37"/>
      <c r="G221" s="37"/>
      <c r="H221" s="37"/>
    </row>
    <row r="222" spans="1:8" hidden="1" x14ac:dyDescent="0.2">
      <c r="A222" s="459" t="s">
        <v>218</v>
      </c>
      <c r="B222" s="460"/>
      <c r="C222" s="59"/>
      <c r="D222" s="60"/>
      <c r="E222" s="60"/>
      <c r="F222" s="60"/>
      <c r="G222" s="60"/>
      <c r="H222" s="80">
        <f>SUM(C222:G222)</f>
        <v>0</v>
      </c>
    </row>
    <row r="223" spans="1:8" hidden="1" x14ac:dyDescent="0.2">
      <c r="A223" s="459" t="s">
        <v>219</v>
      </c>
      <c r="B223" s="460"/>
      <c r="C223" s="60"/>
      <c r="D223" s="60"/>
      <c r="E223" s="60"/>
      <c r="F223" s="60"/>
      <c r="G223" s="60"/>
      <c r="H223" s="80">
        <f t="shared" ref="H223:H226" si="27">SUM(C223:G223)</f>
        <v>0</v>
      </c>
    </row>
    <row r="224" spans="1:8" hidden="1" x14ac:dyDescent="0.2">
      <c r="A224" s="459" t="s">
        <v>220</v>
      </c>
      <c r="B224" s="460"/>
      <c r="C224" s="60"/>
      <c r="D224" s="60"/>
      <c r="E224" s="60"/>
      <c r="F224" s="60"/>
      <c r="G224" s="60"/>
      <c r="H224" s="80">
        <f t="shared" si="27"/>
        <v>0</v>
      </c>
    </row>
    <row r="225" spans="1:8" hidden="1" x14ac:dyDescent="0.2">
      <c r="A225" s="459" t="s">
        <v>221</v>
      </c>
      <c r="B225" s="460"/>
      <c r="C225" s="61"/>
      <c r="D225" s="60"/>
      <c r="E225" s="60"/>
      <c r="F225" s="60"/>
      <c r="G225" s="60"/>
      <c r="H225" s="80">
        <f t="shared" si="27"/>
        <v>0</v>
      </c>
    </row>
    <row r="226" spans="1:8" hidden="1" x14ac:dyDescent="0.2">
      <c r="A226" s="459" t="s">
        <v>222</v>
      </c>
      <c r="B226" s="460"/>
      <c r="C226" s="61"/>
      <c r="D226" s="60"/>
      <c r="E226" s="60"/>
      <c r="F226" s="60"/>
      <c r="G226" s="60"/>
      <c r="H226" s="80">
        <f t="shared" si="27"/>
        <v>0</v>
      </c>
    </row>
    <row r="227" spans="1:8" hidden="1" x14ac:dyDescent="0.2">
      <c r="A227" s="447" t="s">
        <v>124</v>
      </c>
      <c r="B227" s="448"/>
      <c r="C227" s="80">
        <f>SUM(C222:C226)</f>
        <v>0</v>
      </c>
      <c r="D227" s="80">
        <f t="shared" ref="D227:G227" si="28">SUM(D222:D226)</f>
        <v>0</v>
      </c>
      <c r="E227" s="80">
        <f t="shared" si="28"/>
        <v>0</v>
      </c>
      <c r="F227" s="80">
        <f t="shared" si="28"/>
        <v>0</v>
      </c>
      <c r="G227" s="80">
        <f t="shared" si="28"/>
        <v>0</v>
      </c>
      <c r="H227" s="80">
        <f>SUM(H222:H226)</f>
        <v>0</v>
      </c>
    </row>
    <row r="228" spans="1:8" hidden="1" x14ac:dyDescent="0.2">
      <c r="A228" s="452" t="s">
        <v>223</v>
      </c>
      <c r="B228" s="453"/>
      <c r="C228" s="453"/>
      <c r="D228" s="453"/>
      <c r="E228" s="453"/>
      <c r="F228" s="453"/>
      <c r="G228" s="453"/>
      <c r="H228" s="454"/>
    </row>
    <row r="229" spans="1:8" ht="15" hidden="1" x14ac:dyDescent="0.25">
      <c r="A229" s="455" t="s">
        <v>214</v>
      </c>
      <c r="B229" s="456"/>
      <c r="C229" s="78">
        <v>0.15</v>
      </c>
      <c r="D229" s="78">
        <v>0.2</v>
      </c>
      <c r="E229" s="78">
        <v>0.25</v>
      </c>
      <c r="F229" s="78">
        <v>0.3</v>
      </c>
      <c r="G229" s="79" t="s">
        <v>215</v>
      </c>
      <c r="H229" s="79" t="s">
        <v>216</v>
      </c>
    </row>
    <row r="230" spans="1:8" ht="15" hidden="1" x14ac:dyDescent="0.25">
      <c r="A230" s="457" t="s">
        <v>217</v>
      </c>
      <c r="B230" s="458"/>
      <c r="C230" s="37"/>
      <c r="D230" s="37"/>
      <c r="E230" s="37"/>
      <c r="F230" s="37"/>
      <c r="G230" s="37"/>
      <c r="H230" s="37"/>
    </row>
    <row r="231" spans="1:8" hidden="1" x14ac:dyDescent="0.2">
      <c r="A231" s="459" t="s">
        <v>218</v>
      </c>
      <c r="B231" s="460"/>
      <c r="C231" s="64"/>
      <c r="D231" s="29"/>
      <c r="E231" s="29"/>
      <c r="F231" s="29"/>
      <c r="G231" s="29"/>
      <c r="H231" s="81">
        <f>SUM(C231:G231)</f>
        <v>0</v>
      </c>
    </row>
    <row r="232" spans="1:8" hidden="1" x14ac:dyDescent="0.2">
      <c r="A232" s="459" t="s">
        <v>219</v>
      </c>
      <c r="B232" s="460"/>
      <c r="C232" s="29"/>
      <c r="D232" s="29"/>
      <c r="E232" s="29"/>
      <c r="F232" s="29"/>
      <c r="G232" s="29"/>
      <c r="H232" s="81">
        <f t="shared" ref="H232:H235" si="29">SUM(C232:G232)</f>
        <v>0</v>
      </c>
    </row>
    <row r="233" spans="1:8" hidden="1" x14ac:dyDescent="0.2">
      <c r="A233" s="459" t="s">
        <v>220</v>
      </c>
      <c r="B233" s="460"/>
      <c r="C233" s="29"/>
      <c r="D233" s="29"/>
      <c r="E233" s="29"/>
      <c r="F233" s="29"/>
      <c r="G233" s="29"/>
      <c r="H233" s="81">
        <f t="shared" si="29"/>
        <v>0</v>
      </c>
    </row>
    <row r="234" spans="1:8" hidden="1" x14ac:dyDescent="0.2">
      <c r="A234" s="459" t="s">
        <v>221</v>
      </c>
      <c r="B234" s="460"/>
      <c r="C234" s="65"/>
      <c r="D234" s="29"/>
      <c r="E234" s="29"/>
      <c r="F234" s="29"/>
      <c r="G234" s="29"/>
      <c r="H234" s="81">
        <f t="shared" si="29"/>
        <v>0</v>
      </c>
    </row>
    <row r="235" spans="1:8" hidden="1" x14ac:dyDescent="0.2">
      <c r="A235" s="459" t="s">
        <v>222</v>
      </c>
      <c r="B235" s="460"/>
      <c r="C235" s="29"/>
      <c r="D235" s="29"/>
      <c r="E235" s="29"/>
      <c r="F235" s="29"/>
      <c r="G235" s="29"/>
      <c r="H235" s="81">
        <f t="shared" si="29"/>
        <v>0</v>
      </c>
    </row>
    <row r="236" spans="1:8" hidden="1" x14ac:dyDescent="0.2">
      <c r="A236" s="447" t="s">
        <v>124</v>
      </c>
      <c r="B236" s="448"/>
      <c r="C236" s="81">
        <f>SUM(C231:C235)</f>
        <v>0</v>
      </c>
      <c r="D236" s="81">
        <f t="shared" ref="D236:G236" si="30">SUM(D231:D235)</f>
        <v>0</v>
      </c>
      <c r="E236" s="81">
        <f t="shared" si="30"/>
        <v>0</v>
      </c>
      <c r="F236" s="81">
        <f t="shared" si="30"/>
        <v>0</v>
      </c>
      <c r="G236" s="81">
        <f t="shared" si="30"/>
        <v>0</v>
      </c>
      <c r="H236" s="81">
        <f>SUM(H231:H235)</f>
        <v>0</v>
      </c>
    </row>
    <row r="237" spans="1:8" ht="9.75" hidden="1" customHeight="1" x14ac:dyDescent="0.2">
      <c r="A237" s="449"/>
      <c r="B237" s="450"/>
      <c r="C237" s="450"/>
      <c r="D237" s="450"/>
      <c r="E237" s="450"/>
      <c r="F237" s="450"/>
      <c r="G237" s="450"/>
      <c r="H237" s="451"/>
    </row>
    <row r="238" spans="1:8" ht="23.25" hidden="1" customHeight="1" x14ac:dyDescent="0.2">
      <c r="A238" s="477" t="s">
        <v>255</v>
      </c>
      <c r="B238" s="478"/>
      <c r="C238" s="478"/>
      <c r="D238" s="478"/>
      <c r="E238" s="478"/>
      <c r="F238" s="478"/>
      <c r="G238" s="478"/>
      <c r="H238" s="479"/>
    </row>
    <row r="239" spans="1:8" ht="19.5" hidden="1" customHeight="1" x14ac:dyDescent="0.25">
      <c r="A239" s="316" t="s">
        <v>256</v>
      </c>
      <c r="B239" s="317"/>
      <c r="C239" s="317"/>
      <c r="D239" s="317"/>
      <c r="E239" s="317"/>
      <c r="F239" s="317"/>
      <c r="G239" s="317"/>
      <c r="H239" s="318"/>
    </row>
    <row r="240" spans="1:8" ht="27" hidden="1" customHeight="1" x14ac:dyDescent="0.25">
      <c r="A240" s="461" t="s">
        <v>197</v>
      </c>
      <c r="B240" s="462"/>
      <c r="C240" s="467"/>
      <c r="D240" s="468"/>
      <c r="E240" s="461" t="s">
        <v>198</v>
      </c>
      <c r="F240" s="462"/>
      <c r="G240" s="467"/>
      <c r="H240" s="468"/>
    </row>
    <row r="241" spans="1:8" ht="27" hidden="1" customHeight="1" x14ac:dyDescent="0.25">
      <c r="A241" s="461" t="s">
        <v>199</v>
      </c>
      <c r="B241" s="462"/>
      <c r="C241" s="467"/>
      <c r="D241" s="468"/>
      <c r="E241" s="461" t="s">
        <v>200</v>
      </c>
      <c r="F241" s="462"/>
      <c r="G241" s="467"/>
      <c r="H241" s="468"/>
    </row>
    <row r="242" spans="1:8" ht="34.5" hidden="1" customHeight="1" x14ac:dyDescent="0.25">
      <c r="A242" s="461" t="s">
        <v>201</v>
      </c>
      <c r="B242" s="462"/>
      <c r="C242" s="467"/>
      <c r="D242" s="468"/>
      <c r="E242" s="336" t="s">
        <v>202</v>
      </c>
      <c r="F242" s="338"/>
      <c r="G242" s="469"/>
      <c r="H242" s="470"/>
    </row>
    <row r="243" spans="1:8" ht="15" hidden="1" x14ac:dyDescent="0.25">
      <c r="A243" s="316" t="s">
        <v>257</v>
      </c>
      <c r="B243" s="317"/>
      <c r="C243" s="317"/>
      <c r="D243" s="317"/>
      <c r="E243" s="317"/>
      <c r="F243" s="317"/>
      <c r="G243" s="317"/>
      <c r="H243" s="318"/>
    </row>
    <row r="244" spans="1:8" ht="27" hidden="1" customHeight="1" x14ac:dyDescent="0.2">
      <c r="A244" s="452" t="s">
        <v>204</v>
      </c>
      <c r="B244" s="453"/>
      <c r="C244" s="453"/>
      <c r="D244" s="453"/>
      <c r="E244" s="453"/>
      <c r="F244" s="453"/>
      <c r="G244" s="453"/>
      <c r="H244" s="454"/>
    </row>
    <row r="245" spans="1:8" ht="27" hidden="1" customHeight="1" x14ac:dyDescent="0.25">
      <c r="A245" s="471" t="s">
        <v>205</v>
      </c>
      <c r="B245" s="472"/>
      <c r="C245" s="472"/>
      <c r="D245" s="472"/>
      <c r="E245" s="472"/>
      <c r="F245" s="473"/>
      <c r="G245" s="463" t="s">
        <v>16</v>
      </c>
      <c r="H245" s="464"/>
    </row>
    <row r="246" spans="1:8" ht="27" hidden="1" customHeight="1" x14ac:dyDescent="0.2">
      <c r="A246" s="474" t="s">
        <v>206</v>
      </c>
      <c r="B246" s="475"/>
      <c r="C246" s="475"/>
      <c r="D246" s="475"/>
      <c r="E246" s="475"/>
      <c r="F246" s="475"/>
      <c r="G246" s="475"/>
      <c r="H246" s="476"/>
    </row>
    <row r="247" spans="1:8" ht="110.25" hidden="1" customHeight="1" x14ac:dyDescent="0.2">
      <c r="A247" s="289"/>
      <c r="B247" s="290"/>
      <c r="C247" s="290"/>
      <c r="D247" s="290"/>
      <c r="E247" s="290"/>
      <c r="F247" s="290"/>
      <c r="G247" s="290"/>
      <c r="H247" s="291"/>
    </row>
    <row r="248" spans="1:8" ht="23.25" hidden="1" customHeight="1" x14ac:dyDescent="0.25">
      <c r="A248" s="316" t="s">
        <v>258</v>
      </c>
      <c r="B248" s="317"/>
      <c r="C248" s="317"/>
      <c r="D248" s="317"/>
      <c r="E248" s="317"/>
      <c r="F248" s="317"/>
      <c r="G248" s="317"/>
      <c r="H248" s="318"/>
    </row>
    <row r="249" spans="1:8" ht="27" hidden="1" customHeight="1" x14ac:dyDescent="0.25">
      <c r="A249" s="461" t="s">
        <v>208</v>
      </c>
      <c r="B249" s="462"/>
      <c r="C249" s="463" t="s">
        <v>16</v>
      </c>
      <c r="D249" s="464"/>
      <c r="E249" s="461" t="s">
        <v>209</v>
      </c>
      <c r="F249" s="462"/>
      <c r="G249" s="463" t="s">
        <v>16</v>
      </c>
      <c r="H249" s="464"/>
    </row>
    <row r="250" spans="1:8" ht="27" hidden="1" customHeight="1" x14ac:dyDescent="0.25">
      <c r="A250" s="461" t="s">
        <v>210</v>
      </c>
      <c r="B250" s="462"/>
      <c r="C250" s="463" t="s">
        <v>16</v>
      </c>
      <c r="D250" s="464"/>
      <c r="E250" s="461" t="s">
        <v>211</v>
      </c>
      <c r="F250" s="462"/>
      <c r="G250" s="465"/>
      <c r="H250" s="466"/>
    </row>
    <row r="251" spans="1:8" ht="15" hidden="1" x14ac:dyDescent="0.25">
      <c r="A251" s="316" t="s">
        <v>259</v>
      </c>
      <c r="B251" s="317"/>
      <c r="C251" s="317"/>
      <c r="D251" s="317"/>
      <c r="E251" s="317"/>
      <c r="F251" s="317"/>
      <c r="G251" s="317"/>
      <c r="H251" s="318"/>
    </row>
    <row r="252" spans="1:8" hidden="1" x14ac:dyDescent="0.2">
      <c r="A252" s="452" t="s">
        <v>229</v>
      </c>
      <c r="B252" s="453"/>
      <c r="C252" s="453"/>
      <c r="D252" s="453"/>
      <c r="E252" s="453"/>
      <c r="F252" s="453"/>
      <c r="G252" s="453"/>
      <c r="H252" s="454"/>
    </row>
    <row r="253" spans="1:8" ht="15" hidden="1" x14ac:dyDescent="0.25">
      <c r="A253" s="455" t="s">
        <v>214</v>
      </c>
      <c r="B253" s="456"/>
      <c r="C253" s="78">
        <v>0.15</v>
      </c>
      <c r="D253" s="78">
        <v>0.2</v>
      </c>
      <c r="E253" s="78">
        <v>0.25</v>
      </c>
      <c r="F253" s="78">
        <v>0.3</v>
      </c>
      <c r="G253" s="79" t="s">
        <v>215</v>
      </c>
      <c r="H253" s="79" t="s">
        <v>216</v>
      </c>
    </row>
    <row r="254" spans="1:8" ht="15" hidden="1" x14ac:dyDescent="0.25">
      <c r="A254" s="457" t="s">
        <v>217</v>
      </c>
      <c r="B254" s="458"/>
      <c r="C254" s="37"/>
      <c r="D254" s="37"/>
      <c r="E254" s="37"/>
      <c r="F254" s="37"/>
      <c r="G254" s="37"/>
      <c r="H254" s="37"/>
    </row>
    <row r="255" spans="1:8" hidden="1" x14ac:dyDescent="0.2">
      <c r="A255" s="459" t="s">
        <v>218</v>
      </c>
      <c r="B255" s="460"/>
      <c r="C255" s="59"/>
      <c r="D255" s="60"/>
      <c r="E255" s="60"/>
      <c r="F255" s="60"/>
      <c r="G255" s="60"/>
      <c r="H255" s="80">
        <f>SUM(C255:G255)</f>
        <v>0</v>
      </c>
    </row>
    <row r="256" spans="1:8" hidden="1" x14ac:dyDescent="0.2">
      <c r="A256" s="459" t="s">
        <v>219</v>
      </c>
      <c r="B256" s="460"/>
      <c r="C256" s="60"/>
      <c r="D256" s="60"/>
      <c r="E256" s="60"/>
      <c r="F256" s="60"/>
      <c r="G256" s="60"/>
      <c r="H256" s="80">
        <f t="shared" ref="H256:H259" si="31">SUM(C256:G256)</f>
        <v>0</v>
      </c>
    </row>
    <row r="257" spans="1:8" hidden="1" x14ac:dyDescent="0.2">
      <c r="A257" s="459" t="s">
        <v>220</v>
      </c>
      <c r="B257" s="460"/>
      <c r="C257" s="60"/>
      <c r="D257" s="60"/>
      <c r="E257" s="60"/>
      <c r="F257" s="60"/>
      <c r="G257" s="60"/>
      <c r="H257" s="80">
        <f t="shared" si="31"/>
        <v>0</v>
      </c>
    </row>
    <row r="258" spans="1:8" hidden="1" x14ac:dyDescent="0.2">
      <c r="A258" s="459" t="s">
        <v>221</v>
      </c>
      <c r="B258" s="460"/>
      <c r="C258" s="61"/>
      <c r="D258" s="60"/>
      <c r="E258" s="60"/>
      <c r="F258" s="60"/>
      <c r="G258" s="60"/>
      <c r="H258" s="80">
        <f t="shared" si="31"/>
        <v>0</v>
      </c>
    </row>
    <row r="259" spans="1:8" hidden="1" x14ac:dyDescent="0.2">
      <c r="A259" s="459" t="s">
        <v>222</v>
      </c>
      <c r="B259" s="460"/>
      <c r="C259" s="61"/>
      <c r="D259" s="60"/>
      <c r="E259" s="60"/>
      <c r="F259" s="60"/>
      <c r="G259" s="60"/>
      <c r="H259" s="80">
        <f t="shared" si="31"/>
        <v>0</v>
      </c>
    </row>
    <row r="260" spans="1:8" hidden="1" x14ac:dyDescent="0.2">
      <c r="A260" s="447" t="s">
        <v>124</v>
      </c>
      <c r="B260" s="448"/>
      <c r="C260" s="80">
        <f>SUM(C255:C259)</f>
        <v>0</v>
      </c>
      <c r="D260" s="80">
        <f t="shared" ref="D260:G260" si="32">SUM(D255:D259)</f>
        <v>0</v>
      </c>
      <c r="E260" s="80">
        <f t="shared" si="32"/>
        <v>0</v>
      </c>
      <c r="F260" s="80">
        <f t="shared" si="32"/>
        <v>0</v>
      </c>
      <c r="G260" s="80">
        <f t="shared" si="32"/>
        <v>0</v>
      </c>
      <c r="H260" s="80">
        <f>SUM(H255:H259)</f>
        <v>0</v>
      </c>
    </row>
    <row r="261" spans="1:8" hidden="1" x14ac:dyDescent="0.2">
      <c r="A261" s="452" t="s">
        <v>223</v>
      </c>
      <c r="B261" s="453"/>
      <c r="C261" s="453"/>
      <c r="D261" s="453"/>
      <c r="E261" s="453"/>
      <c r="F261" s="453"/>
      <c r="G261" s="453"/>
      <c r="H261" s="454"/>
    </row>
    <row r="262" spans="1:8" ht="15" hidden="1" x14ac:dyDescent="0.25">
      <c r="A262" s="455" t="s">
        <v>214</v>
      </c>
      <c r="B262" s="456"/>
      <c r="C262" s="78">
        <v>0.15</v>
      </c>
      <c r="D262" s="78">
        <v>0.2</v>
      </c>
      <c r="E262" s="78">
        <v>0.25</v>
      </c>
      <c r="F262" s="78">
        <v>0.3</v>
      </c>
      <c r="G262" s="79" t="s">
        <v>215</v>
      </c>
      <c r="H262" s="79" t="s">
        <v>216</v>
      </c>
    </row>
    <row r="263" spans="1:8" ht="15" hidden="1" x14ac:dyDescent="0.25">
      <c r="A263" s="457" t="s">
        <v>217</v>
      </c>
      <c r="B263" s="458"/>
      <c r="C263" s="37"/>
      <c r="D263" s="37"/>
      <c r="E263" s="37"/>
      <c r="F263" s="37"/>
      <c r="G263" s="37"/>
      <c r="H263" s="37"/>
    </row>
    <row r="264" spans="1:8" hidden="1" x14ac:dyDescent="0.2">
      <c r="A264" s="459" t="s">
        <v>218</v>
      </c>
      <c r="B264" s="460"/>
      <c r="C264" s="64"/>
      <c r="D264" s="29"/>
      <c r="E264" s="29"/>
      <c r="F264" s="29"/>
      <c r="G264" s="29"/>
      <c r="H264" s="81">
        <f>SUM(C264:G264)</f>
        <v>0</v>
      </c>
    </row>
    <row r="265" spans="1:8" hidden="1" x14ac:dyDescent="0.2">
      <c r="A265" s="459" t="s">
        <v>219</v>
      </c>
      <c r="B265" s="460"/>
      <c r="C265" s="29"/>
      <c r="D265" s="29"/>
      <c r="E265" s="29"/>
      <c r="F265" s="29"/>
      <c r="G265" s="29"/>
      <c r="H265" s="81">
        <f t="shared" ref="H265:H268" si="33">SUM(C265:G265)</f>
        <v>0</v>
      </c>
    </row>
    <row r="266" spans="1:8" hidden="1" x14ac:dyDescent="0.2">
      <c r="A266" s="459" t="s">
        <v>220</v>
      </c>
      <c r="B266" s="460"/>
      <c r="C266" s="29"/>
      <c r="D266" s="29"/>
      <c r="E266" s="29"/>
      <c r="F266" s="29"/>
      <c r="G266" s="29"/>
      <c r="H266" s="81">
        <f t="shared" si="33"/>
        <v>0</v>
      </c>
    </row>
    <row r="267" spans="1:8" hidden="1" x14ac:dyDescent="0.2">
      <c r="A267" s="459" t="s">
        <v>221</v>
      </c>
      <c r="B267" s="460"/>
      <c r="C267" s="65"/>
      <c r="D267" s="29"/>
      <c r="E267" s="29"/>
      <c r="F267" s="29"/>
      <c r="G267" s="29"/>
      <c r="H267" s="81">
        <f t="shared" si="33"/>
        <v>0</v>
      </c>
    </row>
    <row r="268" spans="1:8" hidden="1" x14ac:dyDescent="0.2">
      <c r="A268" s="459" t="s">
        <v>222</v>
      </c>
      <c r="B268" s="460"/>
      <c r="C268" s="29"/>
      <c r="D268" s="29"/>
      <c r="E268" s="29"/>
      <c r="F268" s="29"/>
      <c r="G268" s="29"/>
      <c r="H268" s="81">
        <f t="shared" si="33"/>
        <v>0</v>
      </c>
    </row>
    <row r="269" spans="1:8" hidden="1" x14ac:dyDescent="0.2">
      <c r="A269" s="447" t="s">
        <v>124</v>
      </c>
      <c r="B269" s="448"/>
      <c r="C269" s="81">
        <f>SUM(C264:C268)</f>
        <v>0</v>
      </c>
      <c r="D269" s="81">
        <f t="shared" ref="D269:G269" si="34">SUM(D264:D268)</f>
        <v>0</v>
      </c>
      <c r="E269" s="81">
        <f t="shared" si="34"/>
        <v>0</v>
      </c>
      <c r="F269" s="81">
        <f t="shared" si="34"/>
        <v>0</v>
      </c>
      <c r="G269" s="81">
        <f t="shared" si="34"/>
        <v>0</v>
      </c>
      <c r="H269" s="81">
        <f>SUM(H264:H268)</f>
        <v>0</v>
      </c>
    </row>
    <row r="270" spans="1:8" ht="9.75" hidden="1" customHeight="1" x14ac:dyDescent="0.2">
      <c r="A270" s="449"/>
      <c r="B270" s="450"/>
      <c r="C270" s="450"/>
      <c r="D270" s="450"/>
      <c r="E270" s="450"/>
      <c r="F270" s="450"/>
      <c r="G270" s="450"/>
      <c r="H270" s="451"/>
    </row>
    <row r="271" spans="1:8" ht="23.25" hidden="1" customHeight="1" x14ac:dyDescent="0.2">
      <c r="A271" s="477" t="s">
        <v>260</v>
      </c>
      <c r="B271" s="478"/>
      <c r="C271" s="478"/>
      <c r="D271" s="478"/>
      <c r="E271" s="478"/>
      <c r="F271" s="478"/>
      <c r="G271" s="478"/>
      <c r="H271" s="479"/>
    </row>
    <row r="272" spans="1:8" ht="19.5" hidden="1" customHeight="1" x14ac:dyDescent="0.25">
      <c r="A272" s="316" t="s">
        <v>261</v>
      </c>
      <c r="B272" s="317"/>
      <c r="C272" s="317"/>
      <c r="D272" s="317"/>
      <c r="E272" s="317"/>
      <c r="F272" s="317"/>
      <c r="G272" s="317"/>
      <c r="H272" s="318"/>
    </row>
    <row r="273" spans="1:8" ht="27" hidden="1" customHeight="1" x14ac:dyDescent="0.25">
      <c r="A273" s="461" t="s">
        <v>197</v>
      </c>
      <c r="B273" s="462"/>
      <c r="C273" s="467"/>
      <c r="D273" s="468"/>
      <c r="E273" s="461" t="s">
        <v>198</v>
      </c>
      <c r="F273" s="462"/>
      <c r="G273" s="467"/>
      <c r="H273" s="468"/>
    </row>
    <row r="274" spans="1:8" ht="27" hidden="1" customHeight="1" x14ac:dyDescent="0.25">
      <c r="A274" s="461" t="s">
        <v>199</v>
      </c>
      <c r="B274" s="462"/>
      <c r="C274" s="467"/>
      <c r="D274" s="468"/>
      <c r="E274" s="461" t="s">
        <v>200</v>
      </c>
      <c r="F274" s="462"/>
      <c r="G274" s="467"/>
      <c r="H274" s="468"/>
    </row>
    <row r="275" spans="1:8" ht="30" hidden="1" customHeight="1" x14ac:dyDescent="0.25">
      <c r="A275" s="461" t="s">
        <v>201</v>
      </c>
      <c r="B275" s="462"/>
      <c r="C275" s="467"/>
      <c r="D275" s="468"/>
      <c r="E275" s="336" t="s">
        <v>202</v>
      </c>
      <c r="F275" s="338"/>
      <c r="G275" s="469"/>
      <c r="H275" s="470"/>
    </row>
    <row r="276" spans="1:8" ht="15" hidden="1" x14ac:dyDescent="0.25">
      <c r="A276" s="316" t="s">
        <v>262</v>
      </c>
      <c r="B276" s="317"/>
      <c r="C276" s="317"/>
      <c r="D276" s="317"/>
      <c r="E276" s="317"/>
      <c r="F276" s="317"/>
      <c r="G276" s="317"/>
      <c r="H276" s="318"/>
    </row>
    <row r="277" spans="1:8" ht="27" hidden="1" customHeight="1" x14ac:dyDescent="0.2">
      <c r="A277" s="452" t="s">
        <v>204</v>
      </c>
      <c r="B277" s="453"/>
      <c r="C277" s="453"/>
      <c r="D277" s="453"/>
      <c r="E277" s="453"/>
      <c r="F277" s="453"/>
      <c r="G277" s="453"/>
      <c r="H277" s="454"/>
    </row>
    <row r="278" spans="1:8" ht="27" hidden="1" customHeight="1" x14ac:dyDescent="0.25">
      <c r="A278" s="471" t="s">
        <v>205</v>
      </c>
      <c r="B278" s="472"/>
      <c r="C278" s="472"/>
      <c r="D278" s="472"/>
      <c r="E278" s="472"/>
      <c r="F278" s="473"/>
      <c r="G278" s="463" t="s">
        <v>16</v>
      </c>
      <c r="H278" s="464"/>
    </row>
    <row r="279" spans="1:8" ht="27" hidden="1" customHeight="1" x14ac:dyDescent="0.2">
      <c r="A279" s="474" t="s">
        <v>206</v>
      </c>
      <c r="B279" s="475"/>
      <c r="C279" s="475"/>
      <c r="D279" s="475"/>
      <c r="E279" s="475"/>
      <c r="F279" s="475"/>
      <c r="G279" s="475"/>
      <c r="H279" s="476"/>
    </row>
    <row r="280" spans="1:8" ht="110.25" hidden="1" customHeight="1" x14ac:dyDescent="0.2">
      <c r="A280" s="289"/>
      <c r="B280" s="290"/>
      <c r="C280" s="290"/>
      <c r="D280" s="290"/>
      <c r="E280" s="290"/>
      <c r="F280" s="290"/>
      <c r="G280" s="290"/>
      <c r="H280" s="291"/>
    </row>
    <row r="281" spans="1:8" ht="23.25" hidden="1" customHeight="1" x14ac:dyDescent="0.25">
      <c r="A281" s="316" t="s">
        <v>263</v>
      </c>
      <c r="B281" s="317"/>
      <c r="C281" s="317"/>
      <c r="D281" s="317"/>
      <c r="E281" s="317"/>
      <c r="F281" s="317"/>
      <c r="G281" s="317"/>
      <c r="H281" s="318"/>
    </row>
    <row r="282" spans="1:8" ht="27" hidden="1" customHeight="1" x14ac:dyDescent="0.25">
      <c r="A282" s="461" t="s">
        <v>208</v>
      </c>
      <c r="B282" s="462"/>
      <c r="C282" s="463" t="s">
        <v>16</v>
      </c>
      <c r="D282" s="464"/>
      <c r="E282" s="461" t="s">
        <v>209</v>
      </c>
      <c r="F282" s="462"/>
      <c r="G282" s="463" t="s">
        <v>16</v>
      </c>
      <c r="H282" s="464"/>
    </row>
    <row r="283" spans="1:8" ht="27" hidden="1" customHeight="1" x14ac:dyDescent="0.25">
      <c r="A283" s="461" t="s">
        <v>210</v>
      </c>
      <c r="B283" s="462"/>
      <c r="C283" s="463" t="s">
        <v>16</v>
      </c>
      <c r="D283" s="464"/>
      <c r="E283" s="461" t="s">
        <v>211</v>
      </c>
      <c r="F283" s="462"/>
      <c r="G283" s="465"/>
      <c r="H283" s="466"/>
    </row>
    <row r="284" spans="1:8" ht="15" hidden="1" x14ac:dyDescent="0.25">
      <c r="A284" s="316" t="s">
        <v>264</v>
      </c>
      <c r="B284" s="317"/>
      <c r="C284" s="317"/>
      <c r="D284" s="317"/>
      <c r="E284" s="317"/>
      <c r="F284" s="317"/>
      <c r="G284" s="317"/>
      <c r="H284" s="318"/>
    </row>
    <row r="285" spans="1:8" hidden="1" x14ac:dyDescent="0.2">
      <c r="A285" s="452" t="s">
        <v>229</v>
      </c>
      <c r="B285" s="453"/>
      <c r="C285" s="453"/>
      <c r="D285" s="453"/>
      <c r="E285" s="453"/>
      <c r="F285" s="453"/>
      <c r="G285" s="453"/>
      <c r="H285" s="454"/>
    </row>
    <row r="286" spans="1:8" ht="15" hidden="1" x14ac:dyDescent="0.25">
      <c r="A286" s="455" t="s">
        <v>214</v>
      </c>
      <c r="B286" s="456"/>
      <c r="C286" s="78">
        <v>0.15</v>
      </c>
      <c r="D286" s="78">
        <v>0.2</v>
      </c>
      <c r="E286" s="78">
        <v>0.25</v>
      </c>
      <c r="F286" s="78">
        <v>0.3</v>
      </c>
      <c r="G286" s="79" t="s">
        <v>215</v>
      </c>
      <c r="H286" s="79" t="s">
        <v>216</v>
      </c>
    </row>
    <row r="287" spans="1:8" ht="15" hidden="1" x14ac:dyDescent="0.25">
      <c r="A287" s="457" t="s">
        <v>217</v>
      </c>
      <c r="B287" s="458"/>
      <c r="C287" s="37"/>
      <c r="D287" s="37"/>
      <c r="E287" s="37"/>
      <c r="F287" s="37"/>
      <c r="G287" s="37"/>
      <c r="H287" s="37"/>
    </row>
    <row r="288" spans="1:8" hidden="1" x14ac:dyDescent="0.2">
      <c r="A288" s="459" t="s">
        <v>218</v>
      </c>
      <c r="B288" s="460"/>
      <c r="C288" s="59"/>
      <c r="D288" s="60"/>
      <c r="E288" s="60"/>
      <c r="F288" s="60"/>
      <c r="G288" s="60"/>
      <c r="H288" s="80">
        <f>SUM(C288:G288)</f>
        <v>0</v>
      </c>
    </row>
    <row r="289" spans="1:8" hidden="1" x14ac:dyDescent="0.2">
      <c r="A289" s="459" t="s">
        <v>219</v>
      </c>
      <c r="B289" s="460"/>
      <c r="C289" s="60"/>
      <c r="D289" s="60"/>
      <c r="E289" s="60"/>
      <c r="F289" s="60"/>
      <c r="G289" s="60"/>
      <c r="H289" s="80">
        <f t="shared" ref="H289:H292" si="35">SUM(C289:G289)</f>
        <v>0</v>
      </c>
    </row>
    <row r="290" spans="1:8" hidden="1" x14ac:dyDescent="0.2">
      <c r="A290" s="459" t="s">
        <v>220</v>
      </c>
      <c r="B290" s="460"/>
      <c r="C290" s="60"/>
      <c r="D290" s="60"/>
      <c r="E290" s="60"/>
      <c r="F290" s="60"/>
      <c r="G290" s="60"/>
      <c r="H290" s="80">
        <f t="shared" si="35"/>
        <v>0</v>
      </c>
    </row>
    <row r="291" spans="1:8" hidden="1" x14ac:dyDescent="0.2">
      <c r="A291" s="459" t="s">
        <v>221</v>
      </c>
      <c r="B291" s="460"/>
      <c r="C291" s="61"/>
      <c r="D291" s="60"/>
      <c r="E291" s="60"/>
      <c r="F291" s="60"/>
      <c r="G291" s="60"/>
      <c r="H291" s="80">
        <f t="shared" si="35"/>
        <v>0</v>
      </c>
    </row>
    <row r="292" spans="1:8" hidden="1" x14ac:dyDescent="0.2">
      <c r="A292" s="459" t="s">
        <v>222</v>
      </c>
      <c r="B292" s="460"/>
      <c r="C292" s="61"/>
      <c r="D292" s="60"/>
      <c r="E292" s="60"/>
      <c r="F292" s="60"/>
      <c r="G292" s="60"/>
      <c r="H292" s="80">
        <f t="shared" si="35"/>
        <v>0</v>
      </c>
    </row>
    <row r="293" spans="1:8" hidden="1" x14ac:dyDescent="0.2">
      <c r="A293" s="447" t="s">
        <v>124</v>
      </c>
      <c r="B293" s="448"/>
      <c r="C293" s="80">
        <f>SUM(C288:C292)</f>
        <v>0</v>
      </c>
      <c r="D293" s="80">
        <f t="shared" ref="D293:G293" si="36">SUM(D288:D292)</f>
        <v>0</v>
      </c>
      <c r="E293" s="80">
        <f t="shared" si="36"/>
        <v>0</v>
      </c>
      <c r="F293" s="80">
        <f t="shared" si="36"/>
        <v>0</v>
      </c>
      <c r="G293" s="80">
        <f t="shared" si="36"/>
        <v>0</v>
      </c>
      <c r="H293" s="80">
        <f>SUM(H288:H292)</f>
        <v>0</v>
      </c>
    </row>
    <row r="294" spans="1:8" hidden="1" x14ac:dyDescent="0.2">
      <c r="A294" s="452" t="s">
        <v>223</v>
      </c>
      <c r="B294" s="453"/>
      <c r="C294" s="453"/>
      <c r="D294" s="453"/>
      <c r="E294" s="453"/>
      <c r="F294" s="453"/>
      <c r="G294" s="453"/>
      <c r="H294" s="454"/>
    </row>
    <row r="295" spans="1:8" ht="15" hidden="1" x14ac:dyDescent="0.25">
      <c r="A295" s="455" t="s">
        <v>214</v>
      </c>
      <c r="B295" s="456"/>
      <c r="C295" s="78">
        <v>0.15</v>
      </c>
      <c r="D295" s="78">
        <v>0.2</v>
      </c>
      <c r="E295" s="78">
        <v>0.25</v>
      </c>
      <c r="F295" s="78">
        <v>0.3</v>
      </c>
      <c r="G295" s="79" t="s">
        <v>215</v>
      </c>
      <c r="H295" s="79" t="s">
        <v>216</v>
      </c>
    </row>
    <row r="296" spans="1:8" ht="15" hidden="1" x14ac:dyDescent="0.25">
      <c r="A296" s="457" t="s">
        <v>217</v>
      </c>
      <c r="B296" s="458"/>
      <c r="C296" s="37"/>
      <c r="D296" s="37"/>
      <c r="E296" s="37"/>
      <c r="F296" s="37"/>
      <c r="G296" s="37"/>
      <c r="H296" s="37"/>
    </row>
    <row r="297" spans="1:8" hidden="1" x14ac:dyDescent="0.2">
      <c r="A297" s="459" t="s">
        <v>218</v>
      </c>
      <c r="B297" s="460"/>
      <c r="C297" s="64"/>
      <c r="D297" s="29"/>
      <c r="E297" s="29"/>
      <c r="F297" s="29"/>
      <c r="G297" s="29"/>
      <c r="H297" s="81">
        <f>SUM(C297:G297)</f>
        <v>0</v>
      </c>
    </row>
    <row r="298" spans="1:8" hidden="1" x14ac:dyDescent="0.2">
      <c r="A298" s="459" t="s">
        <v>219</v>
      </c>
      <c r="B298" s="460"/>
      <c r="C298" s="29"/>
      <c r="D298" s="29"/>
      <c r="E298" s="29"/>
      <c r="F298" s="29"/>
      <c r="G298" s="29"/>
      <c r="H298" s="81">
        <f t="shared" ref="H298:H301" si="37">SUM(C298:G298)</f>
        <v>0</v>
      </c>
    </row>
    <row r="299" spans="1:8" hidden="1" x14ac:dyDescent="0.2">
      <c r="A299" s="459" t="s">
        <v>220</v>
      </c>
      <c r="B299" s="460"/>
      <c r="C299" s="29"/>
      <c r="D299" s="29"/>
      <c r="E299" s="29"/>
      <c r="F299" s="29"/>
      <c r="G299" s="29"/>
      <c r="H299" s="81">
        <f t="shared" si="37"/>
        <v>0</v>
      </c>
    </row>
    <row r="300" spans="1:8" hidden="1" x14ac:dyDescent="0.2">
      <c r="A300" s="459" t="s">
        <v>221</v>
      </c>
      <c r="B300" s="460"/>
      <c r="C300" s="65"/>
      <c r="D300" s="29"/>
      <c r="E300" s="29"/>
      <c r="F300" s="29"/>
      <c r="G300" s="29"/>
      <c r="H300" s="81">
        <f t="shared" si="37"/>
        <v>0</v>
      </c>
    </row>
    <row r="301" spans="1:8" hidden="1" x14ac:dyDescent="0.2">
      <c r="A301" s="459" t="s">
        <v>222</v>
      </c>
      <c r="B301" s="460"/>
      <c r="C301" s="29"/>
      <c r="D301" s="29"/>
      <c r="E301" s="29"/>
      <c r="F301" s="29"/>
      <c r="G301" s="29"/>
      <c r="H301" s="81">
        <f t="shared" si="37"/>
        <v>0</v>
      </c>
    </row>
    <row r="302" spans="1:8" hidden="1" x14ac:dyDescent="0.2">
      <c r="A302" s="447" t="s">
        <v>124</v>
      </c>
      <c r="B302" s="448"/>
      <c r="C302" s="81">
        <f>SUM(C297:C301)</f>
        <v>0</v>
      </c>
      <c r="D302" s="81">
        <f t="shared" ref="D302:G302" si="38">SUM(D297:D301)</f>
        <v>0</v>
      </c>
      <c r="E302" s="81">
        <f t="shared" si="38"/>
        <v>0</v>
      </c>
      <c r="F302" s="81">
        <f t="shared" si="38"/>
        <v>0</v>
      </c>
      <c r="G302" s="81">
        <f t="shared" si="38"/>
        <v>0</v>
      </c>
      <c r="H302" s="81">
        <f>SUM(H297:H301)</f>
        <v>0</v>
      </c>
    </row>
    <row r="303" spans="1:8" ht="9.75" hidden="1" customHeight="1" x14ac:dyDescent="0.2">
      <c r="A303" s="449"/>
      <c r="B303" s="450"/>
      <c r="C303" s="450"/>
      <c r="D303" s="450"/>
      <c r="E303" s="450"/>
      <c r="F303" s="450"/>
      <c r="G303" s="450"/>
      <c r="H303" s="451"/>
    </row>
    <row r="304" spans="1:8" ht="23.25" hidden="1" customHeight="1" x14ac:dyDescent="0.2">
      <c r="A304" s="477" t="s">
        <v>265</v>
      </c>
      <c r="B304" s="478"/>
      <c r="C304" s="478"/>
      <c r="D304" s="478"/>
      <c r="E304" s="478"/>
      <c r="F304" s="478"/>
      <c r="G304" s="478"/>
      <c r="H304" s="479"/>
    </row>
    <row r="305" spans="1:8" ht="19.5" hidden="1" customHeight="1" x14ac:dyDescent="0.25">
      <c r="A305" s="316" t="s">
        <v>266</v>
      </c>
      <c r="B305" s="317"/>
      <c r="C305" s="317"/>
      <c r="D305" s="317"/>
      <c r="E305" s="317"/>
      <c r="F305" s="317"/>
      <c r="G305" s="317"/>
      <c r="H305" s="318"/>
    </row>
    <row r="306" spans="1:8" ht="27" hidden="1" customHeight="1" x14ac:dyDescent="0.25">
      <c r="A306" s="461" t="s">
        <v>197</v>
      </c>
      <c r="B306" s="462"/>
      <c r="C306" s="467"/>
      <c r="D306" s="468"/>
      <c r="E306" s="461" t="s">
        <v>198</v>
      </c>
      <c r="F306" s="462"/>
      <c r="G306" s="467"/>
      <c r="H306" s="468"/>
    </row>
    <row r="307" spans="1:8" ht="27" hidden="1" customHeight="1" x14ac:dyDescent="0.25">
      <c r="A307" s="461" t="s">
        <v>199</v>
      </c>
      <c r="B307" s="462"/>
      <c r="C307" s="467"/>
      <c r="D307" s="468"/>
      <c r="E307" s="461" t="s">
        <v>200</v>
      </c>
      <c r="F307" s="462"/>
      <c r="G307" s="467"/>
      <c r="H307" s="468"/>
    </row>
    <row r="308" spans="1:8" ht="32.25" hidden="1" customHeight="1" x14ac:dyDescent="0.25">
      <c r="A308" s="461" t="s">
        <v>201</v>
      </c>
      <c r="B308" s="462"/>
      <c r="C308" s="467"/>
      <c r="D308" s="468"/>
      <c r="E308" s="336" t="s">
        <v>202</v>
      </c>
      <c r="F308" s="338"/>
      <c r="G308" s="469"/>
      <c r="H308" s="470"/>
    </row>
    <row r="309" spans="1:8" ht="15" hidden="1" x14ac:dyDescent="0.25">
      <c r="A309" s="316" t="s">
        <v>267</v>
      </c>
      <c r="B309" s="317"/>
      <c r="C309" s="317"/>
      <c r="D309" s="317"/>
      <c r="E309" s="317"/>
      <c r="F309" s="317"/>
      <c r="G309" s="317"/>
      <c r="H309" s="318"/>
    </row>
    <row r="310" spans="1:8" ht="27" hidden="1" customHeight="1" x14ac:dyDescent="0.2">
      <c r="A310" s="452" t="s">
        <v>204</v>
      </c>
      <c r="B310" s="453"/>
      <c r="C310" s="453"/>
      <c r="D310" s="453"/>
      <c r="E310" s="453"/>
      <c r="F310" s="453"/>
      <c r="G310" s="453"/>
      <c r="H310" s="454"/>
    </row>
    <row r="311" spans="1:8" ht="27" hidden="1" customHeight="1" x14ac:dyDescent="0.25">
      <c r="A311" s="471" t="s">
        <v>205</v>
      </c>
      <c r="B311" s="472"/>
      <c r="C311" s="472"/>
      <c r="D311" s="472"/>
      <c r="E311" s="472"/>
      <c r="F311" s="473"/>
      <c r="G311" s="463" t="s">
        <v>16</v>
      </c>
      <c r="H311" s="464"/>
    </row>
    <row r="312" spans="1:8" ht="27" hidden="1" customHeight="1" x14ac:dyDescent="0.2">
      <c r="A312" s="474" t="s">
        <v>206</v>
      </c>
      <c r="B312" s="475"/>
      <c r="C312" s="475"/>
      <c r="D312" s="475"/>
      <c r="E312" s="475"/>
      <c r="F312" s="475"/>
      <c r="G312" s="475"/>
      <c r="H312" s="476"/>
    </row>
    <row r="313" spans="1:8" ht="110.25" hidden="1" customHeight="1" x14ac:dyDescent="0.2">
      <c r="A313" s="289"/>
      <c r="B313" s="290"/>
      <c r="C313" s="290"/>
      <c r="D313" s="290"/>
      <c r="E313" s="290"/>
      <c r="F313" s="290"/>
      <c r="G313" s="290"/>
      <c r="H313" s="291"/>
    </row>
    <row r="314" spans="1:8" ht="23.25" hidden="1" customHeight="1" x14ac:dyDescent="0.25">
      <c r="A314" s="316" t="s">
        <v>268</v>
      </c>
      <c r="B314" s="317"/>
      <c r="C314" s="317"/>
      <c r="D314" s="317"/>
      <c r="E314" s="317"/>
      <c r="F314" s="317"/>
      <c r="G314" s="317"/>
      <c r="H314" s="318"/>
    </row>
    <row r="315" spans="1:8" ht="27" hidden="1" customHeight="1" x14ac:dyDescent="0.25">
      <c r="A315" s="461" t="s">
        <v>208</v>
      </c>
      <c r="B315" s="462"/>
      <c r="C315" s="463" t="s">
        <v>16</v>
      </c>
      <c r="D315" s="464"/>
      <c r="E315" s="461" t="s">
        <v>209</v>
      </c>
      <c r="F315" s="462"/>
      <c r="G315" s="463" t="s">
        <v>16</v>
      </c>
      <c r="H315" s="464"/>
    </row>
    <row r="316" spans="1:8" ht="27" hidden="1" customHeight="1" x14ac:dyDescent="0.25">
      <c r="A316" s="461" t="s">
        <v>210</v>
      </c>
      <c r="B316" s="462"/>
      <c r="C316" s="463" t="s">
        <v>16</v>
      </c>
      <c r="D316" s="464"/>
      <c r="E316" s="461" t="s">
        <v>211</v>
      </c>
      <c r="F316" s="462"/>
      <c r="G316" s="465"/>
      <c r="H316" s="466"/>
    </row>
    <row r="317" spans="1:8" ht="15" hidden="1" x14ac:dyDescent="0.25">
      <c r="A317" s="316" t="s">
        <v>269</v>
      </c>
      <c r="B317" s="317"/>
      <c r="C317" s="317"/>
      <c r="D317" s="317"/>
      <c r="E317" s="317"/>
      <c r="F317" s="317"/>
      <c r="G317" s="317"/>
      <c r="H317" s="318"/>
    </row>
    <row r="318" spans="1:8" hidden="1" x14ac:dyDescent="0.2">
      <c r="A318" s="452" t="s">
        <v>229</v>
      </c>
      <c r="B318" s="453"/>
      <c r="C318" s="453"/>
      <c r="D318" s="453"/>
      <c r="E318" s="453"/>
      <c r="F318" s="453"/>
      <c r="G318" s="453"/>
      <c r="H318" s="454"/>
    </row>
    <row r="319" spans="1:8" ht="15" hidden="1" x14ac:dyDescent="0.25">
      <c r="A319" s="455" t="s">
        <v>214</v>
      </c>
      <c r="B319" s="456"/>
      <c r="C319" s="78">
        <v>0.15</v>
      </c>
      <c r="D319" s="78">
        <v>0.2</v>
      </c>
      <c r="E319" s="78">
        <v>0.25</v>
      </c>
      <c r="F319" s="78">
        <v>0.3</v>
      </c>
      <c r="G319" s="79" t="s">
        <v>215</v>
      </c>
      <c r="H319" s="79" t="s">
        <v>216</v>
      </c>
    </row>
    <row r="320" spans="1:8" ht="15" hidden="1" x14ac:dyDescent="0.25">
      <c r="A320" s="457" t="s">
        <v>217</v>
      </c>
      <c r="B320" s="458"/>
      <c r="C320" s="37"/>
      <c r="D320" s="37"/>
      <c r="E320" s="37"/>
      <c r="F320" s="37"/>
      <c r="G320" s="37"/>
      <c r="H320" s="37"/>
    </row>
    <row r="321" spans="1:8" hidden="1" x14ac:dyDescent="0.2">
      <c r="A321" s="459" t="s">
        <v>218</v>
      </c>
      <c r="B321" s="460"/>
      <c r="C321" s="59"/>
      <c r="D321" s="60"/>
      <c r="E321" s="60"/>
      <c r="F321" s="60"/>
      <c r="G321" s="60"/>
      <c r="H321" s="80">
        <f>SUM(C321:G321)</f>
        <v>0</v>
      </c>
    </row>
    <row r="322" spans="1:8" hidden="1" x14ac:dyDescent="0.2">
      <c r="A322" s="459" t="s">
        <v>219</v>
      </c>
      <c r="B322" s="460"/>
      <c r="C322" s="60"/>
      <c r="D322" s="60"/>
      <c r="E322" s="60"/>
      <c r="F322" s="60"/>
      <c r="G322" s="60"/>
      <c r="H322" s="80">
        <f t="shared" ref="H322:H325" si="39">SUM(C322:G322)</f>
        <v>0</v>
      </c>
    </row>
    <row r="323" spans="1:8" hidden="1" x14ac:dyDescent="0.2">
      <c r="A323" s="459" t="s">
        <v>220</v>
      </c>
      <c r="B323" s="460"/>
      <c r="C323" s="60"/>
      <c r="D323" s="60"/>
      <c r="E323" s="60"/>
      <c r="F323" s="60"/>
      <c r="G323" s="60"/>
      <c r="H323" s="80">
        <f t="shared" si="39"/>
        <v>0</v>
      </c>
    </row>
    <row r="324" spans="1:8" hidden="1" x14ac:dyDescent="0.2">
      <c r="A324" s="459" t="s">
        <v>221</v>
      </c>
      <c r="B324" s="460"/>
      <c r="C324" s="61"/>
      <c r="D324" s="60"/>
      <c r="E324" s="60"/>
      <c r="F324" s="60"/>
      <c r="G324" s="60"/>
      <c r="H324" s="80">
        <f t="shared" si="39"/>
        <v>0</v>
      </c>
    </row>
    <row r="325" spans="1:8" hidden="1" x14ac:dyDescent="0.2">
      <c r="A325" s="459" t="s">
        <v>222</v>
      </c>
      <c r="B325" s="460"/>
      <c r="C325" s="61"/>
      <c r="D325" s="60"/>
      <c r="E325" s="60"/>
      <c r="F325" s="60"/>
      <c r="G325" s="60"/>
      <c r="H325" s="80">
        <f t="shared" si="39"/>
        <v>0</v>
      </c>
    </row>
    <row r="326" spans="1:8" hidden="1" x14ac:dyDescent="0.2">
      <c r="A326" s="447" t="s">
        <v>124</v>
      </c>
      <c r="B326" s="448"/>
      <c r="C326" s="80">
        <f>SUM(C321:C325)</f>
        <v>0</v>
      </c>
      <c r="D326" s="80">
        <f t="shared" ref="D326:G326" si="40">SUM(D321:D325)</f>
        <v>0</v>
      </c>
      <c r="E326" s="80">
        <f t="shared" si="40"/>
        <v>0</v>
      </c>
      <c r="F326" s="80">
        <f t="shared" si="40"/>
        <v>0</v>
      </c>
      <c r="G326" s="80">
        <f t="shared" si="40"/>
        <v>0</v>
      </c>
      <c r="H326" s="80">
        <f>SUM(H321:H325)</f>
        <v>0</v>
      </c>
    </row>
    <row r="327" spans="1:8" hidden="1" x14ac:dyDescent="0.2">
      <c r="A327" s="452" t="s">
        <v>223</v>
      </c>
      <c r="B327" s="453"/>
      <c r="C327" s="453"/>
      <c r="D327" s="453"/>
      <c r="E327" s="453"/>
      <c r="F327" s="453"/>
      <c r="G327" s="453"/>
      <c r="H327" s="454"/>
    </row>
    <row r="328" spans="1:8" ht="15" hidden="1" x14ac:dyDescent="0.25">
      <c r="A328" s="455" t="s">
        <v>214</v>
      </c>
      <c r="B328" s="456"/>
      <c r="C328" s="78">
        <v>0.15</v>
      </c>
      <c r="D328" s="78">
        <v>0.2</v>
      </c>
      <c r="E328" s="78">
        <v>0.25</v>
      </c>
      <c r="F328" s="78">
        <v>0.3</v>
      </c>
      <c r="G328" s="79" t="s">
        <v>215</v>
      </c>
      <c r="H328" s="79" t="s">
        <v>216</v>
      </c>
    </row>
    <row r="329" spans="1:8" ht="15" hidden="1" x14ac:dyDescent="0.25">
      <c r="A329" s="457" t="s">
        <v>217</v>
      </c>
      <c r="B329" s="458"/>
      <c r="C329" s="37"/>
      <c r="D329" s="37"/>
      <c r="E329" s="37"/>
      <c r="F329" s="37"/>
      <c r="G329" s="37"/>
      <c r="H329" s="37"/>
    </row>
    <row r="330" spans="1:8" hidden="1" x14ac:dyDescent="0.2">
      <c r="A330" s="459" t="s">
        <v>218</v>
      </c>
      <c r="B330" s="460"/>
      <c r="C330" s="64"/>
      <c r="D330" s="29"/>
      <c r="E330" s="29"/>
      <c r="F330" s="29"/>
      <c r="G330" s="29"/>
      <c r="H330" s="81">
        <f>SUM(C330:G330)</f>
        <v>0</v>
      </c>
    </row>
    <row r="331" spans="1:8" hidden="1" x14ac:dyDescent="0.2">
      <c r="A331" s="459" t="s">
        <v>219</v>
      </c>
      <c r="B331" s="460"/>
      <c r="C331" s="29"/>
      <c r="D331" s="29"/>
      <c r="E331" s="29"/>
      <c r="F331" s="29"/>
      <c r="G331" s="29"/>
      <c r="H331" s="81">
        <f t="shared" ref="H331:H334" si="41">SUM(C331:G331)</f>
        <v>0</v>
      </c>
    </row>
    <row r="332" spans="1:8" hidden="1" x14ac:dyDescent="0.2">
      <c r="A332" s="459" t="s">
        <v>220</v>
      </c>
      <c r="B332" s="460"/>
      <c r="C332" s="29"/>
      <c r="D332" s="29"/>
      <c r="E332" s="29"/>
      <c r="F332" s="29"/>
      <c r="G332" s="29"/>
      <c r="H332" s="81">
        <f t="shared" si="41"/>
        <v>0</v>
      </c>
    </row>
    <row r="333" spans="1:8" hidden="1" x14ac:dyDescent="0.2">
      <c r="A333" s="459" t="s">
        <v>221</v>
      </c>
      <c r="B333" s="460"/>
      <c r="C333" s="65"/>
      <c r="D333" s="29"/>
      <c r="E333" s="29"/>
      <c r="F333" s="29"/>
      <c r="G333" s="29"/>
      <c r="H333" s="81">
        <f t="shared" si="41"/>
        <v>0</v>
      </c>
    </row>
    <row r="334" spans="1:8" hidden="1" x14ac:dyDescent="0.2">
      <c r="A334" s="459" t="s">
        <v>222</v>
      </c>
      <c r="B334" s="460"/>
      <c r="C334" s="29"/>
      <c r="D334" s="29"/>
      <c r="E334" s="29"/>
      <c r="F334" s="29"/>
      <c r="G334" s="29"/>
      <c r="H334" s="81">
        <f t="shared" si="41"/>
        <v>0</v>
      </c>
    </row>
    <row r="335" spans="1:8" hidden="1" x14ac:dyDescent="0.2">
      <c r="A335" s="447" t="s">
        <v>124</v>
      </c>
      <c r="B335" s="448"/>
      <c r="C335" s="81">
        <f>SUM(C330:C334)</f>
        <v>0</v>
      </c>
      <c r="D335" s="81">
        <f t="shared" ref="D335:G335" si="42">SUM(D330:D334)</f>
        <v>0</v>
      </c>
      <c r="E335" s="81">
        <f t="shared" si="42"/>
        <v>0</v>
      </c>
      <c r="F335" s="81">
        <f t="shared" si="42"/>
        <v>0</v>
      </c>
      <c r="G335" s="81">
        <f t="shared" si="42"/>
        <v>0</v>
      </c>
      <c r="H335" s="81">
        <f>SUM(H330:H334)</f>
        <v>0</v>
      </c>
    </row>
    <row r="336" spans="1:8" ht="9.75" hidden="1" customHeight="1" x14ac:dyDescent="0.2">
      <c r="A336" s="449"/>
      <c r="B336" s="450"/>
      <c r="C336" s="450"/>
      <c r="D336" s="450"/>
      <c r="E336" s="450"/>
      <c r="F336" s="450"/>
      <c r="G336" s="450"/>
      <c r="H336" s="451"/>
    </row>
    <row r="337" spans="1:8" x14ac:dyDescent="0.2">
      <c r="A337" s="449"/>
      <c r="B337" s="450"/>
      <c r="C337" s="450"/>
      <c r="D337" s="450"/>
      <c r="E337" s="450"/>
      <c r="F337" s="450"/>
      <c r="G337" s="450"/>
      <c r="H337" s="451"/>
    </row>
  </sheetData>
  <sheetProtection algorithmName="SHA-512" hashValue="OAJEiRjMuHFFdciSVzgsYAPd17g/iEltEc5EakY3M1ON0SksY6KtXvUXRfoFCdCHC/0bg70AmLP04UnMYXoe4w==" saltValue="7Nb0U8Yc5kSoYyYXTU/ZQQ==" spinCount="100000" sheet="1" objects="1" scenarios="1" selectLockedCells="1"/>
  <mergeCells count="502">
    <mergeCell ref="A52:B52"/>
    <mergeCell ref="C52:D52"/>
    <mergeCell ref="E52:F52"/>
    <mergeCell ref="G52:H52"/>
    <mergeCell ref="A59:B59"/>
    <mergeCell ref="A60:B60"/>
    <mergeCell ref="A61:B61"/>
    <mergeCell ref="A62:B62"/>
    <mergeCell ref="A63:H63"/>
    <mergeCell ref="A54:H54"/>
    <mergeCell ref="A55:B55"/>
    <mergeCell ref="A56:B56"/>
    <mergeCell ref="A57:B57"/>
    <mergeCell ref="A58:B58"/>
    <mergeCell ref="A53:H53"/>
    <mergeCell ref="A72:H72"/>
    <mergeCell ref="A69:B69"/>
    <mergeCell ref="A70:B70"/>
    <mergeCell ref="A71:B71"/>
    <mergeCell ref="A64:B64"/>
    <mergeCell ref="A65:B65"/>
    <mergeCell ref="A66:B66"/>
    <mergeCell ref="A67:B67"/>
    <mergeCell ref="A68:B68"/>
    <mergeCell ref="A48:H48"/>
    <mergeCell ref="A49:H49"/>
    <mergeCell ref="A50:H50"/>
    <mergeCell ref="A51:B51"/>
    <mergeCell ref="C51:D51"/>
    <mergeCell ref="E51:F51"/>
    <mergeCell ref="G51:H51"/>
    <mergeCell ref="A40:H40"/>
    <mergeCell ref="A41:H41"/>
    <mergeCell ref="A42:B42"/>
    <mergeCell ref="C42:D42"/>
    <mergeCell ref="E42:F42"/>
    <mergeCell ref="G42:H42"/>
    <mergeCell ref="A43:B43"/>
    <mergeCell ref="C43:D43"/>
    <mergeCell ref="E43:F43"/>
    <mergeCell ref="G43:H43"/>
    <mergeCell ref="E44:F44"/>
    <mergeCell ref="G44:H44"/>
    <mergeCell ref="A45:H45"/>
    <mergeCell ref="A46:H46"/>
    <mergeCell ref="A47:F47"/>
    <mergeCell ref="G47:H47"/>
    <mergeCell ref="A44:B44"/>
    <mergeCell ref="A6:D6"/>
    <mergeCell ref="E6:F6"/>
    <mergeCell ref="G6:H6"/>
    <mergeCell ref="A8:H8"/>
    <mergeCell ref="A5:H5"/>
    <mergeCell ref="C44:D44"/>
    <mergeCell ref="A37:B37"/>
    <mergeCell ref="A19:B19"/>
    <mergeCell ref="E19:F19"/>
    <mergeCell ref="A20:H20"/>
    <mergeCell ref="A22:B22"/>
    <mergeCell ref="A23:B23"/>
    <mergeCell ref="A29:B29"/>
    <mergeCell ref="A28:B28"/>
    <mergeCell ref="A27:B27"/>
    <mergeCell ref="A26:B26"/>
    <mergeCell ref="A25:B25"/>
    <mergeCell ref="A24:B24"/>
    <mergeCell ref="A38:B38"/>
    <mergeCell ref="A39:H39"/>
    <mergeCell ref="A36:B36"/>
    <mergeCell ref="C19:D19"/>
    <mergeCell ref="A21:H21"/>
    <mergeCell ref="A30:H30"/>
    <mergeCell ref="A35:B35"/>
    <mergeCell ref="A11:B11"/>
    <mergeCell ref="C11:D11"/>
    <mergeCell ref="E11:F11"/>
    <mergeCell ref="G11:H11"/>
    <mergeCell ref="A17:H17"/>
    <mergeCell ref="A14:F14"/>
    <mergeCell ref="G14:H14"/>
    <mergeCell ref="A15:H15"/>
    <mergeCell ref="A16:H16"/>
    <mergeCell ref="A18:B18"/>
    <mergeCell ref="C18:D18"/>
    <mergeCell ref="E18:F18"/>
    <mergeCell ref="G18:H18"/>
    <mergeCell ref="A31:B31"/>
    <mergeCell ref="G19:H19"/>
    <mergeCell ref="A32:B32"/>
    <mergeCell ref="A33:B33"/>
    <mergeCell ref="A34:B34"/>
    <mergeCell ref="A1:H1"/>
    <mergeCell ref="A2:H2"/>
    <mergeCell ref="A3:B3"/>
    <mergeCell ref="C3:D3"/>
    <mergeCell ref="E3:F3"/>
    <mergeCell ref="G3:H3"/>
    <mergeCell ref="A73:H73"/>
    <mergeCell ref="A74:H74"/>
    <mergeCell ref="A75:B75"/>
    <mergeCell ref="C75:D75"/>
    <mergeCell ref="E75:F75"/>
    <mergeCell ref="G75:H75"/>
    <mergeCell ref="A12:H12"/>
    <mergeCell ref="A13:H13"/>
    <mergeCell ref="A10:B10"/>
    <mergeCell ref="C10:D10"/>
    <mergeCell ref="E10:F10"/>
    <mergeCell ref="G10:H10"/>
    <mergeCell ref="A4:H4"/>
    <mergeCell ref="A7:H7"/>
    <mergeCell ref="A9:B9"/>
    <mergeCell ref="C9:D9"/>
    <mergeCell ref="E9:F9"/>
    <mergeCell ref="G9:H9"/>
    <mergeCell ref="A76:B76"/>
    <mergeCell ref="C76:D76"/>
    <mergeCell ref="E76:F76"/>
    <mergeCell ref="G76:H76"/>
    <mergeCell ref="A77:B77"/>
    <mergeCell ref="C77:D77"/>
    <mergeCell ref="E77:F77"/>
    <mergeCell ref="G77:H77"/>
    <mergeCell ref="A78:H78"/>
    <mergeCell ref="A79:H79"/>
    <mergeCell ref="A80:F80"/>
    <mergeCell ref="G80:H80"/>
    <mergeCell ref="A81:H81"/>
    <mergeCell ref="A82:H82"/>
    <mergeCell ref="A83:H83"/>
    <mergeCell ref="A84:B84"/>
    <mergeCell ref="C84:D84"/>
    <mergeCell ref="E84:F84"/>
    <mergeCell ref="G84:H84"/>
    <mergeCell ref="A85:B85"/>
    <mergeCell ref="C85:D85"/>
    <mergeCell ref="E85:F85"/>
    <mergeCell ref="G85:H85"/>
    <mergeCell ref="A86:H86"/>
    <mergeCell ref="A87:H87"/>
    <mergeCell ref="A88:B88"/>
    <mergeCell ref="A89:B89"/>
    <mergeCell ref="A90:B90"/>
    <mergeCell ref="A106:H106"/>
    <mergeCell ref="A100:B100"/>
    <mergeCell ref="A101:B101"/>
    <mergeCell ref="A102:B102"/>
    <mergeCell ref="A103:B103"/>
    <mergeCell ref="A104:B104"/>
    <mergeCell ref="A105:H105"/>
    <mergeCell ref="A107:H107"/>
    <mergeCell ref="A108:B108"/>
    <mergeCell ref="C108:D108"/>
    <mergeCell ref="E108:F108"/>
    <mergeCell ref="G108:H108"/>
    <mergeCell ref="A91:B91"/>
    <mergeCell ref="A92:B92"/>
    <mergeCell ref="A93:B93"/>
    <mergeCell ref="A94:B94"/>
    <mergeCell ref="A95:B95"/>
    <mergeCell ref="A96:H96"/>
    <mergeCell ref="A97:B97"/>
    <mergeCell ref="A98:B98"/>
    <mergeCell ref="A99:B99"/>
    <mergeCell ref="C110:D110"/>
    <mergeCell ref="E110:F110"/>
    <mergeCell ref="G110:H110"/>
    <mergeCell ref="A111:H111"/>
    <mergeCell ref="A112:H112"/>
    <mergeCell ref="A113:F113"/>
    <mergeCell ref="G113:H113"/>
    <mergeCell ref="A109:B109"/>
    <mergeCell ref="C109:D109"/>
    <mergeCell ref="E109:F109"/>
    <mergeCell ref="G109:H109"/>
    <mergeCell ref="A110:B110"/>
    <mergeCell ref="A114:H114"/>
    <mergeCell ref="A115:H115"/>
    <mergeCell ref="A116:H116"/>
    <mergeCell ref="A117:B117"/>
    <mergeCell ref="C117:D117"/>
    <mergeCell ref="E117:F117"/>
    <mergeCell ref="G117:H117"/>
    <mergeCell ref="A118:B118"/>
    <mergeCell ref="C118:D118"/>
    <mergeCell ref="E118:F118"/>
    <mergeCell ref="G118:H118"/>
    <mergeCell ref="A119:H119"/>
    <mergeCell ref="A120:H120"/>
    <mergeCell ref="A121:B121"/>
    <mergeCell ref="A122:B122"/>
    <mergeCell ref="A123:B123"/>
    <mergeCell ref="A124:B124"/>
    <mergeCell ref="A125:B125"/>
    <mergeCell ref="A126:B126"/>
    <mergeCell ref="A127:B127"/>
    <mergeCell ref="A128:B128"/>
    <mergeCell ref="A129:H129"/>
    <mergeCell ref="A130:B130"/>
    <mergeCell ref="A131:B131"/>
    <mergeCell ref="A132:B132"/>
    <mergeCell ref="A133:B133"/>
    <mergeCell ref="A134:B134"/>
    <mergeCell ref="A135:B135"/>
    <mergeCell ref="A136:B136"/>
    <mergeCell ref="A137:B137"/>
    <mergeCell ref="A138:H138"/>
    <mergeCell ref="A139:H139"/>
    <mergeCell ref="A140:H140"/>
    <mergeCell ref="A141:B141"/>
    <mergeCell ref="C141:D141"/>
    <mergeCell ref="E141:F141"/>
    <mergeCell ref="G141:H141"/>
    <mergeCell ref="A142:B142"/>
    <mergeCell ref="C142:D142"/>
    <mergeCell ref="E142:F142"/>
    <mergeCell ref="G142:H142"/>
    <mergeCell ref="A143:B143"/>
    <mergeCell ref="C143:D143"/>
    <mergeCell ref="E143:F143"/>
    <mergeCell ref="G143:H143"/>
    <mergeCell ref="A144:H144"/>
    <mergeCell ref="A145:H145"/>
    <mergeCell ref="A146:F146"/>
    <mergeCell ref="G146:H146"/>
    <mergeCell ref="A147:H147"/>
    <mergeCell ref="A148:H148"/>
    <mergeCell ref="A149:H149"/>
    <mergeCell ref="A150:B150"/>
    <mergeCell ref="C150:D150"/>
    <mergeCell ref="E150:F150"/>
    <mergeCell ref="G150:H150"/>
    <mergeCell ref="A151:B151"/>
    <mergeCell ref="C151:D151"/>
    <mergeCell ref="E151:F151"/>
    <mergeCell ref="G151:H151"/>
    <mergeCell ref="A152:H152"/>
    <mergeCell ref="A153:H153"/>
    <mergeCell ref="A154:B154"/>
    <mergeCell ref="A155:B155"/>
    <mergeCell ref="A156:B156"/>
    <mergeCell ref="A157:B157"/>
    <mergeCell ref="A158:B158"/>
    <mergeCell ref="A159:B159"/>
    <mergeCell ref="A160:B160"/>
    <mergeCell ref="A161:B161"/>
    <mergeCell ref="A162:H162"/>
    <mergeCell ref="A163:B163"/>
    <mergeCell ref="A164:B164"/>
    <mergeCell ref="A165:B165"/>
    <mergeCell ref="A166:B166"/>
    <mergeCell ref="A167:B167"/>
    <mergeCell ref="A168:B168"/>
    <mergeCell ref="A169:B169"/>
    <mergeCell ref="A170:B170"/>
    <mergeCell ref="A171:H171"/>
    <mergeCell ref="A172:H172"/>
    <mergeCell ref="A173:H173"/>
    <mergeCell ref="A174:B174"/>
    <mergeCell ref="C174:D174"/>
    <mergeCell ref="E174:F174"/>
    <mergeCell ref="G174:H174"/>
    <mergeCell ref="A175:B175"/>
    <mergeCell ref="C175:D175"/>
    <mergeCell ref="E175:F175"/>
    <mergeCell ref="G175:H175"/>
    <mergeCell ref="A176:B176"/>
    <mergeCell ref="C176:D176"/>
    <mergeCell ref="E176:F176"/>
    <mergeCell ref="G176:H176"/>
    <mergeCell ref="A177:H177"/>
    <mergeCell ref="A178:H178"/>
    <mergeCell ref="A179:F179"/>
    <mergeCell ref="G179:H179"/>
    <mergeCell ref="A180:H180"/>
    <mergeCell ref="A181:H181"/>
    <mergeCell ref="A182:H182"/>
    <mergeCell ref="A183:B183"/>
    <mergeCell ref="C183:D183"/>
    <mergeCell ref="E183:F183"/>
    <mergeCell ref="G183:H183"/>
    <mergeCell ref="A184:B184"/>
    <mergeCell ref="C184:D184"/>
    <mergeCell ref="E184:F184"/>
    <mergeCell ref="G184:H184"/>
    <mergeCell ref="A185:H185"/>
    <mergeCell ref="A186:H186"/>
    <mergeCell ref="A187:B187"/>
    <mergeCell ref="A188:B188"/>
    <mergeCell ref="A189:B189"/>
    <mergeCell ref="A190:B190"/>
    <mergeCell ref="A191:B191"/>
    <mergeCell ref="A192:B192"/>
    <mergeCell ref="A193:B193"/>
    <mergeCell ref="A194:B194"/>
    <mergeCell ref="A195:H195"/>
    <mergeCell ref="A196:B196"/>
    <mergeCell ref="A197:B197"/>
    <mergeCell ref="A198:B198"/>
    <mergeCell ref="A199:B199"/>
    <mergeCell ref="A200:B200"/>
    <mergeCell ref="A201:B201"/>
    <mergeCell ref="A202:B202"/>
    <mergeCell ref="A203:B203"/>
    <mergeCell ref="A204:H204"/>
    <mergeCell ref="A205:H205"/>
    <mergeCell ref="A206:H206"/>
    <mergeCell ref="A207:B207"/>
    <mergeCell ref="C207:D207"/>
    <mergeCell ref="E207:F207"/>
    <mergeCell ref="G207:H207"/>
    <mergeCell ref="A208:B208"/>
    <mergeCell ref="C208:D208"/>
    <mergeCell ref="E208:F208"/>
    <mergeCell ref="G208:H208"/>
    <mergeCell ref="A209:B209"/>
    <mergeCell ref="C209:D209"/>
    <mergeCell ref="E209:F209"/>
    <mergeCell ref="G209:H209"/>
    <mergeCell ref="A210:H210"/>
    <mergeCell ref="A211:H211"/>
    <mergeCell ref="A212:F212"/>
    <mergeCell ref="G212:H212"/>
    <mergeCell ref="A213:H213"/>
    <mergeCell ref="A214:H214"/>
    <mergeCell ref="A215:H215"/>
    <mergeCell ref="A216:B216"/>
    <mergeCell ref="C216:D216"/>
    <mergeCell ref="E216:F216"/>
    <mergeCell ref="G216:H216"/>
    <mergeCell ref="A217:B217"/>
    <mergeCell ref="C217:D217"/>
    <mergeCell ref="E217:F217"/>
    <mergeCell ref="G217:H217"/>
    <mergeCell ref="A218:H218"/>
    <mergeCell ref="A219:H219"/>
    <mergeCell ref="A220:B220"/>
    <mergeCell ref="A221:B221"/>
    <mergeCell ref="A222:B222"/>
    <mergeCell ref="A223:B223"/>
    <mergeCell ref="A224:B224"/>
    <mergeCell ref="A225:B225"/>
    <mergeCell ref="A226:B226"/>
    <mergeCell ref="A227:B227"/>
    <mergeCell ref="A228:H228"/>
    <mergeCell ref="A229:B229"/>
    <mergeCell ref="A230:B230"/>
    <mergeCell ref="A231:B231"/>
    <mergeCell ref="A232:B232"/>
    <mergeCell ref="A233:B233"/>
    <mergeCell ref="A234:B234"/>
    <mergeCell ref="A235:B235"/>
    <mergeCell ref="A236:B236"/>
    <mergeCell ref="A237:H237"/>
    <mergeCell ref="A238:H238"/>
    <mergeCell ref="A239:H239"/>
    <mergeCell ref="A240:B240"/>
    <mergeCell ref="C240:D240"/>
    <mergeCell ref="E240:F240"/>
    <mergeCell ref="G240:H240"/>
    <mergeCell ref="A241:B241"/>
    <mergeCell ref="C241:D241"/>
    <mergeCell ref="E241:F241"/>
    <mergeCell ref="G241:H241"/>
    <mergeCell ref="A242:B242"/>
    <mergeCell ref="C242:D242"/>
    <mergeCell ref="E242:F242"/>
    <mergeCell ref="G242:H242"/>
    <mergeCell ref="A243:H243"/>
    <mergeCell ref="A244:H244"/>
    <mergeCell ref="A245:F245"/>
    <mergeCell ref="G245:H245"/>
    <mergeCell ref="A246:H246"/>
    <mergeCell ref="A247:H247"/>
    <mergeCell ref="A248:H248"/>
    <mergeCell ref="A249:B249"/>
    <mergeCell ref="C249:D249"/>
    <mergeCell ref="E249:F249"/>
    <mergeCell ref="G249:H249"/>
    <mergeCell ref="A250:B250"/>
    <mergeCell ref="C250:D250"/>
    <mergeCell ref="E250:F250"/>
    <mergeCell ref="G250:H250"/>
    <mergeCell ref="A251:H251"/>
    <mergeCell ref="A252:H252"/>
    <mergeCell ref="A253:B253"/>
    <mergeCell ref="A254:B254"/>
    <mergeCell ref="A255:B255"/>
    <mergeCell ref="A256:B256"/>
    <mergeCell ref="A257:B257"/>
    <mergeCell ref="A258:B258"/>
    <mergeCell ref="A259:B259"/>
    <mergeCell ref="A260:B260"/>
    <mergeCell ref="A261:H261"/>
    <mergeCell ref="A262:B262"/>
    <mergeCell ref="A263:B263"/>
    <mergeCell ref="A264:B264"/>
    <mergeCell ref="A265:B265"/>
    <mergeCell ref="A266:B266"/>
    <mergeCell ref="A267:B267"/>
    <mergeCell ref="A268:B268"/>
    <mergeCell ref="A269:B269"/>
    <mergeCell ref="A270:H270"/>
    <mergeCell ref="A271:H271"/>
    <mergeCell ref="A272:H272"/>
    <mergeCell ref="A273:B273"/>
    <mergeCell ref="C273:D273"/>
    <mergeCell ref="E273:F273"/>
    <mergeCell ref="G273:H273"/>
    <mergeCell ref="A274:B274"/>
    <mergeCell ref="C274:D274"/>
    <mergeCell ref="E274:F274"/>
    <mergeCell ref="G274:H274"/>
    <mergeCell ref="A275:B275"/>
    <mergeCell ref="C275:D275"/>
    <mergeCell ref="E275:F275"/>
    <mergeCell ref="G275:H275"/>
    <mergeCell ref="A276:H276"/>
    <mergeCell ref="A277:H277"/>
    <mergeCell ref="A278:F278"/>
    <mergeCell ref="G278:H278"/>
    <mergeCell ref="A279:H279"/>
    <mergeCell ref="A280:H280"/>
    <mergeCell ref="A281:H281"/>
    <mergeCell ref="A282:B282"/>
    <mergeCell ref="C282:D282"/>
    <mergeCell ref="E282:F282"/>
    <mergeCell ref="G282:H282"/>
    <mergeCell ref="A283:B283"/>
    <mergeCell ref="C283:D283"/>
    <mergeCell ref="E283:F283"/>
    <mergeCell ref="G283:H283"/>
    <mergeCell ref="A284:H284"/>
    <mergeCell ref="A285:H285"/>
    <mergeCell ref="A286:B286"/>
    <mergeCell ref="A287:B287"/>
    <mergeCell ref="A288:B288"/>
    <mergeCell ref="A289:B289"/>
    <mergeCell ref="A290:B290"/>
    <mergeCell ref="A291:B291"/>
    <mergeCell ref="A292:B292"/>
    <mergeCell ref="A293:B293"/>
    <mergeCell ref="A294:H294"/>
    <mergeCell ref="A295:B295"/>
    <mergeCell ref="A296:B296"/>
    <mergeCell ref="A297:B297"/>
    <mergeCell ref="A298:B298"/>
    <mergeCell ref="A299:B299"/>
    <mergeCell ref="A300:B300"/>
    <mergeCell ref="A301:B301"/>
    <mergeCell ref="A302:B302"/>
    <mergeCell ref="A303:H303"/>
    <mergeCell ref="A304:H304"/>
    <mergeCell ref="A305:H305"/>
    <mergeCell ref="A306:B306"/>
    <mergeCell ref="C306:D306"/>
    <mergeCell ref="E306:F306"/>
    <mergeCell ref="G306:H306"/>
    <mergeCell ref="A307:B307"/>
    <mergeCell ref="C307:D307"/>
    <mergeCell ref="E307:F307"/>
    <mergeCell ref="G307:H307"/>
    <mergeCell ref="A308:B308"/>
    <mergeCell ref="C308:D308"/>
    <mergeCell ref="E308:F308"/>
    <mergeCell ref="G308:H308"/>
    <mergeCell ref="A309:H309"/>
    <mergeCell ref="A310:H310"/>
    <mergeCell ref="A311:F311"/>
    <mergeCell ref="G311:H311"/>
    <mergeCell ref="A312:H312"/>
    <mergeCell ref="A313:H313"/>
    <mergeCell ref="A314:H314"/>
    <mergeCell ref="A315:B315"/>
    <mergeCell ref="C315:D315"/>
    <mergeCell ref="E315:F315"/>
    <mergeCell ref="G315:H315"/>
    <mergeCell ref="A316:B316"/>
    <mergeCell ref="C316:D316"/>
    <mergeCell ref="E316:F316"/>
    <mergeCell ref="G316:H316"/>
    <mergeCell ref="A317:H317"/>
    <mergeCell ref="A318:H318"/>
    <mergeCell ref="A319:B319"/>
    <mergeCell ref="A320:B320"/>
    <mergeCell ref="A321:B321"/>
    <mergeCell ref="A322:B322"/>
    <mergeCell ref="A323:B323"/>
    <mergeCell ref="A324:B324"/>
    <mergeCell ref="A325:B325"/>
    <mergeCell ref="A335:B335"/>
    <mergeCell ref="A336:H336"/>
    <mergeCell ref="A337:H337"/>
    <mergeCell ref="A326:B326"/>
    <mergeCell ref="A327:H327"/>
    <mergeCell ref="A328:B328"/>
    <mergeCell ref="A329:B329"/>
    <mergeCell ref="A330:B330"/>
    <mergeCell ref="A331:B331"/>
    <mergeCell ref="A332:B332"/>
    <mergeCell ref="A333:B333"/>
    <mergeCell ref="A334:B334"/>
  </mergeCells>
  <dataValidations count="86">
    <dataValidation type="list" allowBlank="1" showInputMessage="1" showErrorMessage="1" prompt="Please use drop-down to make a selection. " sqref="E6:F6" xr:uid="{3DBDCDAA-FFD8-4C26-9610-DCA2C6FC6003}">
      <formula1>"Select One, 1, 2, 3, 4, 5, 6, 7, 8, 9, 10"</formula1>
    </dataValidation>
    <dataValidation type="textLength" operator="lessThan" allowBlank="1" showInputMessage="1" showErrorMessage="1" error="This is not a form field. Please hit Escape and then Tab to continue. " sqref="A288:B302 A317:H320 C294:H296 E282:F283 A282:B283 A314:XFD314 I313:XFD313 A309:H310 A278:F278 A273:B275 A255:B269 A284:H287 C261:H263 E249:F250 A249:B250 A281:XFD281 I280:XFD280 A276:H277 A245:F245 A240:B242 A222:B236 A251:H254 C228:H230 E216:F217 A216:B217 A248:XFD248 I247:XFD247 A243:H244 A212:F212 A207:B209 A189:B203 A218:H221 C195:H197 E183:F184 A183:B184 A215:XFD215 I214:XFD214 A210:H211 A179:F179 A174:B176 A156:B170 A185:H188 C162:H164 E150:F151 A150:B151 A182:XFD182 I181:XFD181 A177:H178 A146:F146 A141:B143 A123:B137 A152:H155 C129:H131 E117:F118 A117:B118 A149:XFD149 I148:XFD148 A144:H145 A90:B104 A119:H122 C96:H98 E84:F85 A84:B85 A116:XFD116 I115:XFD115 A111:H112 A80:F80 A75:B77 A57:B71 A86:H89 C63:H65 E51:F52 A51:B52 A83:XFD83 I82:XFD82 A78:H79 A47:F47 A24:B44 E315:F316 A53:H56 A315:B316 A312:XFD312 A311:F311 A50:XFD50 I49:XFD49 A45:H46 A306:B308 A113:F113 A20:XFD23 I18:XFD19 E18:F19 A18:B19 A17:XFD17 I16:XFD16 A15:XFD15 I14:XFD14 A14:F14 A12:XFD13 I9:XFD11 A9:B11 A7:XFD8 G6:XFD6 A6:D6 A1:XFD5 A108:B110 I24:XFD47 C30:H32 C39:H41 C327:H329 A48:XFD48 A81:XFD81 A114:XFD114 A147:XFD147 A180:XFD180 A213:XFD213 A246:XFD246 A279:XFD279 I51:XFD80 A72:H74 I84:XFD113 A105:H107 I117:XFD146 A138:H140 I150:XFD179 A171:H173 I183:XFD212 A204:H206 I216:XFD245 A237:H239 I249:XFD278 A270:H272 I282:XFD311 A303:H305 I315:XFD1048576 A336:H1048576 A321:B335 E9:F11 E42:F44 E75:F77 E108:F110 E141:F143 E174:F176 E207:F209 E240:F242 E273:F275 E306:F308" xr:uid="{A1670D1E-A6B0-4CCC-9B44-D7706F4753E1}">
      <formula1>0</formula1>
    </dataValidation>
    <dataValidation allowBlank="1" showInputMessage="1" showErrorMessage="1" prompt="Please enter Project Name" sqref="C9:D9 C273:D273 C42:D42 C75:D75 C108:D108 C141:D141 C174:D174 C207:D207 C240:D240 C306:D306" xr:uid="{B483B311-51D7-4EDB-8619-D02165633D1E}"/>
    <dataValidation allowBlank="1" showInputMessage="1" showErrorMessage="1" prompt="Please enter Project Address" sqref="G9:H9 G42:H42 G75:H75 G108:H108 G141:H141 G174:H174 G207:H207 G240:H240 G273:H273 G306:H306" xr:uid="{564D8DC7-7C89-4C03-9804-3394B9D656DB}"/>
    <dataValidation allowBlank="1" showInputMessage="1" showErrorMessage="1" prompt="Please enter Developer Name" sqref="C10:D10 C43:D43 C76:D76 C109:D109 C142:D142 C175:D175 C208:D208 C241:D241 C274:D274 C307:D307" xr:uid="{D2A8408A-2546-42E2-8BD4-2F3BBE815B16}"/>
    <dataValidation allowBlank="1" showInputMessage="1" showErrorMessage="1" prompt="Please Enter Developer Contact Name" sqref="G10:H10 G43:H43 G76:H76 G109:H109 G142:H142 G175:H175 G208:H208 G241:H241 G274:H274 G307:H307" xr:uid="{540CF593-C919-4AAD-B352-8AE57AB0F7C1}"/>
    <dataValidation allowBlank="1" showInputMessage="1" showErrorMessage="1" prompt="Please enter Developer Contact Title" sqref="C11:D11 C44:D44 C77:D77 C110:D110 C143:D143 C176:D176 C209:D209 C242:D242 C275:D275 C308:D308" xr:uid="{1B297538-838A-4CFD-8560-EB5ACBF0096C}"/>
    <dataValidation type="list" allowBlank="1" showInputMessage="1" showErrorMessage="1" prompt="Use drop-down to make a selection. " sqref="G14:H14 G47:H47 G80:H80 G113:H113 G146:H146 G179:H179 G212:H212 G245:H245 G278:H278 G311:H311" xr:uid="{9170FD0C-1877-48A1-87CD-22223CF5D1CF}">
      <formula1>"Select One, Yes, No, N/A"</formula1>
    </dataValidation>
    <dataValidation type="list" allowBlank="1" showInputMessage="1" showErrorMessage="1" prompt="Use drop-down to make a selection. " sqref="C18:D18 C51:D51 C84:D84 C117:D117 C150:D150 C183:D183 C216:D216 C249:D249 C282:D282 C315:D315" xr:uid="{C3DE50EC-D92B-40A2-A8DC-8CEB90978626}">
      <formula1>"Select One, New Construction, Reconstruction and Rehabilitation"</formula1>
    </dataValidation>
    <dataValidation type="list" allowBlank="1" showInputMessage="1" showErrorMessage="1" prompt="Use drop-down to make a selection. " sqref="C19:D19 C52:D52 C85:D85 C118:D118 C151:D151 C184:D184 C217:D217 C250:D250 C283:D283 C316:D316" xr:uid="{19FCBFB5-DFD1-4A81-AAB3-0C05D04D6238}">
      <formula1>"Select One, Open/Pending, Closed"</formula1>
    </dataValidation>
    <dataValidation type="list" allowBlank="1" showInputMessage="1" showErrorMessage="1" prompt="Use drop-down to make a selection. " sqref="G18:H18 G51:H51 G84:H84 G117:H117 G150:H150 G183:H183 G216:H216 G249:H249 G282:H282 G315:H315" xr:uid="{BF038A06-59C6-4964-8F08-F92D624202C2}">
      <formula1>"Select One, Not Started, Under Construction, Construction Completed, Permanant Loan Closed"</formula1>
    </dataValidation>
    <dataValidation allowBlank="1" showInputMessage="1" showErrorMessage="1" prompt="Please enter Total program Funds Committed " sqref="G19:H19 G52:H52 G85:H85 G118:H118 G151:H151 G184:H184 G217:H217 G250:H250 G283:H283 G316:H316" xr:uid="{811520EB-402E-469A-8C03-A4F645E9DAB6}"/>
    <dataValidation allowBlank="1" showInputMessage="1" showErrorMessage="1" prompt="If you answered &quot;Yes&quot; above, please detail how many units are over income and explain any actions taken." sqref="A16:H16 A49:H49 A82:H82 A115:H115 A148:H148 A181:H181 A214:H214 A247:H247 A280:H280 A313:H313" xr:uid="{E7C11961-EDD9-484D-80E4-B7ED64281DA0}"/>
    <dataValidation type="whole" allowBlank="1" showInputMessage="1" showErrorMessage="1" error="Please enter a whole number" prompt="Enter number of Studio Units at 15% AMI" sqref="C24 C57 C90 C123 C156 C189 C222 C255 C288 C321" xr:uid="{7958CF0A-646E-452E-A1ED-8AB968B1BA2C}">
      <formula1>0</formula1>
      <formula2>100000000000000</formula2>
    </dataValidation>
    <dataValidation type="whole" allowBlank="1" showInputMessage="1" showErrorMessage="1" error="Please enter a whole number" prompt="Enter number of Studio Units at 20% AMI" sqref="D24 D57 D90 D123 D156 D189 D222 D255 D288 D321" xr:uid="{79C4D9F1-06EA-43F1-A0AF-C67F1B0CE5FF}">
      <formula1>0</formula1>
      <formula2>100000000000000</formula2>
    </dataValidation>
    <dataValidation type="whole" allowBlank="1" showInputMessage="1" showErrorMessage="1" error="Please enter a whole number" prompt="Enter number of Studio Units at 25% AMI" sqref="E24 E57 E90 E123 E156 E189 E222 E255 E288 E321" xr:uid="{4C13DA58-6954-4C33-BF99-F972004945F9}">
      <formula1>0</formula1>
      <formula2>100000000000000</formula2>
    </dataValidation>
    <dataValidation type="whole" allowBlank="1" showInputMessage="1" showErrorMessage="1" error="Please enter a whole number" prompt="Enter number of Studio Units at 30% AMI" sqref="F24 F57 F90 F123 F156 F189 F222 F255 F288 F321" xr:uid="{13220D26-A630-4040-8A9C-D48F3E276300}">
      <formula1>0</formula1>
      <formula2>100000000000000</formula2>
    </dataValidation>
    <dataValidation type="whole" allowBlank="1" showInputMessage="1" showErrorMessage="1" error="Please enter a whole number" prompt="Enter number of Studio Units at 31% and Above" sqref="G24 G57 G90 G123 G156 G189 G222 G255 G288 G321" xr:uid="{6838AAD5-E5EB-475A-9093-880EA771D7EF}">
      <formula1>0</formula1>
      <formula2>100000000000000</formula2>
    </dataValidation>
    <dataValidation type="whole" allowBlank="1" showInputMessage="1" showErrorMessage="1" error="Please enter a whole number" prompt="Enter number of 1-Bedroom Units at 15% AMI" sqref="C25 C58 C91 C124 C157 C190 C223 C256 C289 C322" xr:uid="{5A254542-CA8A-47DD-8BDB-846631DD7993}">
      <formula1>0</formula1>
      <formula2>100000000000000</formula2>
    </dataValidation>
    <dataValidation type="whole" allowBlank="1" showInputMessage="1" showErrorMessage="1" error="Please enter a whole number" prompt="Enter number of 1-Bedroom Units at 20% AMI" sqref="D25 D58 D91 D124 D157 D190 D223 D256 D289 D322" xr:uid="{7A6E4DC1-4712-45D4-A11B-3ECDB594B06E}">
      <formula1>0</formula1>
      <formula2>100000000000000</formula2>
    </dataValidation>
    <dataValidation type="whole" allowBlank="1" showInputMessage="1" showErrorMessage="1" error="Please enter a whole number" prompt="Enter number of 1-Bedroom Units at 25% AMI" sqref="E25 E58 E91 E124 E157 E190 E223 E256 E289 E322" xr:uid="{E2831EF9-CB97-49E7-8A41-7A97B85D7FC6}">
      <formula1>0</formula1>
      <formula2>100000000000000</formula2>
    </dataValidation>
    <dataValidation type="whole" allowBlank="1" showInputMessage="1" showErrorMessage="1" error="Please enter a whole number" prompt="Enter number of 1-Bedroom Units at 30% AMI" sqref="F25 F58 F91 F124 F157 F190 F223 F256 F289 F322" xr:uid="{0917138A-0912-499D-8811-B88FF3DF4046}">
      <formula1>0</formula1>
      <formula2>100000000000000</formula2>
    </dataValidation>
    <dataValidation type="whole" allowBlank="1" showInputMessage="1" showErrorMessage="1" error="Please enter a whole number" prompt="Enter number of 1-Bedroom Units at 31% and Above AMI" sqref="G25 G58 G91 G124 G157 G190 G223 G256 G289 G322" xr:uid="{1E8B4F64-1A87-44BE-A55B-CD190B47283A}">
      <formula1>0</formula1>
      <formula2>100000000000000</formula2>
    </dataValidation>
    <dataValidation type="whole" allowBlank="1" showInputMessage="1" showErrorMessage="1" error="Please enter a whole number" prompt="Enter number of 2-Bedroom Units at 15% AMI" sqref="C26 C59 C92 C125 C158 C191 C224 C257 C290 C323" xr:uid="{6ED9AF29-BC77-4DD9-9E86-452ADB1240AB}">
      <formula1>0</formula1>
      <formula2>100000000000000</formula2>
    </dataValidation>
    <dataValidation type="whole" allowBlank="1" showInputMessage="1" showErrorMessage="1" error="Please enter a whole number" prompt="Enter number of 2-Bedroom Units at 20% AMI" sqref="D26 D59 D92 D125 D158 D191 D224 D257 D290 D323" xr:uid="{881C49EF-3152-4394-941A-9421EFB09BF6}">
      <formula1>0</formula1>
      <formula2>100000000000000</formula2>
    </dataValidation>
    <dataValidation type="whole" allowBlank="1" showInputMessage="1" showErrorMessage="1" error="Please enter a whole number" prompt="Enter number of 2-Bedroom Units at 25% AMI" sqref="E26 E59 E92 E125 E158 E191 E224 E257 E290 E323" xr:uid="{7121C143-8927-4008-8BD4-37F697C61F64}">
      <formula1>0</formula1>
      <formula2>100000000000000</formula2>
    </dataValidation>
    <dataValidation type="whole" allowBlank="1" showInputMessage="1" showErrorMessage="1" error="Please enter a whole number" prompt="Enter number of 2-Bedroom Units at 30% AMI" sqref="F26 F59 F92 F125 F158 F191 F224 F257 F290 F323" xr:uid="{6464DC6A-5DD4-443A-A1B6-118D642ED3FE}">
      <formula1>0</formula1>
      <formula2>100000000000000</formula2>
    </dataValidation>
    <dataValidation type="whole" allowBlank="1" showInputMessage="1" showErrorMessage="1" error="Please enter a whole number" prompt="Enter number of 2-Bedroom Units at 31% and Above" sqref="G26 G59 G92 G125 G158 G191 G224 G257 G290 G323" xr:uid="{72B8A2DF-AD86-4D30-95F0-882A6345F370}">
      <formula1>0</formula1>
      <formula2>100000000000000</formula2>
    </dataValidation>
    <dataValidation type="whole" allowBlank="1" showInputMessage="1" showErrorMessage="1" error="Please enter a whole number" prompt="Enter number of 3-Bedroom Units at 15% AMI" sqref="C27 C60 C93 C126 C159 C192 C225 C258 C291 C324" xr:uid="{1E6FD5E2-3488-47D8-81AE-95D6DF8FE3F8}">
      <formula1>0</formula1>
      <formula2>100000000000000</formula2>
    </dataValidation>
    <dataValidation type="whole" allowBlank="1" showInputMessage="1" showErrorMessage="1" error="Please enter a whole number" prompt="Enter number of 3-Bedroom Units at 20% AMI" sqref="D27 D60 D93 D126 D159 D192 D225 D258 D291 D324" xr:uid="{6918974A-E186-4EA7-A85D-B79E370DC629}">
      <formula1>0</formula1>
      <formula2>100000000000000</formula2>
    </dataValidation>
    <dataValidation type="whole" allowBlank="1" showInputMessage="1" showErrorMessage="1" error="Please enter a whole number" prompt="Enter number of 3-Bedroom Units at 25% AMI" sqref="E27 E60 E93 E126 E159 E192 E225 E258 E291 E324" xr:uid="{53C1424C-5819-47B3-9AD9-0DDC93F22F59}">
      <formula1>0</formula1>
      <formula2>100000000000000</formula2>
    </dataValidation>
    <dataValidation type="whole" allowBlank="1" showInputMessage="1" showErrorMessage="1" error="Please enter a whole number" prompt="Enter number of 3-Bedroom Units at 30% AMI" sqref="F27 F60 F93 F126 F159 F192 F225 F258 F291 F324" xr:uid="{E01D7676-EFB3-4924-9407-58EBB873F1C7}">
      <formula1>0</formula1>
      <formula2>100000000000000</formula2>
    </dataValidation>
    <dataValidation type="whole" allowBlank="1" showInputMessage="1" showErrorMessage="1" error="Please enter a whole number" prompt="Enter number of 3-Bedroom Units at 31% and Above" sqref="G27 G60 G93 G126 G159 G192 G225 G258 G291 G324" xr:uid="{2874FDB2-CEFB-4F3F-9EA0-21435F8076C0}">
      <formula1>0</formula1>
      <formula2>100000000000000</formula2>
    </dataValidation>
    <dataValidation type="whole" allowBlank="1" showInputMessage="1" showErrorMessage="1" error="Please enter a whole number" prompt="Enter number of 4-Bedroom Units at 15% AMI" sqref="C28 C61 C94 C127 C160 C193 C226 C259 C292 C325" xr:uid="{1B98B64E-B1DA-4D94-9905-84ED6D50BF1F}">
      <formula1>0</formula1>
      <formula2>100000000000000</formula2>
    </dataValidation>
    <dataValidation type="whole" allowBlank="1" showInputMessage="1" showErrorMessage="1" error="Please enter a whole number" prompt="Enter number of 4-Bedroom Units at 20% AMI" sqref="D28 D61 D94 D127 D160 D193 D226 D259 D292 D325" xr:uid="{EA4FB549-859D-4113-812E-28515B40DE45}">
      <formula1>0</formula1>
      <formula2>100000000000000</formula2>
    </dataValidation>
    <dataValidation type="whole" allowBlank="1" showInputMessage="1" showErrorMessage="1" error="Please enter a whole number" prompt="Enter number of 4-Bedroom Units at 25% AMI" sqref="E28 E61 E94 E127 E160 E193 E226 E259 E292 E325" xr:uid="{6483129B-C525-4FC9-83DB-576173BC37B6}">
      <formula1>0</formula1>
      <formula2>100000000000000</formula2>
    </dataValidation>
    <dataValidation type="whole" allowBlank="1" showInputMessage="1" showErrorMessage="1" error="Please enter a whole number" prompt="Enter number of 4-Bedroom Units at 30% AMI" sqref="F28 F61 F94 F127 F160 F193 F226 F259 F292 F325" xr:uid="{28FF7AE6-06B3-4038-8E50-3AB9BE10EC8F}">
      <formula1>0</formula1>
      <formula2>100000000000000</formula2>
    </dataValidation>
    <dataValidation type="whole" allowBlank="1" showInputMessage="1" showErrorMessage="1" error="Please enter a whole number" prompt="Enter number of 4-Bedroom Units at 31% and Above" sqref="G28 G61 G94 G127 G160 G193 G226 G259 G292 G325" xr:uid="{25F2A18F-F809-48B0-AB83-B07F63BE8113}">
      <formula1>0</formula1>
      <formula2>100000000000000</formula2>
    </dataValidation>
    <dataValidation type="textLength" operator="lessThan" allowBlank="1" showInputMessage="1" showErrorMessage="1" error="This is not a form field. Please hit Escape and then Tab to continue. " prompt="Total Studio Units" sqref="H24 H57 H90 H123 H156 H189 H222 H255 H288 H321" xr:uid="{65F8866E-6141-43B1-A82F-37AD7E299B7C}">
      <formula1>0</formula1>
    </dataValidation>
    <dataValidation type="textLength" operator="lessThan" allowBlank="1" showInputMessage="1" showErrorMessage="1" error="This is not a form field. Please hit Escape and then Tab to continue. " prompt="Total 1-Bedroom Units" sqref="H25 H58 H91 H124 H157 H190 H223 H256 H289 H322" xr:uid="{73309624-EA58-4F8E-99B9-34E6E4A758E9}">
      <formula1>0</formula1>
    </dataValidation>
    <dataValidation type="textLength" operator="lessThan" allowBlank="1" showInputMessage="1" showErrorMessage="1" error="This is not a form field. Please hit Escape and then Tab to continue. " prompt="Total 2-Bedroom Units" sqref="H26 H59 H92 H125 H158 H191 H224 H257 H290 H323" xr:uid="{52B2D640-C159-4C93-811A-7534A67D79EC}">
      <formula1>0</formula1>
    </dataValidation>
    <dataValidation type="textLength" operator="lessThan" allowBlank="1" showInputMessage="1" showErrorMessage="1" error="This is not a form field. Please hit Escape and then Tab to continue. " prompt="Total 3-Bedroom Units" sqref="H27 H60 H93 H126 H159 H192 H225 H258 H291 H324" xr:uid="{0B97C056-BE32-4066-AA6F-B14FD78C7572}">
      <formula1>0</formula1>
    </dataValidation>
    <dataValidation type="textLength" operator="lessThan" allowBlank="1" showInputMessage="1" showErrorMessage="1" error="This is not a form field. Please hit Escape and then Tab to continue. " prompt="Total 4-Bedroom Units" sqref="H28 H61 H94 H127 H160 H193 H226 H259 H292 H325" xr:uid="{4F1A718A-A49E-4082-9191-D83CD27899AA}">
      <formula1>0</formula1>
    </dataValidation>
    <dataValidation type="textLength" operator="lessThan" allowBlank="1" showInputMessage="1" showErrorMessage="1" error="This is not a form field. Please hit Escape and then Tab to continue. " prompt="Total Units" sqref="H29 H62 H95 H128 H161 H194 H227 H260 H293 H326" xr:uid="{349BA915-C1BD-404B-A0E0-6C8889BF0C9A}">
      <formula1>0</formula1>
    </dataValidation>
    <dataValidation type="textLength" operator="lessThan" allowBlank="1" showInputMessage="1" showErrorMessage="1" error="This is not a form field. Please hit Escape and then Tab to continue. " prompt="Total units at 15% AMI" sqref="C29 C62 C95 C128 C161 C194 C227 C260 C293 C326" xr:uid="{996F01B1-FCF0-4541-95B3-C2363C3802F9}">
      <formula1>0</formula1>
    </dataValidation>
    <dataValidation type="textLength" operator="lessThan" allowBlank="1" showInputMessage="1" showErrorMessage="1" error="This is not a form field. Please hit Escape and then Tab to continue. " prompt="Total units at 20% AMI" sqref="D29 D62 D95 D128 D161 D194 D227 D260 D293 D326" xr:uid="{F29332A2-B843-49E6-9947-F5A1D83934ED}">
      <formula1>0</formula1>
    </dataValidation>
    <dataValidation type="textLength" operator="lessThan" allowBlank="1" showInputMessage="1" showErrorMessage="1" error="This is not a form field. Please hit Escape and then Tab to continue. " prompt="Total units at 25% AMI" sqref="E29 E62 E95 E128 E161 E194 E227 E260 E293 E326" xr:uid="{D32B9696-FEC2-4C85-884A-CC24FF13BBAF}">
      <formula1>0</formula1>
    </dataValidation>
    <dataValidation type="textLength" operator="lessThan" allowBlank="1" showInputMessage="1" showErrorMessage="1" error="This is not a form field. Please hit Escape and then Tab to continue. " prompt="Total units at 30% AMI" sqref="F29 F62 F95 F128 F161 F194 F227 F260 F293 F326" xr:uid="{AEC7829E-585F-4855-88AD-6671741C6358}">
      <formula1>0</formula1>
    </dataValidation>
    <dataValidation type="textLength" operator="lessThan" allowBlank="1" showInputMessage="1" showErrorMessage="1" error="This is not a form field. Please hit Escape and then Tab to continue. " prompt="Total units at 31% and Above" sqref="G29 G62 G95 G128 G161 G194 G227 G260 G293 G326" xr:uid="{2A7CA9EF-4C9D-4B32-BA4B-75C92812CDEE}">
      <formula1>0</formula1>
    </dataValidation>
    <dataValidation type="decimal" allowBlank="1" showInputMessage="1" showErrorMessage="1" prompt="Enter funds committed to Studio Units at 15% AMI" sqref="C33 C66 C99 C132 C165 C198 C231 C264 C297 C330" xr:uid="{19E98F0E-9434-421A-A82C-10DE31F76519}">
      <formula1>0</formula1>
      <formula2>10000000000000000</formula2>
    </dataValidation>
    <dataValidation type="decimal" allowBlank="1" showInputMessage="1" showErrorMessage="1" prompt="Enter funds committed to Studio Units at 20% AMI" sqref="D33 D66 D99 D132 D165 D198 D231 D264 D297 D330" xr:uid="{0A268DDF-23A6-4C61-B2F5-E31B4BF967F4}">
      <formula1>0</formula1>
      <formula2>10000000000000000</formula2>
    </dataValidation>
    <dataValidation type="decimal" allowBlank="1" showInputMessage="1" showErrorMessage="1" prompt="Enter funds committed to Studio Units at 25% AMI" sqref="E33 E66 E99 E132 E165 E198 E231 E264 E297 E330" xr:uid="{731E8CEF-5E1E-4E39-BF6A-83E354335935}">
      <formula1>0</formula1>
      <formula2>10000000000000000</formula2>
    </dataValidation>
    <dataValidation type="decimal" allowBlank="1" showInputMessage="1" showErrorMessage="1" prompt="Enter funds committed to Studio Units at 30% AMI" sqref="F33 F66 F99 F132 F165 F198 F231 F264 F297 F330" xr:uid="{D3443C45-BD47-47A8-8424-C8502D61CA16}">
      <formula1>0</formula1>
      <formula2>10000000000000000</formula2>
    </dataValidation>
    <dataValidation type="decimal" allowBlank="1" showInputMessage="1" showErrorMessage="1" prompt="Enter funds committed to Studio Units at 31% and Above AMI" sqref="G33 G66 G99 G132 G165 G198 G231 G264 G297 G330" xr:uid="{CB0CC6DA-C490-4872-8884-D98DA2F0E58C}">
      <formula1>0</formula1>
      <formula2>10000000000000000</formula2>
    </dataValidation>
    <dataValidation type="decimal" allowBlank="1" showInputMessage="1" showErrorMessage="1" prompt="Enter funds committed to 1-Bedroom Units at 15% AMI" sqref="C34 C67 C100 C133 C166 C199 C232 C265 C298 C331" xr:uid="{39DBE0A5-E7F9-462C-BB22-059746BC4016}">
      <formula1>0</formula1>
      <formula2>10000000000000000</formula2>
    </dataValidation>
    <dataValidation type="decimal" allowBlank="1" showInputMessage="1" showErrorMessage="1" prompt="Enter funds committed to 1-Bedroom Units at 20% AMI" sqref="D34 D67 D100 D133 D166 D199 D232 D265 D298 D331" xr:uid="{CBC4B6DE-4422-4EB4-B438-1DDB9E6C01BD}">
      <formula1>0</formula1>
      <formula2>10000000000000000</formula2>
    </dataValidation>
    <dataValidation type="decimal" allowBlank="1" showInputMessage="1" showErrorMessage="1" prompt="Enter funds committed to 1-Bedroom Units at 25% AMI" sqref="E34 E67 E100 E133 E166 E199 E232 E265 E298 E331" xr:uid="{858B9547-B8E9-4102-AE1F-C83DAB7CA316}">
      <formula1>0</formula1>
      <formula2>10000000000000000</formula2>
    </dataValidation>
    <dataValidation type="decimal" allowBlank="1" showInputMessage="1" showErrorMessage="1" prompt="Enter funds committed to 1-Bedroom Units at 30% AMI" sqref="F34 F67 F100 F133 F166 F199 F232 F265 F298 F331" xr:uid="{A6D5C1A2-E6EE-4C86-87B4-BB7358E8C5B9}">
      <formula1>0</formula1>
      <formula2>10000000000000000</formula2>
    </dataValidation>
    <dataValidation type="decimal" allowBlank="1" showInputMessage="1" showErrorMessage="1" prompt="Enter funds committed to 1-Bedroom Units at 31% and Above AMI" sqref="G34 G67 G100 G133 G166 G199 G232 G265 G298 G331" xr:uid="{65B65DDE-28CB-47C2-90C1-D2EB7FE1C8F0}">
      <formula1>0</formula1>
      <formula2>10000000000000000</formula2>
    </dataValidation>
    <dataValidation type="decimal" allowBlank="1" showInputMessage="1" showErrorMessage="1" prompt="Enter funds committed to 2-Bedroom Units at 15% AMI" sqref="C35 C68 C101 C134 C167 C200 C233 C266 C299 C332" xr:uid="{AE5A6BC0-064C-4ABB-9F75-8715E15B9E6D}">
      <formula1>0</formula1>
      <formula2>10000000000000000</formula2>
    </dataValidation>
    <dataValidation type="decimal" allowBlank="1" showInputMessage="1" showErrorMessage="1" prompt="Enter funds committed to 2-Bedroom Units at 20% AMI" sqref="D35 D68 D101 D134 D167 D200 D233 D266 D299 D332" xr:uid="{29984585-D15C-4630-A78B-F7A427415C8B}">
      <formula1>0</formula1>
      <formula2>10000000000000000</formula2>
    </dataValidation>
    <dataValidation type="decimal" allowBlank="1" showInputMessage="1" showErrorMessage="1" prompt="Enter funds committed to 2-Bedroom Units at 25% AMI" sqref="E35 E68 E101 E134 E167 E200 E233 E266 E299 E332" xr:uid="{14560558-EA84-4DE0-A646-FB10813FB1CC}">
      <formula1>0</formula1>
      <formula2>10000000000000000</formula2>
    </dataValidation>
    <dataValidation type="decimal" allowBlank="1" showInputMessage="1" showErrorMessage="1" prompt="Enter funds committed to 2-Bedroom Units at 30% AMI" sqref="F35 F68 F101 F134 F167 F200 F233 F266 F299 F332" xr:uid="{2879D638-9DFD-4167-BDA7-B614B0520FC9}">
      <formula1>0</formula1>
      <formula2>10000000000000000</formula2>
    </dataValidation>
    <dataValidation type="decimal" allowBlank="1" showInputMessage="1" showErrorMessage="1" prompt="Enter funds committed to 2-Bedroom Units at 31% and Above AMI" sqref="G35 G68 G101 G134 G167 G200 G233 G266 G299 G332" xr:uid="{723CF29D-BAEF-4100-AEF0-B1E714B4AB27}">
      <formula1>0</formula1>
      <formula2>10000000000000000</formula2>
    </dataValidation>
    <dataValidation type="decimal" allowBlank="1" showInputMessage="1" showErrorMessage="1" prompt="Enter funds committed to 3-Bedroom Units at 15% AMI" sqref="C36 C69 C102 C135 C168 C201 C234 C267 C300 C333" xr:uid="{075649A3-E360-4956-BE4B-791D7116B4E1}">
      <formula1>0</formula1>
      <formula2>10000000000000000</formula2>
    </dataValidation>
    <dataValidation type="decimal" allowBlank="1" showInputMessage="1" showErrorMessage="1" prompt="Enter funds committed to 3-Bedroom Units at 20% AMI" sqref="D36 D69 D102 D135 D168 D201 D234 D267 D300 D333" xr:uid="{72F39366-6A41-43F5-BFC5-B0E55752911F}">
      <formula1>0</formula1>
      <formula2>10000000000000000</formula2>
    </dataValidation>
    <dataValidation type="decimal" allowBlank="1" showInputMessage="1" showErrorMessage="1" prompt="Enter funds committed to 3-Bedroom Units at 25% AMI" sqref="E36 E69 E102 E135 E168 E201 E234 E267 E300 E333" xr:uid="{2926AECE-DBD6-4038-97CA-8818EC50F0CC}">
      <formula1>0</formula1>
      <formula2>10000000000000000</formula2>
    </dataValidation>
    <dataValidation type="decimal" allowBlank="1" showInputMessage="1" showErrorMessage="1" prompt="Enter funds committed to 3-Bedroom Units at 30% AMI" sqref="F36 F69 F102 F135 F168 F201 F234 F267 F300 F333" xr:uid="{BA93E62E-1497-4E27-8461-6144C763F998}">
      <formula1>0</formula1>
      <formula2>10000000000000000</formula2>
    </dataValidation>
    <dataValidation type="decimal" allowBlank="1" showInputMessage="1" showErrorMessage="1" prompt="Enter funds committed to 3-Bedroom Units at 31% Above and AMI" sqref="G36 G69 G102 G135 G168 G201 G234 G267 G300 G333" xr:uid="{7B0BA453-64EE-4F14-88ED-DCF96E07BDB7}">
      <formula1>0</formula1>
      <formula2>10000000000000000</formula2>
    </dataValidation>
    <dataValidation type="decimal" allowBlank="1" showInputMessage="1" showErrorMessage="1" prompt="Enter funds committed to 4-Bedroom Units at 15% AMI" sqref="C37 C70 C103 C136 C169 C202 C235 C268 C301 C334" xr:uid="{ED867551-CDEB-418D-8B00-DF8447AC8495}">
      <formula1>0</formula1>
      <formula2>10000000000000000</formula2>
    </dataValidation>
    <dataValidation type="decimal" allowBlank="1" showInputMessage="1" showErrorMessage="1" prompt="Enter funds committed to 4-Bedroom Units at 20% AMI" sqref="D37 D70 D103 D136 D169 D202 D235 D268 D301 D334" xr:uid="{80E127D9-499A-439F-9178-6E6587CC37C8}">
      <formula1>0</formula1>
      <formula2>10000000000000000</formula2>
    </dataValidation>
    <dataValidation type="decimal" allowBlank="1" showInputMessage="1" showErrorMessage="1" prompt="Enter funds committed to 4-Bedroom Units at 25% AMI" sqref="E37 E70 E103 E136 E169 E202 E235 E268 E301 E334" xr:uid="{A81E0D6D-104D-4EC3-A77E-41CA19F098CB}">
      <formula1>0</formula1>
      <formula2>10000000000000000</formula2>
    </dataValidation>
    <dataValidation type="decimal" allowBlank="1" showInputMessage="1" showErrorMessage="1" prompt="Enter funds committed to 4-Bedroom Units at 30% AMI" sqref="F37 F70 F103 F136 F169 F202 F235 F268 F301 F334" xr:uid="{66395137-1015-44C3-8313-FFDE254BEBCA}">
      <formula1>0</formula1>
      <formula2>10000000000000000</formula2>
    </dataValidation>
    <dataValidation type="decimal" allowBlank="1" showInputMessage="1" showErrorMessage="1" prompt="Enter funds committed to 4-Bedroom Units at 31% and Above AMI" sqref="G37 G70 G103 G136 G169 G202 G235 G268 G301 G334" xr:uid="{B43F2B61-FF02-4E8E-9E93-5A93BE442108}">
      <formula1>0</formula1>
      <formula2>10000000000000000</formula2>
    </dataValidation>
    <dataValidation type="textLength" operator="lessThan" allowBlank="1" showInputMessage="1" showErrorMessage="1" error="This is not a form field. Please hit Escape and then Tab to continue. " prompt="Total funds committed at 15% AMI" sqref="C38 C71 C104 C137 C170 C203 C236 C269 C302 C335" xr:uid="{D4387CA6-9320-4CD2-B980-A7757A12BF4A}">
      <formula1>0</formula1>
    </dataValidation>
    <dataValidation type="textLength" operator="lessThan" allowBlank="1" showInputMessage="1" showErrorMessage="1" error="This is not a form field. Please hit Escape and then Tab to continue. " prompt="Total funds committed at 20% AMI" sqref="D38 D71 D104 D137 D170 D203 D236 D269 D302 D335" xr:uid="{2F817C33-35A4-4005-B241-D628EE5B16C9}">
      <formula1>0</formula1>
    </dataValidation>
    <dataValidation type="textLength" operator="lessThan" allowBlank="1" showInputMessage="1" showErrorMessage="1" error="This is not a form field. Please hit Escape and then Tab to continue. " prompt="Total funds committed at 25% AMI" sqref="E38 E71 E104 E137 E170 E203 E236 E269 E302 E335" xr:uid="{D54C3826-0E27-487A-A21B-598455ACF83C}">
      <formula1>0</formula1>
    </dataValidation>
    <dataValidation type="textLength" operator="lessThan" allowBlank="1" showInputMessage="1" showErrorMessage="1" error="This is not a form field. Please hit Escape and then Tab to continue. " prompt="Total funds committed at 30% AMI" sqref="F38 F71 F104 F137 F170 F203 F236 F269 F302 F335" xr:uid="{4EBA315A-0FE9-48A1-80F3-8D49C8F4BF51}">
      <formula1>0</formula1>
    </dataValidation>
    <dataValidation type="textLength" operator="lessThan" allowBlank="1" showInputMessage="1" showErrorMessage="1" error="This is not a form field. Please hit Escape and then Tab to continue. " prompt="Total funds committed at 31% and Above AMI" sqref="G38 G71 G104 G137 G170 G203 G236 G269 G302 G335" xr:uid="{F3B096F3-207A-42FC-9566-C65DE298D4A1}">
      <formula1>0</formula1>
    </dataValidation>
    <dataValidation type="textLength" operator="lessThan" allowBlank="1" showInputMessage="1" showErrorMessage="1" error="This is not a form field. Please hit Escape and then Tab to continue. " prompt="Total funds committed for Studio Units" sqref="H33 H66 H99 H132 H165 H198 H231 H264 H297 H330" xr:uid="{10E08B95-6A06-491A-9DCE-2CBD72A66EC7}">
      <formula1>0</formula1>
    </dataValidation>
    <dataValidation type="textLength" operator="lessThan" allowBlank="1" showInputMessage="1" showErrorMessage="1" error="This is not a form field. Please hit Escape and then Tab to continue. " prompt="Total funds committed for 1-Bedroom Units" sqref="H34 H67 H100 H133 H166 H199 H232 H265 H298 H331" xr:uid="{C1051DD5-0DA8-42E9-B731-0E4B261BFEBA}">
      <formula1>0</formula1>
    </dataValidation>
    <dataValidation type="textLength" operator="lessThan" allowBlank="1" showInputMessage="1" showErrorMessage="1" error="This is not a form field. Please hit Escape and then Tab to continue. " prompt="Total funds committed for 2-Bedroom Units" sqref="H35 H68 H101 H134 H167 H200 H233 H266 H299 H332" xr:uid="{A5AA1D9A-4D2A-457F-B5D5-DCD8BFF96B5A}">
      <formula1>0</formula1>
    </dataValidation>
    <dataValidation type="textLength" operator="lessThan" allowBlank="1" showInputMessage="1" showErrorMessage="1" error="This is not a form field. Please hit Escape and then Tab to continue. " prompt="Total funds committed for 3-Bedroom Units" sqref="H36 H69 H102 H135 H168 H201 H234 H267 H300 H333" xr:uid="{94B7215C-22FA-484F-A241-4D79BD97C944}">
      <formula1>0</formula1>
    </dataValidation>
    <dataValidation type="textLength" operator="lessThan" allowBlank="1" showInputMessage="1" showErrorMessage="1" error="This is not a form field. Please hit Escape and then Tab to continue. " prompt="Total funds committed for 4-Bedroom Units" sqref="H37 H70 H103 H136 H169 H202 H235 H268 H301 H334" xr:uid="{CB7F70E7-252C-4C87-B2D3-DCF20F592D0E}">
      <formula1>0</formula1>
    </dataValidation>
    <dataValidation type="textLength" operator="lessThan" allowBlank="1" showInputMessage="1" showErrorMessage="1" error="This is not a form field. Please hit Escape and then Tab to continue. " prompt="Total Funds Committed to Project" sqref="H38 H71 H104 H137 H170 H203 H236 H269 H302 H335" xr:uid="{2220F4E8-43CE-42AE-A2DD-90F37B02A8C8}">
      <formula1>0</formula1>
    </dataValidation>
    <dataValidation type="date" allowBlank="1" showInputMessage="1" showErrorMessage="1" error="Please enter date in the following format: MM/DD/YYYY" prompt="Please enter Date of Completion or Projected Date of Completion" sqref="G11:H11 G44:H44 G77:H77 G110:H110 G143:H143 G176:H176 G209:H209 G242:H242 G275:H275 G308:H308" xr:uid="{8D6F4967-A2FF-484C-AC9B-810DB45BD0A4}">
      <formula1>1</formula1>
      <formula2>219148</formula2>
    </dataValidation>
  </dataValidations>
  <pageMargins left="0.7" right="0.7" top="0.75" bottom="0.75" header="0.3" footer="0.3"/>
  <pageSetup scale="55" fitToHeight="0"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4702B1-5AA8-410C-BD6A-A37E140EEFE0}">
  <sheetPr codeName="Sheet3">
    <pageSetUpPr fitToPage="1"/>
  </sheetPr>
  <dimension ref="A1:AA76"/>
  <sheetViews>
    <sheetView topLeftCell="A2" zoomScaleNormal="100" workbookViewId="0">
      <selection activeCell="A21" sqref="A21:G21"/>
    </sheetView>
  </sheetViews>
  <sheetFormatPr defaultRowHeight="15" x14ac:dyDescent="0.25"/>
  <cols>
    <col min="1" max="1" width="25.7109375" customWidth="1"/>
    <col min="2" max="2" width="21" customWidth="1"/>
    <col min="3" max="3" width="21.7109375" customWidth="1"/>
    <col min="4" max="4" width="21.140625" customWidth="1"/>
    <col min="5" max="5" width="21.7109375" customWidth="1"/>
    <col min="6" max="6" width="21.85546875" customWidth="1"/>
    <col min="7" max="7" width="25.7109375" customWidth="1"/>
    <col min="8" max="8" width="13.140625" customWidth="1"/>
    <col min="9" max="9" width="14.85546875" customWidth="1"/>
    <col min="10" max="10" width="1.7109375" customWidth="1"/>
    <col min="11" max="11" width="10.7109375" customWidth="1"/>
    <col min="12" max="12" width="14.85546875" customWidth="1"/>
    <col min="13" max="13" width="1.7109375" customWidth="1"/>
    <col min="14" max="14" width="15.7109375" customWidth="1"/>
    <col min="15" max="15" width="14.85546875" customWidth="1"/>
    <col min="16" max="16" width="11.42578125" customWidth="1"/>
    <col min="17" max="17" width="11.28515625" customWidth="1"/>
    <col min="18" max="18" width="10.5703125" bestFit="1" customWidth="1"/>
    <col min="20" max="20" width="15.140625" customWidth="1"/>
  </cols>
  <sheetData>
    <row r="1" spans="1:19" ht="34.5" customHeight="1" x14ac:dyDescent="0.3">
      <c r="A1" s="555" t="s">
        <v>270</v>
      </c>
      <c r="B1" s="556"/>
      <c r="C1" s="556"/>
      <c r="D1" s="556"/>
      <c r="E1" s="556"/>
      <c r="F1" s="556"/>
      <c r="G1" s="557"/>
    </row>
    <row r="2" spans="1:19" s="1" customFormat="1" ht="19.5" customHeight="1" x14ac:dyDescent="0.35">
      <c r="A2" s="567"/>
      <c r="B2" s="568"/>
      <c r="C2" s="20"/>
      <c r="D2" s="158"/>
      <c r="E2" s="158"/>
      <c r="F2" s="158"/>
      <c r="G2" s="159"/>
      <c r="H2" s="12"/>
      <c r="I2" s="12"/>
      <c r="J2" s="4"/>
      <c r="K2" s="4"/>
      <c r="L2" s="4"/>
      <c r="M2" s="4"/>
      <c r="N2" s="4"/>
      <c r="O2" s="4"/>
      <c r="P2" s="4"/>
      <c r="Q2" s="4"/>
      <c r="R2" s="4"/>
      <c r="S2" s="4"/>
    </row>
    <row r="3" spans="1:19" s="1" customFormat="1" ht="20.25" customHeight="1" x14ac:dyDescent="0.3">
      <c r="A3" s="309" t="s">
        <v>9</v>
      </c>
      <c r="B3" s="311"/>
      <c r="C3" s="190" t="str">
        <f>'1. Cover Sheet'!$B$14</f>
        <v>---</v>
      </c>
      <c r="D3" s="192"/>
      <c r="E3" s="154" t="s">
        <v>66</v>
      </c>
      <c r="F3" s="190" t="str">
        <f>'1. Cover Sheet'!$B$13</f>
        <v>Select One</v>
      </c>
      <c r="G3" s="192"/>
      <c r="H3" s="38"/>
      <c r="J3" s="4"/>
      <c r="K3" s="4"/>
      <c r="L3" s="4"/>
      <c r="M3" s="4"/>
      <c r="N3" s="4"/>
      <c r="O3" s="4"/>
      <c r="P3" s="4"/>
      <c r="Q3" s="4"/>
      <c r="R3" s="4"/>
      <c r="S3" s="4"/>
    </row>
    <row r="4" spans="1:19" ht="37.5" customHeight="1" x14ac:dyDescent="0.25">
      <c r="A4" s="558" t="s">
        <v>271</v>
      </c>
      <c r="B4" s="559"/>
      <c r="C4" s="559"/>
      <c r="D4" s="559"/>
      <c r="E4" s="559"/>
      <c r="F4" s="559"/>
      <c r="G4" s="560"/>
    </row>
    <row r="5" spans="1:19" ht="28.5" customHeight="1" x14ac:dyDescent="0.3">
      <c r="A5" s="483" t="s">
        <v>67</v>
      </c>
      <c r="B5" s="484"/>
      <c r="C5" s="484"/>
      <c r="D5" s="484"/>
      <c r="E5" s="484"/>
      <c r="F5" s="484"/>
      <c r="G5" s="485"/>
      <c r="O5" s="39"/>
    </row>
    <row r="6" spans="1:19" ht="28.5" customHeight="1" x14ac:dyDescent="0.25">
      <c r="A6" s="546" t="s">
        <v>272</v>
      </c>
      <c r="B6" s="547"/>
      <c r="C6" s="547"/>
      <c r="D6" s="547"/>
      <c r="E6" s="547"/>
      <c r="F6" s="547"/>
      <c r="G6" s="548"/>
      <c r="O6" s="39"/>
    </row>
    <row r="7" spans="1:19" s="1" customFormat="1" ht="30" customHeight="1" x14ac:dyDescent="0.25">
      <c r="A7" s="271" t="s">
        <v>273</v>
      </c>
      <c r="B7" s="272"/>
      <c r="C7" s="272"/>
      <c r="D7" s="273"/>
      <c r="E7" s="572">
        <f>'1. Cover Sheet'!$F$23</f>
        <v>0</v>
      </c>
      <c r="F7" s="573"/>
      <c r="G7" s="574"/>
      <c r="H7" s="40"/>
      <c r="I7" s="40"/>
      <c r="J7" s="40"/>
      <c r="K7" s="40"/>
      <c r="L7" s="40"/>
      <c r="M7" s="40"/>
      <c r="N7" s="40"/>
      <c r="O7" s="40"/>
      <c r="P7" s="40"/>
      <c r="Q7" s="41"/>
    </row>
    <row r="8" spans="1:19" s="1" customFormat="1" ht="30" customHeight="1" x14ac:dyDescent="0.25">
      <c r="A8" s="546" t="s">
        <v>274</v>
      </c>
      <c r="B8" s="547"/>
      <c r="C8" s="547"/>
      <c r="D8" s="547"/>
      <c r="E8" s="547"/>
      <c r="F8" s="547"/>
      <c r="G8" s="548"/>
      <c r="H8" s="40"/>
      <c r="I8" s="40"/>
      <c r="J8" s="40"/>
      <c r="K8" s="40"/>
      <c r="L8" s="40"/>
      <c r="M8" s="40"/>
      <c r="N8" s="40"/>
      <c r="O8" s="40"/>
      <c r="P8" s="40"/>
      <c r="Q8" s="41"/>
    </row>
    <row r="9" spans="1:19" s="1" customFormat="1" ht="30" customHeight="1" x14ac:dyDescent="0.25">
      <c r="A9" s="549" t="s">
        <v>275</v>
      </c>
      <c r="B9" s="550"/>
      <c r="C9" s="550"/>
      <c r="D9" s="550"/>
      <c r="E9" s="550"/>
      <c r="F9" s="550"/>
      <c r="G9" s="113" t="s">
        <v>16</v>
      </c>
      <c r="H9" s="40"/>
      <c r="I9" s="40"/>
      <c r="J9" s="40"/>
      <c r="K9" s="40"/>
      <c r="L9" s="40"/>
      <c r="M9" s="40"/>
      <c r="N9" s="40"/>
      <c r="O9" s="40"/>
      <c r="P9" s="40"/>
      <c r="Q9" s="41"/>
    </row>
    <row r="10" spans="1:19" s="1" customFormat="1" ht="30" hidden="1" customHeight="1" x14ac:dyDescent="0.25">
      <c r="A10" s="549" t="s">
        <v>276</v>
      </c>
      <c r="B10" s="550"/>
      <c r="C10" s="551"/>
      <c r="D10" s="552"/>
      <c r="E10" s="553"/>
      <c r="F10" s="553"/>
      <c r="G10" s="554"/>
      <c r="H10" s="40"/>
      <c r="I10" s="40"/>
      <c r="J10" s="40"/>
      <c r="K10" s="40"/>
      <c r="L10" s="40"/>
      <c r="M10" s="40"/>
      <c r="N10" s="40"/>
      <c r="O10" s="40"/>
      <c r="P10" s="40"/>
      <c r="Q10" s="41"/>
    </row>
    <row r="11" spans="1:19" s="1" customFormat="1" ht="30" hidden="1" customHeight="1" x14ac:dyDescent="0.25">
      <c r="A11" s="549" t="s">
        <v>277</v>
      </c>
      <c r="B11" s="550"/>
      <c r="C11" s="551"/>
      <c r="D11" s="552"/>
      <c r="E11" s="553"/>
      <c r="F11" s="553"/>
      <c r="G11" s="554"/>
      <c r="H11" s="40"/>
      <c r="I11" s="40"/>
      <c r="J11" s="40"/>
      <c r="K11" s="40"/>
      <c r="L11" s="40"/>
      <c r="M11" s="40"/>
      <c r="N11" s="40"/>
      <c r="O11" s="40"/>
      <c r="P11" s="40"/>
      <c r="Q11" s="41"/>
    </row>
    <row r="12" spans="1:19" s="1" customFormat="1" ht="30" hidden="1" customHeight="1" x14ac:dyDescent="0.25">
      <c r="A12" s="549" t="s">
        <v>278</v>
      </c>
      <c r="B12" s="550"/>
      <c r="C12" s="551"/>
      <c r="D12" s="552"/>
      <c r="E12" s="553"/>
      <c r="F12" s="553"/>
      <c r="G12" s="554"/>
      <c r="H12" s="40"/>
      <c r="I12" s="40"/>
      <c r="J12" s="40"/>
      <c r="K12" s="40"/>
      <c r="L12" s="40"/>
      <c r="M12" s="40"/>
      <c r="N12" s="40"/>
      <c r="O12" s="40"/>
      <c r="P12" s="40"/>
      <c r="Q12" s="41"/>
    </row>
    <row r="13" spans="1:19" s="1" customFormat="1" ht="30" hidden="1" customHeight="1" x14ac:dyDescent="0.25">
      <c r="A13" s="549" t="s">
        <v>279</v>
      </c>
      <c r="B13" s="550"/>
      <c r="C13" s="551"/>
      <c r="D13" s="552"/>
      <c r="E13" s="553"/>
      <c r="F13" s="553"/>
      <c r="G13" s="554"/>
      <c r="H13" s="40"/>
      <c r="I13" s="40"/>
      <c r="J13" s="40"/>
      <c r="K13" s="40"/>
      <c r="L13" s="40"/>
      <c r="M13" s="40"/>
      <c r="N13" s="40"/>
      <c r="O13" s="40"/>
      <c r="P13" s="40"/>
      <c r="Q13" s="41"/>
    </row>
    <row r="14" spans="1:19" s="1" customFormat="1" ht="30" hidden="1" customHeight="1" x14ac:dyDescent="0.25">
      <c r="A14" s="549" t="s">
        <v>280</v>
      </c>
      <c r="B14" s="550"/>
      <c r="C14" s="551"/>
      <c r="D14" s="552"/>
      <c r="E14" s="553"/>
      <c r="F14" s="553"/>
      <c r="G14" s="554"/>
      <c r="H14" s="40"/>
      <c r="I14" s="40"/>
      <c r="J14" s="40"/>
      <c r="K14" s="40"/>
      <c r="L14" s="40"/>
      <c r="M14" s="40"/>
      <c r="N14" s="40"/>
      <c r="O14" s="40"/>
      <c r="P14" s="40"/>
      <c r="Q14" s="41"/>
    </row>
    <row r="15" spans="1:19" s="1" customFormat="1" ht="30" hidden="1" customHeight="1" x14ac:dyDescent="0.25">
      <c r="A15" s="549" t="s">
        <v>281</v>
      </c>
      <c r="B15" s="550"/>
      <c r="C15" s="551"/>
      <c r="D15" s="552"/>
      <c r="E15" s="553"/>
      <c r="F15" s="553"/>
      <c r="G15" s="554"/>
      <c r="H15" s="40"/>
      <c r="I15" s="40"/>
      <c r="J15" s="40"/>
      <c r="K15" s="40"/>
      <c r="L15" s="40"/>
      <c r="M15" s="40"/>
      <c r="N15" s="40"/>
      <c r="O15" s="40"/>
      <c r="P15" s="40"/>
      <c r="Q15" s="41"/>
    </row>
    <row r="16" spans="1:19" s="1" customFormat="1" ht="30" hidden="1" customHeight="1" x14ac:dyDescent="0.25">
      <c r="A16" s="549" t="s">
        <v>282</v>
      </c>
      <c r="B16" s="550"/>
      <c r="C16" s="551"/>
      <c r="D16" s="552"/>
      <c r="E16" s="553"/>
      <c r="F16" s="553"/>
      <c r="G16" s="554"/>
      <c r="H16" s="40"/>
      <c r="I16" s="40"/>
      <c r="J16" s="40"/>
      <c r="K16" s="40"/>
      <c r="L16" s="40"/>
      <c r="M16" s="40"/>
      <c r="N16" s="40"/>
      <c r="O16" s="40"/>
      <c r="P16" s="40"/>
      <c r="Q16" s="41"/>
    </row>
    <row r="17" spans="1:17" s="1" customFormat="1" ht="30" hidden="1" customHeight="1" x14ac:dyDescent="0.25">
      <c r="A17" s="549" t="s">
        <v>283</v>
      </c>
      <c r="B17" s="550"/>
      <c r="C17" s="551"/>
      <c r="D17" s="552"/>
      <c r="E17" s="553"/>
      <c r="F17" s="553"/>
      <c r="G17" s="554"/>
      <c r="H17" s="40"/>
      <c r="I17" s="40"/>
      <c r="J17" s="40"/>
      <c r="K17" s="40"/>
      <c r="L17" s="40"/>
      <c r="M17" s="40"/>
      <c r="N17" s="40"/>
      <c r="O17" s="40"/>
      <c r="P17" s="40"/>
      <c r="Q17" s="41"/>
    </row>
    <row r="18" spans="1:17" s="1" customFormat="1" ht="30" hidden="1" customHeight="1" x14ac:dyDescent="0.25">
      <c r="A18" s="549" t="s">
        <v>284</v>
      </c>
      <c r="B18" s="550"/>
      <c r="C18" s="551"/>
      <c r="D18" s="552"/>
      <c r="E18" s="553"/>
      <c r="F18" s="553"/>
      <c r="G18" s="554"/>
      <c r="H18" s="40"/>
      <c r="I18" s="40"/>
      <c r="J18" s="40"/>
      <c r="K18" s="40"/>
      <c r="L18" s="40"/>
      <c r="M18" s="40"/>
      <c r="N18" s="40"/>
      <c r="O18" s="40"/>
      <c r="P18" s="40"/>
      <c r="Q18" s="41"/>
    </row>
    <row r="19" spans="1:17" s="1" customFormat="1" ht="30" hidden="1" customHeight="1" x14ac:dyDescent="0.25">
      <c r="A19" s="549" t="s">
        <v>285</v>
      </c>
      <c r="B19" s="550"/>
      <c r="C19" s="551"/>
      <c r="D19" s="552"/>
      <c r="E19" s="553"/>
      <c r="F19" s="553"/>
      <c r="G19" s="554"/>
      <c r="H19" s="40"/>
      <c r="I19" s="40"/>
      <c r="J19" s="40"/>
      <c r="K19" s="40"/>
      <c r="L19" s="40"/>
      <c r="M19" s="40"/>
      <c r="N19" s="40"/>
      <c r="O19" s="40"/>
      <c r="P19" s="40"/>
      <c r="Q19" s="41"/>
    </row>
    <row r="20" spans="1:17" s="1" customFormat="1" ht="30" customHeight="1" x14ac:dyDescent="0.25">
      <c r="A20" s="440" t="s">
        <v>286</v>
      </c>
      <c r="B20" s="441"/>
      <c r="C20" s="441"/>
      <c r="D20" s="441"/>
      <c r="E20" s="441"/>
      <c r="F20" s="441"/>
      <c r="G20" s="442"/>
      <c r="H20" s="40"/>
      <c r="I20" s="40"/>
      <c r="J20" s="40"/>
      <c r="K20" s="40"/>
      <c r="L20" s="40"/>
      <c r="M20" s="40"/>
      <c r="N20" s="40"/>
      <c r="O20" s="40"/>
      <c r="P20" s="40"/>
      <c r="Q20" s="41"/>
    </row>
    <row r="21" spans="1:17" s="1" customFormat="1" ht="87.75" customHeight="1" x14ac:dyDescent="0.25">
      <c r="A21" s="575"/>
      <c r="B21" s="576"/>
      <c r="C21" s="576"/>
      <c r="D21" s="576"/>
      <c r="E21" s="576"/>
      <c r="F21" s="576"/>
      <c r="G21" s="577"/>
      <c r="H21" s="40"/>
      <c r="I21" s="40"/>
      <c r="J21" s="40"/>
      <c r="K21" s="40"/>
      <c r="L21" s="40"/>
      <c r="M21" s="40"/>
      <c r="N21" s="40"/>
      <c r="O21" s="40"/>
      <c r="P21" s="40"/>
      <c r="Q21" s="41"/>
    </row>
    <row r="22" spans="1:17" s="1" customFormat="1" ht="28.5" customHeight="1" x14ac:dyDescent="0.3">
      <c r="A22" s="483" t="s">
        <v>89</v>
      </c>
      <c r="B22" s="484"/>
      <c r="C22" s="484"/>
      <c r="D22" s="484"/>
      <c r="E22" s="484"/>
      <c r="F22" s="484"/>
      <c r="G22" s="485"/>
      <c r="H22" s="42"/>
      <c r="I22" s="42"/>
      <c r="J22" s="43"/>
      <c r="K22" s="42"/>
      <c r="L22" s="42"/>
      <c r="M22" s="43"/>
      <c r="N22" s="42"/>
      <c r="O22" s="42"/>
      <c r="P22" s="43"/>
      <c r="Q22" s="43"/>
    </row>
    <row r="23" spans="1:17" s="1" customFormat="1" ht="28.5" customHeight="1" x14ac:dyDescent="0.2">
      <c r="A23" s="564" t="s">
        <v>287</v>
      </c>
      <c r="B23" s="565"/>
      <c r="C23" s="565"/>
      <c r="D23" s="565"/>
      <c r="E23" s="565"/>
      <c r="F23" s="565"/>
      <c r="G23" s="566"/>
      <c r="H23" s="42"/>
      <c r="I23" s="42"/>
      <c r="J23" s="43"/>
      <c r="K23" s="42"/>
      <c r="L23" s="42"/>
      <c r="M23" s="43"/>
      <c r="N23" s="42"/>
      <c r="O23" s="42"/>
      <c r="P23" s="43"/>
      <c r="Q23" s="43"/>
    </row>
    <row r="24" spans="1:17" s="1" customFormat="1" ht="27" customHeight="1" x14ac:dyDescent="0.2">
      <c r="A24" s="569" t="s">
        <v>288</v>
      </c>
      <c r="B24" s="570"/>
      <c r="C24" s="570"/>
      <c r="D24" s="570"/>
      <c r="E24" s="570"/>
      <c r="F24" s="570"/>
      <c r="G24" s="571"/>
      <c r="H24" s="42"/>
      <c r="I24" s="42"/>
      <c r="J24" s="43"/>
      <c r="K24" s="42"/>
      <c r="L24" s="42"/>
      <c r="M24" s="43"/>
      <c r="N24" s="42"/>
      <c r="O24" s="42"/>
      <c r="P24" s="43"/>
      <c r="Q24" s="43"/>
    </row>
    <row r="25" spans="1:17" s="1" customFormat="1" ht="27" customHeight="1" x14ac:dyDescent="0.2">
      <c r="A25" s="502" t="s">
        <v>289</v>
      </c>
      <c r="B25" s="503"/>
      <c r="C25" s="503"/>
      <c r="D25" s="503"/>
      <c r="E25" s="503"/>
      <c r="F25" s="503"/>
      <c r="G25" s="504"/>
      <c r="H25" s="42"/>
      <c r="I25" s="42"/>
      <c r="J25" s="43"/>
      <c r="K25" s="42"/>
      <c r="L25" s="42"/>
      <c r="M25" s="43"/>
      <c r="N25" s="42"/>
      <c r="O25" s="42"/>
      <c r="P25" s="43"/>
      <c r="Q25" s="43"/>
    </row>
    <row r="26" spans="1:17" s="1" customFormat="1" ht="27" customHeight="1" x14ac:dyDescent="0.2">
      <c r="A26" s="487" t="s">
        <v>290</v>
      </c>
      <c r="B26" s="505"/>
      <c r="C26" s="505"/>
      <c r="D26" s="505"/>
      <c r="E26" s="505"/>
      <c r="F26" s="488"/>
      <c r="G26" s="105"/>
      <c r="H26" s="42"/>
      <c r="I26" s="42"/>
      <c r="J26" s="43"/>
      <c r="K26" s="42"/>
      <c r="L26" s="42"/>
      <c r="M26" s="43"/>
      <c r="N26" s="42"/>
      <c r="O26" s="42"/>
      <c r="P26" s="43"/>
      <c r="Q26" s="43"/>
    </row>
    <row r="27" spans="1:17" s="1" customFormat="1" ht="27" customHeight="1" x14ac:dyDescent="0.2">
      <c r="A27" s="487" t="s">
        <v>291</v>
      </c>
      <c r="B27" s="505"/>
      <c r="C27" s="505"/>
      <c r="D27" s="505"/>
      <c r="E27" s="505"/>
      <c r="F27" s="488"/>
      <c r="G27" s="105"/>
      <c r="H27" s="42"/>
      <c r="I27" s="42"/>
      <c r="J27" s="43"/>
      <c r="K27" s="42"/>
      <c r="L27" s="42"/>
      <c r="M27" s="43"/>
      <c r="N27" s="42"/>
      <c r="O27" s="42"/>
      <c r="P27" s="43"/>
      <c r="Q27" s="43"/>
    </row>
    <row r="28" spans="1:17" s="1" customFormat="1" ht="27" customHeight="1" x14ac:dyDescent="0.2">
      <c r="A28" s="502" t="s">
        <v>292</v>
      </c>
      <c r="B28" s="503"/>
      <c r="C28" s="503"/>
      <c r="D28" s="503"/>
      <c r="E28" s="503"/>
      <c r="F28" s="503"/>
      <c r="G28" s="504"/>
      <c r="H28" s="42"/>
      <c r="I28" s="42"/>
      <c r="J28" s="43"/>
      <c r="K28" s="42"/>
      <c r="L28" s="42"/>
      <c r="M28" s="43"/>
      <c r="N28" s="42"/>
      <c r="O28" s="42"/>
      <c r="P28" s="43"/>
      <c r="Q28" s="43"/>
    </row>
    <row r="29" spans="1:17" s="1" customFormat="1" ht="27" customHeight="1" x14ac:dyDescent="0.2">
      <c r="A29" s="487" t="s">
        <v>293</v>
      </c>
      <c r="B29" s="505"/>
      <c r="C29" s="505"/>
      <c r="D29" s="505"/>
      <c r="E29" s="505"/>
      <c r="F29" s="488"/>
      <c r="G29" s="105"/>
      <c r="H29" s="42"/>
      <c r="I29" s="42"/>
      <c r="J29" s="43"/>
      <c r="K29" s="42"/>
      <c r="L29" s="42"/>
      <c r="M29" s="43"/>
      <c r="N29" s="42"/>
      <c r="O29" s="42"/>
      <c r="P29" s="43"/>
      <c r="Q29" s="43"/>
    </row>
    <row r="30" spans="1:17" s="1" customFormat="1" ht="27" customHeight="1" x14ac:dyDescent="0.2">
      <c r="A30" s="487" t="s">
        <v>294</v>
      </c>
      <c r="B30" s="505"/>
      <c r="C30" s="505"/>
      <c r="D30" s="505"/>
      <c r="E30" s="505"/>
      <c r="F30" s="488"/>
      <c r="G30" s="105"/>
      <c r="H30" s="42"/>
      <c r="I30" s="42"/>
      <c r="J30" s="43"/>
      <c r="K30" s="42"/>
      <c r="L30" s="42"/>
      <c r="M30" s="43"/>
      <c r="N30" s="42"/>
      <c r="O30" s="42"/>
      <c r="P30" s="43"/>
      <c r="Q30" s="43"/>
    </row>
    <row r="31" spans="1:17" s="1" customFormat="1" ht="33" customHeight="1" x14ac:dyDescent="0.2">
      <c r="A31" s="509" t="s">
        <v>295</v>
      </c>
      <c r="B31" s="510"/>
      <c r="C31" s="510"/>
      <c r="D31" s="510"/>
      <c r="E31" s="510"/>
      <c r="F31" s="511"/>
      <c r="G31" s="106"/>
      <c r="H31" s="42"/>
      <c r="I31" s="42"/>
      <c r="J31" s="43"/>
      <c r="K31" s="42"/>
      <c r="L31" s="42"/>
      <c r="M31" s="43"/>
      <c r="N31" s="42"/>
      <c r="O31" s="42"/>
      <c r="P31" s="43"/>
      <c r="Q31" s="43"/>
    </row>
    <row r="32" spans="1:17" s="1" customFormat="1" ht="33.75" customHeight="1" x14ac:dyDescent="0.2">
      <c r="A32" s="487" t="s">
        <v>296</v>
      </c>
      <c r="B32" s="505"/>
      <c r="C32" s="505"/>
      <c r="D32" s="505"/>
      <c r="E32" s="505"/>
      <c r="F32" s="488"/>
      <c r="G32" s="106"/>
      <c r="H32" s="42"/>
      <c r="I32" s="42"/>
      <c r="J32" s="43"/>
      <c r="K32" s="42"/>
      <c r="L32" s="42"/>
      <c r="M32" s="43"/>
      <c r="N32" s="42"/>
      <c r="O32" s="42"/>
      <c r="P32" s="43"/>
      <c r="Q32" s="43"/>
    </row>
    <row r="33" spans="1:27" s="1" customFormat="1" ht="28.5" customHeight="1" x14ac:dyDescent="0.3">
      <c r="A33" s="483" t="s">
        <v>297</v>
      </c>
      <c r="B33" s="484"/>
      <c r="C33" s="484"/>
      <c r="D33" s="484"/>
      <c r="E33" s="484"/>
      <c r="F33" s="484"/>
      <c r="G33" s="485"/>
      <c r="H33" s="42"/>
      <c r="I33" s="42"/>
      <c r="J33" s="43"/>
      <c r="K33" s="42"/>
      <c r="L33" s="42"/>
      <c r="M33" s="43"/>
      <c r="N33" s="42"/>
      <c r="O33" s="42"/>
      <c r="P33" s="43"/>
      <c r="Q33" s="43"/>
    </row>
    <row r="34" spans="1:27" s="1" customFormat="1" ht="28.5" customHeight="1" x14ac:dyDescent="0.3">
      <c r="A34" s="561" t="s">
        <v>298</v>
      </c>
      <c r="B34" s="562"/>
      <c r="C34" s="562"/>
      <c r="D34" s="562"/>
      <c r="E34" s="562"/>
      <c r="F34" s="562"/>
      <c r="G34" s="563"/>
      <c r="H34" s="42"/>
      <c r="I34" s="42"/>
      <c r="J34" s="43"/>
      <c r="K34" s="44"/>
      <c r="L34" s="4"/>
      <c r="M34" s="4"/>
      <c r="N34" s="4"/>
      <c r="O34" s="4"/>
      <c r="P34" s="4"/>
      <c r="Q34" s="4"/>
      <c r="R34" s="4"/>
      <c r="S34" s="4"/>
      <c r="T34" s="4"/>
      <c r="U34" s="4"/>
      <c r="V34" s="4"/>
      <c r="W34" s="4"/>
      <c r="X34" s="4"/>
      <c r="Y34" s="4"/>
      <c r="Z34" s="4"/>
      <c r="AA34" s="4"/>
    </row>
    <row r="35" spans="1:27" s="1" customFormat="1" ht="27" customHeight="1" x14ac:dyDescent="0.3">
      <c r="A35" s="540" t="s">
        <v>299</v>
      </c>
      <c r="B35" s="541"/>
      <c r="C35" s="541"/>
      <c r="D35" s="541"/>
      <c r="E35" s="541"/>
      <c r="F35" s="541"/>
      <c r="G35" s="542"/>
      <c r="H35" s="42"/>
      <c r="I35" s="42"/>
      <c r="J35" s="43"/>
      <c r="K35" s="44"/>
      <c r="L35" s="4"/>
      <c r="M35" s="4"/>
      <c r="N35" s="4"/>
      <c r="O35" s="4"/>
      <c r="P35" s="4"/>
      <c r="Q35" s="4"/>
      <c r="R35" s="4"/>
      <c r="S35" s="4"/>
      <c r="T35" s="4"/>
      <c r="U35" s="4"/>
      <c r="V35" s="4"/>
      <c r="W35" s="4"/>
      <c r="X35" s="4"/>
      <c r="Y35" s="4"/>
      <c r="Z35" s="4"/>
      <c r="AA35" s="4"/>
    </row>
    <row r="36" spans="1:27" s="1" customFormat="1" ht="18" customHeight="1" x14ac:dyDescent="0.2">
      <c r="A36" s="537" t="s">
        <v>300</v>
      </c>
      <c r="B36" s="538"/>
      <c r="C36" s="538"/>
      <c r="D36" s="538"/>
      <c r="E36" s="538"/>
      <c r="F36" s="538"/>
      <c r="G36" s="539"/>
      <c r="I36" s="45"/>
      <c r="J36" s="43"/>
      <c r="L36" s="45"/>
      <c r="M36" s="43"/>
      <c r="O36" s="45"/>
      <c r="Q36" s="45"/>
    </row>
    <row r="37" spans="1:27" s="1" customFormat="1" ht="18" customHeight="1" x14ac:dyDescent="0.25">
      <c r="A37" s="126" t="s">
        <v>301</v>
      </c>
      <c r="B37" s="127">
        <v>0.15</v>
      </c>
      <c r="C37" s="127">
        <v>0.2</v>
      </c>
      <c r="D37" s="127">
        <v>0.25</v>
      </c>
      <c r="E37" s="127">
        <v>0.3</v>
      </c>
      <c r="F37" s="127" t="s">
        <v>215</v>
      </c>
      <c r="G37" s="128" t="s">
        <v>216</v>
      </c>
      <c r="I37" s="45"/>
      <c r="J37" s="43"/>
      <c r="L37" s="45"/>
      <c r="M37" s="43"/>
      <c r="O37" s="536"/>
      <c r="P37" s="536"/>
      <c r="Q37" s="536"/>
      <c r="R37" s="536"/>
      <c r="S37" s="536"/>
      <c r="T37" s="536"/>
    </row>
    <row r="38" spans="1:27" s="1" customFormat="1" ht="15.75" customHeight="1" x14ac:dyDescent="0.25">
      <c r="A38" s="129" t="s">
        <v>217</v>
      </c>
      <c r="B38" s="130"/>
      <c r="C38" s="131"/>
      <c r="D38" s="131"/>
      <c r="E38" s="131"/>
      <c r="F38" s="131"/>
      <c r="G38" s="131"/>
      <c r="I38" s="45"/>
      <c r="J38" s="43"/>
      <c r="L38" s="45"/>
      <c r="M38" s="43"/>
      <c r="O38" s="46"/>
      <c r="P38" s="46"/>
      <c r="Q38" s="46"/>
      <c r="R38" s="46"/>
    </row>
    <row r="39" spans="1:27" s="1" customFormat="1" ht="14.25" x14ac:dyDescent="0.2">
      <c r="A39" s="125" t="s">
        <v>218</v>
      </c>
      <c r="B39" s="59"/>
      <c r="C39" s="60"/>
      <c r="D39" s="60"/>
      <c r="E39" s="60"/>
      <c r="F39" s="60"/>
      <c r="G39" s="132">
        <f>SUM(B39:F39)</f>
        <v>0</v>
      </c>
      <c r="I39" s="45"/>
      <c r="J39" s="43"/>
      <c r="L39" s="45"/>
      <c r="M39" s="43"/>
      <c r="O39" s="45"/>
    </row>
    <row r="40" spans="1:27" s="1" customFormat="1" ht="14.25" x14ac:dyDescent="0.2">
      <c r="A40" s="125" t="s">
        <v>219</v>
      </c>
      <c r="B40" s="60"/>
      <c r="C40" s="60"/>
      <c r="D40" s="60"/>
      <c r="E40" s="60"/>
      <c r="F40" s="60"/>
      <c r="G40" s="132">
        <f t="shared" ref="G40:G44" si="0">SUM(B40:F40)</f>
        <v>0</v>
      </c>
      <c r="I40" s="45"/>
      <c r="J40" s="43"/>
      <c r="L40" s="45"/>
      <c r="M40" s="43"/>
      <c r="O40" s="45"/>
    </row>
    <row r="41" spans="1:27" s="1" customFormat="1" ht="15.75" customHeight="1" x14ac:dyDescent="0.2">
      <c r="A41" s="125" t="s">
        <v>220</v>
      </c>
      <c r="B41" s="60"/>
      <c r="C41" s="60"/>
      <c r="D41" s="60"/>
      <c r="E41" s="60"/>
      <c r="F41" s="60"/>
      <c r="G41" s="132">
        <f t="shared" si="0"/>
        <v>0</v>
      </c>
    </row>
    <row r="42" spans="1:27" s="1" customFormat="1" ht="18" customHeight="1" x14ac:dyDescent="0.2">
      <c r="A42" s="125" t="s">
        <v>221</v>
      </c>
      <c r="B42" s="61"/>
      <c r="C42" s="60"/>
      <c r="D42" s="60"/>
      <c r="E42" s="60"/>
      <c r="F42" s="60"/>
      <c r="G42" s="132">
        <f t="shared" si="0"/>
        <v>0</v>
      </c>
    </row>
    <row r="43" spans="1:27" s="1" customFormat="1" ht="14.25" x14ac:dyDescent="0.2">
      <c r="A43" s="125" t="s">
        <v>222</v>
      </c>
      <c r="B43" s="61"/>
      <c r="C43" s="60"/>
      <c r="D43" s="60"/>
      <c r="E43" s="60"/>
      <c r="F43" s="60"/>
      <c r="G43" s="132">
        <f t="shared" si="0"/>
        <v>0</v>
      </c>
    </row>
    <row r="44" spans="1:27" s="1" customFormat="1" x14ac:dyDescent="0.25">
      <c r="A44" s="160" t="s">
        <v>302</v>
      </c>
      <c r="B44" s="133">
        <f>SUM(B39:B43)</f>
        <v>0</v>
      </c>
      <c r="C44" s="133">
        <f t="shared" ref="C44:E44" si="1">SUM(C39:C43)</f>
        <v>0</v>
      </c>
      <c r="D44" s="133">
        <f t="shared" si="1"/>
        <v>0</v>
      </c>
      <c r="E44" s="133">
        <f t="shared" si="1"/>
        <v>0</v>
      </c>
      <c r="F44" s="133">
        <f>SUM(F39:F43)</f>
        <v>0</v>
      </c>
      <c r="G44" s="132">
        <f t="shared" si="0"/>
        <v>0</v>
      </c>
    </row>
    <row r="45" spans="1:27" s="1" customFormat="1" ht="27.75" customHeight="1" x14ac:dyDescent="0.25">
      <c r="A45" s="543" t="s">
        <v>303</v>
      </c>
      <c r="B45" s="544"/>
      <c r="C45" s="544"/>
      <c r="D45" s="544"/>
      <c r="E45" s="544"/>
      <c r="F45" s="544"/>
      <c r="G45" s="545"/>
    </row>
    <row r="46" spans="1:27" s="1" customFormat="1" ht="15.75" customHeight="1" x14ac:dyDescent="0.2">
      <c r="A46" s="537" t="s">
        <v>304</v>
      </c>
      <c r="B46" s="538"/>
      <c r="C46" s="538"/>
      <c r="D46" s="538"/>
      <c r="E46" s="538"/>
      <c r="F46" s="538"/>
      <c r="G46" s="539"/>
      <c r="O46" s="237"/>
      <c r="P46" s="237"/>
      <c r="Q46" s="237"/>
      <c r="R46" s="237"/>
      <c r="S46" s="237"/>
      <c r="T46" s="237"/>
    </row>
    <row r="47" spans="1:27" s="1" customFormat="1" ht="18" customHeight="1" x14ac:dyDescent="0.25">
      <c r="A47" s="126" t="s">
        <v>301</v>
      </c>
      <c r="B47" s="134">
        <v>0.15</v>
      </c>
      <c r="C47" s="134">
        <v>0.2</v>
      </c>
      <c r="D47" s="134">
        <v>0.25</v>
      </c>
      <c r="E47" s="134">
        <v>0.3</v>
      </c>
      <c r="F47" s="127" t="s">
        <v>215</v>
      </c>
      <c r="G47" s="135" t="s">
        <v>216</v>
      </c>
      <c r="I47" s="45"/>
      <c r="J47" s="43"/>
      <c r="L47" s="45"/>
      <c r="M47" s="43"/>
      <c r="O47" s="536"/>
      <c r="P47" s="536"/>
      <c r="Q47" s="536"/>
      <c r="R47" s="536"/>
      <c r="S47" s="536"/>
      <c r="T47" s="536"/>
    </row>
    <row r="48" spans="1:27" s="1" customFormat="1" ht="15.75" customHeight="1" x14ac:dyDescent="0.25">
      <c r="A48" s="136" t="s">
        <v>217</v>
      </c>
      <c r="B48" s="131"/>
      <c r="C48" s="131"/>
      <c r="D48" s="131"/>
      <c r="E48" s="131"/>
      <c r="F48" s="131"/>
      <c r="G48" s="137"/>
      <c r="H48" s="47"/>
      <c r="I48" s="47"/>
      <c r="O48" s="46"/>
      <c r="P48" s="46"/>
      <c r="Q48" s="46"/>
      <c r="R48" s="46"/>
    </row>
    <row r="49" spans="1:14" s="1" customFormat="1" ht="14.25" x14ac:dyDescent="0.2">
      <c r="A49" s="125" t="s">
        <v>218</v>
      </c>
      <c r="B49" s="64"/>
      <c r="C49" s="29"/>
      <c r="D49" s="29"/>
      <c r="E49" s="29"/>
      <c r="F49" s="29"/>
      <c r="G49" s="138">
        <f>SUM(B49:F49)</f>
        <v>0</v>
      </c>
      <c r="H49" s="48"/>
      <c r="I49" s="49"/>
    </row>
    <row r="50" spans="1:14" s="1" customFormat="1" ht="14.25" x14ac:dyDescent="0.2">
      <c r="A50" s="125" t="s">
        <v>219</v>
      </c>
      <c r="B50" s="29"/>
      <c r="C50" s="29"/>
      <c r="D50" s="29"/>
      <c r="E50" s="29"/>
      <c r="F50" s="29"/>
      <c r="G50" s="138">
        <f t="shared" ref="G50:G53" si="2">SUM(B50:F50)</f>
        <v>0</v>
      </c>
      <c r="H50" s="48"/>
      <c r="I50" s="49"/>
    </row>
    <row r="51" spans="1:14" s="1" customFormat="1" ht="14.25" x14ac:dyDescent="0.2">
      <c r="A51" s="125" t="s">
        <v>220</v>
      </c>
      <c r="B51" s="29"/>
      <c r="C51" s="29"/>
      <c r="D51" s="29"/>
      <c r="E51" s="29"/>
      <c r="F51" s="29"/>
      <c r="G51" s="138">
        <f t="shared" si="2"/>
        <v>0</v>
      </c>
      <c r="H51" s="48"/>
      <c r="I51" s="49"/>
    </row>
    <row r="52" spans="1:14" x14ac:dyDescent="0.25">
      <c r="A52" s="125" t="s">
        <v>221</v>
      </c>
      <c r="B52" s="65"/>
      <c r="C52" s="29"/>
      <c r="D52" s="29"/>
      <c r="E52" s="29"/>
      <c r="F52" s="29"/>
      <c r="G52" s="138">
        <f t="shared" si="2"/>
        <v>0</v>
      </c>
      <c r="H52" s="48"/>
      <c r="I52" s="49"/>
      <c r="N52" s="1"/>
    </row>
    <row r="53" spans="1:14" x14ac:dyDescent="0.25">
      <c r="A53" s="125" t="s">
        <v>222</v>
      </c>
      <c r="B53" s="29"/>
      <c r="C53" s="29"/>
      <c r="D53" s="29"/>
      <c r="E53" s="29"/>
      <c r="F53" s="29"/>
      <c r="G53" s="138">
        <f t="shared" si="2"/>
        <v>0</v>
      </c>
      <c r="H53" s="50"/>
      <c r="I53" s="49"/>
      <c r="N53" s="1"/>
    </row>
    <row r="54" spans="1:14" x14ac:dyDescent="0.25">
      <c r="A54" s="140" t="s">
        <v>302</v>
      </c>
      <c r="B54" s="141">
        <f>SUM(B49:B53)</f>
        <v>0</v>
      </c>
      <c r="C54" s="141">
        <f t="shared" ref="C54:E54" si="3">SUM(C49:C53)</f>
        <v>0</v>
      </c>
      <c r="D54" s="141">
        <f t="shared" si="3"/>
        <v>0</v>
      </c>
      <c r="E54" s="141">
        <f t="shared" si="3"/>
        <v>0</v>
      </c>
      <c r="F54" s="142">
        <f>SUM(F49:F53)</f>
        <v>0</v>
      </c>
      <c r="G54" s="139">
        <f>SUM(G49:G53)</f>
        <v>0</v>
      </c>
      <c r="H54" s="50"/>
      <c r="I54" s="49"/>
      <c r="N54" s="1"/>
    </row>
    <row r="55" spans="1:14" s="1" customFormat="1" ht="28.5" customHeight="1" x14ac:dyDescent="0.3">
      <c r="A55" s="483" t="s">
        <v>305</v>
      </c>
      <c r="B55" s="484"/>
      <c r="C55" s="484"/>
      <c r="D55" s="484"/>
      <c r="E55" s="484"/>
      <c r="F55" s="484"/>
      <c r="G55" s="485"/>
    </row>
    <row r="56" spans="1:14" s="1" customFormat="1" ht="28.5" customHeight="1" x14ac:dyDescent="0.25">
      <c r="A56" s="524" t="s">
        <v>306</v>
      </c>
      <c r="B56" s="525"/>
      <c r="C56" s="525"/>
      <c r="D56" s="525"/>
      <c r="E56" s="525"/>
      <c r="F56" s="525"/>
      <c r="G56" s="526"/>
    </row>
    <row r="57" spans="1:14" s="1" customFormat="1" ht="38.25" customHeight="1" x14ac:dyDescent="0.2">
      <c r="A57" s="332" t="s">
        <v>307</v>
      </c>
      <c r="B57" s="333"/>
      <c r="C57" s="333"/>
      <c r="D57" s="333"/>
      <c r="E57" s="333"/>
      <c r="F57" s="333"/>
      <c r="G57" s="410"/>
    </row>
    <row r="58" spans="1:14" s="1" customFormat="1" ht="36" customHeight="1" x14ac:dyDescent="0.2">
      <c r="A58" s="239" t="s">
        <v>308</v>
      </c>
      <c r="B58" s="263"/>
      <c r="C58" s="263"/>
      <c r="D58" s="264"/>
      <c r="E58" s="239" t="s">
        <v>309</v>
      </c>
      <c r="F58" s="263"/>
      <c r="G58" s="264"/>
    </row>
    <row r="59" spans="1:14" s="1" customFormat="1" ht="24.95" customHeight="1" x14ac:dyDescent="0.2">
      <c r="A59" s="533"/>
      <c r="B59" s="534"/>
      <c r="C59" s="534"/>
      <c r="D59" s="535"/>
      <c r="E59" s="530"/>
      <c r="F59" s="531"/>
      <c r="G59" s="532"/>
    </row>
    <row r="60" spans="1:14" s="1" customFormat="1" ht="24.95" customHeight="1" x14ac:dyDescent="0.2">
      <c r="A60" s="533"/>
      <c r="B60" s="534"/>
      <c r="C60" s="534"/>
      <c r="D60" s="535"/>
      <c r="E60" s="530"/>
      <c r="F60" s="531"/>
      <c r="G60" s="532"/>
    </row>
    <row r="61" spans="1:14" s="1" customFormat="1" ht="24.95" customHeight="1" x14ac:dyDescent="0.2">
      <c r="A61" s="533"/>
      <c r="B61" s="534"/>
      <c r="C61" s="534"/>
      <c r="D61" s="535"/>
      <c r="E61" s="530"/>
      <c r="F61" s="531"/>
      <c r="G61" s="532"/>
    </row>
    <row r="62" spans="1:14" s="1" customFormat="1" ht="24.95" customHeight="1" x14ac:dyDescent="0.2">
      <c r="A62" s="533"/>
      <c r="B62" s="534"/>
      <c r="C62" s="534"/>
      <c r="D62" s="535"/>
      <c r="E62" s="530"/>
      <c r="F62" s="531"/>
      <c r="G62" s="532"/>
    </row>
    <row r="63" spans="1:14" s="1" customFormat="1" ht="24.95" customHeight="1" x14ac:dyDescent="0.2">
      <c r="A63" s="533"/>
      <c r="B63" s="534"/>
      <c r="C63" s="534"/>
      <c r="D63" s="535"/>
      <c r="E63" s="530"/>
      <c r="F63" s="531"/>
      <c r="G63" s="532"/>
    </row>
    <row r="64" spans="1:14" s="1" customFormat="1" ht="24.95" customHeight="1" x14ac:dyDescent="0.2">
      <c r="A64" s="533"/>
      <c r="B64" s="534"/>
      <c r="C64" s="534"/>
      <c r="D64" s="535"/>
      <c r="E64" s="530"/>
      <c r="F64" s="531"/>
      <c r="G64" s="532"/>
    </row>
    <row r="65" spans="1:7" s="1" customFormat="1" ht="24.95" customHeight="1" x14ac:dyDescent="0.2">
      <c r="A65" s="533"/>
      <c r="B65" s="534"/>
      <c r="C65" s="534"/>
      <c r="D65" s="535"/>
      <c r="E65" s="530"/>
      <c r="F65" s="531"/>
      <c r="G65" s="532"/>
    </row>
    <row r="66" spans="1:7" s="1" customFormat="1" ht="24.95" customHeight="1" x14ac:dyDescent="0.2">
      <c r="A66" s="533"/>
      <c r="B66" s="534"/>
      <c r="C66" s="534"/>
      <c r="D66" s="535"/>
      <c r="E66" s="530"/>
      <c r="F66" s="531"/>
      <c r="G66" s="532"/>
    </row>
    <row r="67" spans="1:7" s="1" customFormat="1" ht="24.95" customHeight="1" x14ac:dyDescent="0.2">
      <c r="A67" s="533"/>
      <c r="B67" s="534"/>
      <c r="C67" s="534"/>
      <c r="D67" s="535"/>
      <c r="E67" s="530"/>
      <c r="F67" s="531"/>
      <c r="G67" s="532"/>
    </row>
    <row r="68" spans="1:7" s="1" customFormat="1" ht="24.95" customHeight="1" x14ac:dyDescent="0.25">
      <c r="A68" s="527" t="s">
        <v>32</v>
      </c>
      <c r="B68" s="528"/>
      <c r="C68" s="528"/>
      <c r="D68" s="529"/>
      <c r="E68" s="521">
        <f>SUM(E59:G67)</f>
        <v>0</v>
      </c>
      <c r="F68" s="522"/>
      <c r="G68" s="523"/>
    </row>
    <row r="69" spans="1:7" s="1" customFormat="1" ht="24.95" customHeight="1" x14ac:dyDescent="0.25">
      <c r="A69" s="515" t="s">
        <v>310</v>
      </c>
      <c r="B69" s="516"/>
      <c r="C69" s="516"/>
      <c r="D69" s="517"/>
      <c r="E69" s="518">
        <f>G54+E68</f>
        <v>0</v>
      </c>
      <c r="F69" s="519"/>
      <c r="G69" s="520"/>
    </row>
    <row r="70" spans="1:7" s="1" customFormat="1" ht="9.75" customHeight="1" x14ac:dyDescent="0.25">
      <c r="A70" s="506"/>
      <c r="B70" s="507"/>
      <c r="C70" s="507"/>
      <c r="D70" s="507"/>
      <c r="E70" s="507"/>
      <c r="F70" s="507"/>
      <c r="G70" s="508"/>
    </row>
    <row r="71" spans="1:7" s="1" customFormat="1" ht="13.5" customHeight="1" x14ac:dyDescent="0.25">
      <c r="A71" s="512" t="s">
        <v>311</v>
      </c>
      <c r="B71" s="513"/>
      <c r="C71" s="513"/>
      <c r="D71" s="514"/>
      <c r="E71" s="512" t="s">
        <v>312</v>
      </c>
      <c r="F71" s="513"/>
      <c r="G71" s="514"/>
    </row>
    <row r="72" spans="1:7" s="1" customFormat="1" ht="14.25" x14ac:dyDescent="0.2">
      <c r="A72" s="495" t="s">
        <v>313</v>
      </c>
      <c r="B72" s="237"/>
      <c r="C72" s="237"/>
      <c r="D72" s="143">
        <f>'1. Cover Sheet'!$H$23</f>
        <v>0</v>
      </c>
      <c r="E72" s="498" t="s">
        <v>314</v>
      </c>
      <c r="F72" s="499"/>
      <c r="G72" s="144">
        <f>'1. Cover Sheet'!I23</f>
        <v>0</v>
      </c>
    </row>
    <row r="73" spans="1:7" s="1" customFormat="1" thickBot="1" x14ac:dyDescent="0.25">
      <c r="A73" s="496" t="s">
        <v>315</v>
      </c>
      <c r="B73" s="497"/>
      <c r="C73" s="497"/>
      <c r="D73" s="145">
        <f>E7-D72</f>
        <v>0</v>
      </c>
      <c r="E73" s="500" t="s">
        <v>316</v>
      </c>
      <c r="F73" s="501"/>
      <c r="G73" s="146">
        <f>D73-G72</f>
        <v>0</v>
      </c>
    </row>
    <row r="74" spans="1:7" s="1" customFormat="1" ht="14.25" x14ac:dyDescent="0.2">
      <c r="D74" s="50"/>
      <c r="E74" s="50"/>
      <c r="F74" s="50"/>
    </row>
    <row r="75" spans="1:7" s="1" customFormat="1" ht="14.25" x14ac:dyDescent="0.2">
      <c r="D75" s="50"/>
      <c r="E75" s="50"/>
      <c r="F75" s="50"/>
    </row>
    <row r="76" spans="1:7" s="1" customFormat="1" x14ac:dyDescent="0.25">
      <c r="A76"/>
      <c r="B76"/>
      <c r="C76"/>
      <c r="D76"/>
      <c r="E76" s="50"/>
      <c r="F76" s="50"/>
    </row>
  </sheetData>
  <sheetProtection algorithmName="SHA-512" hashValue="KySyudEQAc27iejQSco1tjvLnAtE4/6K0JzZrnVCJri1NoV0X5GduAPqFwwW5joN0VeXhdzOUeKkJhTmdnvZdQ==" saltValue="8VdCbhgyfr0WCiMigOzNRQ==" spinCount="100000" sheet="1" objects="1" scenarios="1" selectLockedCells="1"/>
  <mergeCells count="88">
    <mergeCell ref="A33:G33"/>
    <mergeCell ref="D13:G13"/>
    <mergeCell ref="A14:C14"/>
    <mergeCell ref="D14:G14"/>
    <mergeCell ref="A15:C15"/>
    <mergeCell ref="D15:G15"/>
    <mergeCell ref="A16:C16"/>
    <mergeCell ref="D16:G16"/>
    <mergeCell ref="A17:C17"/>
    <mergeCell ref="D17:G17"/>
    <mergeCell ref="A20:G20"/>
    <mergeCell ref="A21:G21"/>
    <mergeCell ref="D12:G12"/>
    <mergeCell ref="A13:C13"/>
    <mergeCell ref="A19:C19"/>
    <mergeCell ref="D19:G19"/>
    <mergeCell ref="A7:D7"/>
    <mergeCell ref="E7:G7"/>
    <mergeCell ref="A55:G55"/>
    <mergeCell ref="A1:G1"/>
    <mergeCell ref="A4:G4"/>
    <mergeCell ref="A36:G36"/>
    <mergeCell ref="A34:G34"/>
    <mergeCell ref="A5:G5"/>
    <mergeCell ref="A6:G6"/>
    <mergeCell ref="A22:G22"/>
    <mergeCell ref="A23:G23"/>
    <mergeCell ref="A2:B2"/>
    <mergeCell ref="A24:G24"/>
    <mergeCell ref="A3:B3"/>
    <mergeCell ref="C3:D3"/>
    <mergeCell ref="A18:C18"/>
    <mergeCell ref="D18:G18"/>
    <mergeCell ref="A12:C12"/>
    <mergeCell ref="A64:D64"/>
    <mergeCell ref="A63:D63"/>
    <mergeCell ref="E58:G58"/>
    <mergeCell ref="F3:G3"/>
    <mergeCell ref="O47:T47"/>
    <mergeCell ref="O37:T37"/>
    <mergeCell ref="O46:T46"/>
    <mergeCell ref="A46:G46"/>
    <mergeCell ref="A35:G35"/>
    <mergeCell ref="A45:G45"/>
    <mergeCell ref="A8:G8"/>
    <mergeCell ref="A9:F9"/>
    <mergeCell ref="A10:C10"/>
    <mergeCell ref="D10:G10"/>
    <mergeCell ref="A11:C11"/>
    <mergeCell ref="D11:G11"/>
    <mergeCell ref="A62:D62"/>
    <mergeCell ref="A61:D61"/>
    <mergeCell ref="A59:D59"/>
    <mergeCell ref="A60:D60"/>
    <mergeCell ref="E60:G60"/>
    <mergeCell ref="E59:G59"/>
    <mergeCell ref="E69:G69"/>
    <mergeCell ref="E68:G68"/>
    <mergeCell ref="A56:G56"/>
    <mergeCell ref="A57:G57"/>
    <mergeCell ref="A68:D68"/>
    <mergeCell ref="E64:G64"/>
    <mergeCell ref="E63:G63"/>
    <mergeCell ref="E62:G62"/>
    <mergeCell ref="E61:G61"/>
    <mergeCell ref="E67:G67"/>
    <mergeCell ref="E66:G66"/>
    <mergeCell ref="E65:G65"/>
    <mergeCell ref="A58:D58"/>
    <mergeCell ref="A67:D67"/>
    <mergeCell ref="A66:D66"/>
    <mergeCell ref="A65:D65"/>
    <mergeCell ref="A72:C72"/>
    <mergeCell ref="A73:C73"/>
    <mergeCell ref="E72:F72"/>
    <mergeCell ref="E73:F73"/>
    <mergeCell ref="A25:G25"/>
    <mergeCell ref="A27:F27"/>
    <mergeCell ref="A28:G28"/>
    <mergeCell ref="A29:F29"/>
    <mergeCell ref="A26:F26"/>
    <mergeCell ref="A70:G70"/>
    <mergeCell ref="A30:F30"/>
    <mergeCell ref="A31:F31"/>
    <mergeCell ref="A32:F32"/>
    <mergeCell ref="A71:D71"/>
    <mergeCell ref="E71:G71"/>
    <mergeCell ref="A69:D69"/>
  </mergeCells>
  <conditionalFormatting sqref="G72">
    <cfRule type="expression" dxfId="11" priority="1">
      <formula>$G$72&lt;&gt;$E$69</formula>
    </cfRule>
  </conditionalFormatting>
  <dataValidations count="81">
    <dataValidation type="whole" allowBlank="1" showInputMessage="1" showErrorMessage="1" sqref="G26:G27 G29:G32" xr:uid="{9185D470-E357-4EF9-926C-BC4F00E2DF8D}">
      <formula1>0</formula1>
      <formula2>1000000</formula2>
    </dataValidation>
    <dataValidation type="textLength" operator="lessThan" allowBlank="1" showInputMessage="1" showErrorMessage="1" error="This is not a form field. Hit Escape and then Tab to continue. " sqref="A58 A33:XFD38 H39:XFD67 B45:G48 A68:XFD1048576 A1:G7 H1:XFD32 A22:G25 A26:F27 A28:G28 A29:F32 A39:A56 B55:G56 B58:G58" xr:uid="{7A347807-D2CB-4CCF-9DF7-58F434F63292}">
      <formula1>0</formula1>
    </dataValidation>
    <dataValidation type="whole" allowBlank="1" showInputMessage="1" showErrorMessage="1" error="Please enter a whole number" prompt="Enter number of 4-Bedroom Units at 31% and Above" sqref="F43" xr:uid="{1FD12382-F458-4C1B-80F2-E9F33FB790AA}">
      <formula1>0</formula1>
      <formula2>100000000000000</formula2>
    </dataValidation>
    <dataValidation type="whole" allowBlank="1" showInputMessage="1" showErrorMessage="1" error="Please enter a whole number" prompt="Enter number of 4-Bedroom Units at 30% AMI" sqref="E43" xr:uid="{5F173A76-73CA-4FA6-99EA-EA536B8B2978}">
      <formula1>0</formula1>
      <formula2>100000000000000</formula2>
    </dataValidation>
    <dataValidation type="whole" allowBlank="1" showInputMessage="1" showErrorMessage="1" error="Please enter a whole number" prompt="Enter number of 4-Bedroom Units at 25% AMI" sqref="D43" xr:uid="{995276DA-91CF-4FBD-A1AC-69DB432F7469}">
      <formula1>0</formula1>
      <formula2>100000000000000</formula2>
    </dataValidation>
    <dataValidation type="whole" allowBlank="1" showInputMessage="1" showErrorMessage="1" error="Please enter a whole number" prompt="Enter number of 4-Bedroom Units at 20% AMI" sqref="C43" xr:uid="{F2BF98D3-8884-4A4C-935D-43F1DCE16EDE}">
      <formula1>0</formula1>
      <formula2>100000000000000</formula2>
    </dataValidation>
    <dataValidation type="whole" allowBlank="1" showInputMessage="1" showErrorMessage="1" error="Please enter a whole number" prompt="Enter number of 4-Bedroom Units at 15% AMI" sqref="B43" xr:uid="{F8CF0B06-7F72-4809-B82C-22E561BEE41E}">
      <formula1>0</formula1>
      <formula2>100000000000000</formula2>
    </dataValidation>
    <dataValidation type="whole" allowBlank="1" showInputMessage="1" showErrorMessage="1" error="Please enter a whole number" prompt="Enter number of 3-Bedroom Units at 31% and Above" sqref="F42" xr:uid="{86213CB0-7763-4BBA-8761-721B8B2A7BDD}">
      <formula1>0</formula1>
      <formula2>100000000000000</formula2>
    </dataValidation>
    <dataValidation type="whole" allowBlank="1" showInputMessage="1" showErrorMessage="1" error="Please enter a whole number" prompt="Enter number of 3-Bedroom Units at 30% AMI" sqref="E42" xr:uid="{2444F26B-03BF-4D5C-9253-EC2D9B05AB1A}">
      <formula1>0</formula1>
      <formula2>100000000000000</formula2>
    </dataValidation>
    <dataValidation type="whole" allowBlank="1" showInputMessage="1" showErrorMessage="1" error="Please enter a whole number" prompt="Enter number of 3-Bedroom Units at 25% AMI" sqref="D42" xr:uid="{6A1BD33B-AFE0-4082-B2F8-3EC51D29FD45}">
      <formula1>0</formula1>
      <formula2>100000000000000</formula2>
    </dataValidation>
    <dataValidation type="whole" allowBlank="1" showInputMessage="1" showErrorMessage="1" error="Please enter a whole number" prompt="Enter number of 3-Bedroom Units at 20% AMI" sqref="C42" xr:uid="{C3E3D56F-201C-4319-A6C5-60FD2A3AD509}">
      <formula1>0</formula1>
      <formula2>100000000000000</formula2>
    </dataValidation>
    <dataValidation type="whole" allowBlank="1" showInputMessage="1" showErrorMessage="1" error="Please enter a whole number" prompt="Enter number of 3-Bedroom Units at 15% AMI" sqref="B42" xr:uid="{A6F5B55E-7C62-46AE-88EC-2C67D805A7EA}">
      <formula1>0</formula1>
      <formula2>100000000000000</formula2>
    </dataValidation>
    <dataValidation type="whole" allowBlank="1" showInputMessage="1" showErrorMessage="1" error="Please enter a whole number" prompt="Enter number of 2-Bedroom Units at 31% and Above" sqref="F41" xr:uid="{6FEAF3E9-6A1A-4291-A32A-15A6F0CE6CDD}">
      <formula1>0</formula1>
      <formula2>100000000000000</formula2>
    </dataValidation>
    <dataValidation type="whole" allowBlank="1" showInputMessage="1" showErrorMessage="1" error="Please enter a whole number" prompt="Enter number of 2-Bedroom Units at 30% AMI" sqref="E41" xr:uid="{C617EFC4-48F4-4DE7-A18B-E27851873F1F}">
      <formula1>0</formula1>
      <formula2>100000000000000</formula2>
    </dataValidation>
    <dataValidation type="whole" allowBlank="1" showInputMessage="1" showErrorMessage="1" error="Please enter a whole number" prompt="Enter number of 2-Bedroom Units at 25% AMI" sqref="D41" xr:uid="{8570EC52-CB33-45EF-B521-BC969AF5258A}">
      <formula1>0</formula1>
      <formula2>100000000000000</formula2>
    </dataValidation>
    <dataValidation type="whole" allowBlank="1" showInputMessage="1" showErrorMessage="1" error="Please enter a whole number" prompt="Enter number of 2-Bedroom Units at 20% AMI" sqref="C41" xr:uid="{62B444F1-C4DE-4471-8EBB-E1F387E39BD8}">
      <formula1>0</formula1>
      <formula2>100000000000000</formula2>
    </dataValidation>
    <dataValidation type="whole" allowBlank="1" showInputMessage="1" showErrorMessage="1" error="Please enter a whole number" prompt="Enter number of 2-Bedroom Units at 15% AMI" sqref="B41" xr:uid="{DA2AE464-49C4-4303-8A38-FFF297BCA9BB}">
      <formula1>0</formula1>
      <formula2>100000000000000</formula2>
    </dataValidation>
    <dataValidation type="whole" allowBlank="1" showInputMessage="1" showErrorMessage="1" error="Please enter a whole number" prompt="Enter number of 1-Bedroom Units at 31% and Above AMI" sqref="F40" xr:uid="{EA127CB2-EE0A-462E-8B1A-C03F066B5EA6}">
      <formula1>0</formula1>
      <formula2>100000000000000</formula2>
    </dataValidation>
    <dataValidation type="whole" allowBlank="1" showInputMessage="1" showErrorMessage="1" error="Please enter a whole number" prompt="Enter number of 1-Bedroom Units at 30% AMI" sqref="E40" xr:uid="{76FF49FC-F2AF-4CF8-B585-BD69DE1C0CEB}">
      <formula1>0</formula1>
      <formula2>100000000000000</formula2>
    </dataValidation>
    <dataValidation type="whole" allowBlank="1" showInputMessage="1" showErrorMessage="1" error="Please enter a whole number" prompt="Enter number of 1-Bedroom Units at 25% AMI" sqref="D40" xr:uid="{99A1EAE0-C8E7-4D67-BCA3-3813B06C45BB}">
      <formula1>0</formula1>
      <formula2>100000000000000</formula2>
    </dataValidation>
    <dataValidation type="whole" allowBlank="1" showInputMessage="1" showErrorMessage="1" error="Please enter a whole number" prompt="Enter number of 1-Bedroom Units at 20% AMI" sqref="C40" xr:uid="{E49814C5-A8B4-4B87-8531-2F2C46A8ADA7}">
      <formula1>0</formula1>
      <formula2>100000000000000</formula2>
    </dataValidation>
    <dataValidation type="whole" allowBlank="1" showInputMessage="1" showErrorMessage="1" error="Please enter a whole number" prompt="Enter number of 1-Bedroom Units at 15% AMI" sqref="B40" xr:uid="{5E8332A6-0D15-48E3-BE3B-59EA665C1964}">
      <formula1>0</formula1>
      <formula2>100000000000000</formula2>
    </dataValidation>
    <dataValidation type="whole" allowBlank="1" showInputMessage="1" showErrorMessage="1" error="Please enter a whole number" prompt="Enter number of Studio Units at 31% and Above" sqref="F39" xr:uid="{BF9E5072-D5C8-41AC-A752-00AA281145A7}">
      <formula1>0</formula1>
      <formula2>100000000000000</formula2>
    </dataValidation>
    <dataValidation type="whole" allowBlank="1" showInputMessage="1" showErrorMessage="1" error="Please enter a whole number" prompt="Enter number of Studio Units at 30% AMI" sqref="E39" xr:uid="{4CCFA95E-6E8E-46A9-8183-4B2C407CBF06}">
      <formula1>0</formula1>
      <formula2>100000000000000</formula2>
    </dataValidation>
    <dataValidation type="whole" allowBlank="1" showInputMessage="1" showErrorMessage="1" error="Please enter a whole number" prompt="Enter number of Studio Units at 25% AMI" sqref="D39" xr:uid="{3469E641-EDB8-485B-8E90-41D2E0F1017E}">
      <formula1>0</formula1>
      <formula2>100000000000000</formula2>
    </dataValidation>
    <dataValidation type="whole" allowBlank="1" showInputMessage="1" showErrorMessage="1" error="Please enter a whole number" prompt="Enter number of Studio Units at 20% AMI" sqref="C39" xr:uid="{DCFC034C-E707-4A25-84F1-1893094FFF36}">
      <formula1>0</formula1>
      <formula2>100000000000000</formula2>
    </dataValidation>
    <dataValidation type="whole" allowBlank="1" showInputMessage="1" showErrorMessage="1" error="Please enter a whole number" prompt="Enter number of Studio Units at 15% AMI" sqref="B39" xr:uid="{01B01AA1-177A-4F7C-AA55-9CADA8DBB816}">
      <formula1>0</formula1>
      <formula2>100000000000000</formula2>
    </dataValidation>
    <dataValidation type="decimal" allowBlank="1" showInputMessage="1" showErrorMessage="1" prompt="Enter funds expended on 4-Bedroom Units at 31% and Above AMI" sqref="F53" xr:uid="{FCCB1E6F-0853-4F7B-8735-653AABF0061F}">
      <formula1>0</formula1>
      <formula2>10000000000000000</formula2>
    </dataValidation>
    <dataValidation type="decimal" allowBlank="1" showInputMessage="1" showErrorMessage="1" prompt="Enter funds expended on 4-Bedroom Units at 30% AMI" sqref="E53" xr:uid="{A38F803C-B083-424E-A3A9-DAA13B4EAFFF}">
      <formula1>0</formula1>
      <formula2>10000000000000000</formula2>
    </dataValidation>
    <dataValidation type="decimal" allowBlank="1" showInputMessage="1" showErrorMessage="1" prompt="Enter funds expended on 4-Bedroom Units at 25% AMI" sqref="D53" xr:uid="{ABB1FED1-A76A-47D2-BD56-D0D4DA6871CD}">
      <formula1>0</formula1>
      <formula2>10000000000000000</formula2>
    </dataValidation>
    <dataValidation type="decimal" allowBlank="1" showInputMessage="1" showErrorMessage="1" prompt="Enter funds expended on 4-Bedroom Units at 20% AMI" sqref="C53" xr:uid="{B239B1CF-8130-45D7-BEAB-71E8E89C3BE8}">
      <formula1>0</formula1>
      <formula2>10000000000000000</formula2>
    </dataValidation>
    <dataValidation type="decimal" allowBlank="1" showInputMessage="1" showErrorMessage="1" prompt="Enter funds expended on 4-Bedroom Units at 15% AMI" sqref="B53" xr:uid="{A0CC6C73-3A50-47A2-9E1A-524DF98B0D5C}">
      <formula1>0</formula1>
      <formula2>10000000000000000</formula2>
    </dataValidation>
    <dataValidation type="decimal" allowBlank="1" showInputMessage="1" showErrorMessage="1" prompt="Enter funds expended on 3-Bedroom Units at 31% Above and AMI" sqref="F52" xr:uid="{119CC054-DF7A-4801-B7BC-0808E4BC4B8A}">
      <formula1>0</formula1>
      <formula2>10000000000000000</formula2>
    </dataValidation>
    <dataValidation type="decimal" allowBlank="1" showInputMessage="1" showErrorMessage="1" prompt="Enter funds expended on 3-Bedroom Units at 30% AMI" sqref="E52" xr:uid="{FDC6A97F-E5F4-424B-9751-FB59631C6D49}">
      <formula1>0</formula1>
      <formula2>10000000000000000</formula2>
    </dataValidation>
    <dataValidation type="decimal" allowBlank="1" showInputMessage="1" showErrorMessage="1" prompt="Enter funds expended on 3-Bedroom Units at 25% AMI" sqref="D52" xr:uid="{889E7479-121B-4DBF-9CC9-CA8E3C829888}">
      <formula1>0</formula1>
      <formula2>10000000000000000</formula2>
    </dataValidation>
    <dataValidation type="decimal" allowBlank="1" showInputMessage="1" showErrorMessage="1" prompt="Enter funds expended on 3-Bedroom Units at 20% AMI" sqref="C52" xr:uid="{47C8385A-7709-4169-91D5-DE5E4997C09D}">
      <formula1>0</formula1>
      <formula2>10000000000000000</formula2>
    </dataValidation>
    <dataValidation type="decimal" allowBlank="1" showInputMessage="1" showErrorMessage="1" prompt="Enter funds expended on 3-Bedroom Units at 15% AMI" sqref="B52" xr:uid="{E3099054-5F3A-4B6F-85B6-83FA6153C5CF}">
      <formula1>0</formula1>
      <formula2>10000000000000000</formula2>
    </dataValidation>
    <dataValidation type="decimal" allowBlank="1" showInputMessage="1" showErrorMessage="1" prompt="Enter funds expended on 2-Bedroom Units at 31% and Above AMI" sqref="F51" xr:uid="{9663CE96-E9A3-4362-B555-F30479488B72}">
      <formula1>0</formula1>
      <formula2>10000000000000000</formula2>
    </dataValidation>
    <dataValidation type="decimal" allowBlank="1" showInputMessage="1" showErrorMessage="1" prompt="Enter funds expended on 2-Bedroom Units at 30% AMI" sqref="E51" xr:uid="{EA6C6258-0732-43CF-9FF6-A6BFD83F802A}">
      <formula1>0</formula1>
      <formula2>10000000000000000</formula2>
    </dataValidation>
    <dataValidation type="decimal" allowBlank="1" showInputMessage="1" showErrorMessage="1" prompt="Enter funds expended on 2-Bedroom Units at 25% AMI" sqref="D51" xr:uid="{AF938FA6-C233-4E20-A088-8069063D3B48}">
      <formula1>0</formula1>
      <formula2>10000000000000000</formula2>
    </dataValidation>
    <dataValidation type="decimal" allowBlank="1" showInputMessage="1" showErrorMessage="1" prompt="Enter funds expended on 2-Bedroom Units at 20% AMI" sqref="C51" xr:uid="{C5F478CF-24B6-416E-A508-C291CF377AD7}">
      <formula1>0</formula1>
      <formula2>10000000000000000</formula2>
    </dataValidation>
    <dataValidation type="decimal" allowBlank="1" showInputMessage="1" showErrorMessage="1" prompt="Enter funds expended on 2-Bedroom Units at 15% AMI" sqref="B51" xr:uid="{C4294520-FFCE-4B8B-852E-70DB60269A84}">
      <formula1>0</formula1>
      <formula2>10000000000000000</formula2>
    </dataValidation>
    <dataValidation type="decimal" allowBlank="1" showInputMessage="1" showErrorMessage="1" prompt="Enter funds expended on 1-Bedroom Units at 31% and Above AMI" sqref="F50" xr:uid="{50B39D62-3A7B-492E-A808-3F8080F4CF84}">
      <formula1>0</formula1>
      <formula2>10000000000000000</formula2>
    </dataValidation>
    <dataValidation type="decimal" allowBlank="1" showInputMessage="1" showErrorMessage="1" prompt="Enter funds expended on 1-Bedroom Units at 30% AMI" sqref="E50" xr:uid="{29F3C869-B994-45D1-8520-610ABD9D50FA}">
      <formula1>0</formula1>
      <formula2>10000000000000000</formula2>
    </dataValidation>
    <dataValidation type="decimal" allowBlank="1" showInputMessage="1" showErrorMessage="1" prompt="Enter funds expended on 1-Bedroom Units at 25% AMI" sqref="D50" xr:uid="{82B00D89-03A2-450D-8142-2A4B91D06D05}">
      <formula1>0</formula1>
      <formula2>10000000000000000</formula2>
    </dataValidation>
    <dataValidation type="decimal" allowBlank="1" showInputMessage="1" showErrorMessage="1" prompt="Enter funds expended on 1-Bedroom Units at 20% AMI" sqref="C50" xr:uid="{3CB17F00-CE36-44DE-806A-24D52A7DF4B6}">
      <formula1>0</formula1>
      <formula2>10000000000000000</formula2>
    </dataValidation>
    <dataValidation type="decimal" allowBlank="1" showInputMessage="1" showErrorMessage="1" prompt="Enter funds expended on 1-Bedroom Units at 15% AMI" sqref="B50" xr:uid="{55B77DEA-B9D7-4617-A223-3752F8718024}">
      <formula1>0</formula1>
      <formula2>10000000000000000</formula2>
    </dataValidation>
    <dataValidation type="decimal" allowBlank="1" showInputMessage="1" showErrorMessage="1" prompt="Enter funds expended on Studio Units at 31% and Above AMI" sqref="F49" xr:uid="{C3729917-0F9F-4DE4-9A85-9F39DBA21183}">
      <formula1>0</formula1>
      <formula2>10000000000000000</formula2>
    </dataValidation>
    <dataValidation type="decimal" allowBlank="1" showInputMessage="1" showErrorMessage="1" prompt="Enter funds expended on Studio Units at 30% AMI" sqref="E49" xr:uid="{B2090376-69CA-4C95-B223-053D0330D364}">
      <formula1>0</formula1>
      <formula2>10000000000000000</formula2>
    </dataValidation>
    <dataValidation type="decimal" allowBlank="1" showInputMessage="1" showErrorMessage="1" prompt="Enter funds expended on Studio Units at 25% AMI" sqref="D49" xr:uid="{1AD766CF-ED98-421C-B62C-D9A804DC8B94}">
      <formula1>0</formula1>
      <formula2>10000000000000000</formula2>
    </dataValidation>
    <dataValidation type="decimal" allowBlank="1" showInputMessage="1" showErrorMessage="1" prompt="Enter funds expended on Studio Units at 20% AMI" sqref="C49" xr:uid="{86B8C29B-1D79-4B72-9C46-12C7393A1A03}">
      <formula1>0</formula1>
      <formula2>10000000000000000</formula2>
    </dataValidation>
    <dataValidation type="decimal" allowBlank="1" showInputMessage="1" showErrorMessage="1" prompt="Enter funds expended on Studio Units at 15% AMI" sqref="B49" xr:uid="{731C7210-5B5E-4BD3-BB0F-FFF40C6F38BE}">
      <formula1>0</formula1>
      <formula2>10000000000000000</formula2>
    </dataValidation>
    <dataValidation type="textLength" operator="lessThan" allowBlank="1" showInputMessage="1" showErrorMessage="1" error="This is not a form field. Hit Escape and then Tab to continue. " prompt="Total Studio Units" sqref="G39" xr:uid="{5FF6DCA9-EE70-4CE1-AB0F-987E17338B3A}">
      <formula1>0</formula1>
    </dataValidation>
    <dataValidation type="textLength" operator="lessThan" allowBlank="1" showInputMessage="1" showErrorMessage="1" error="This is not a form field. Hit Escape and then Tab to continue. " prompt="Total 1-Bedroom Units" sqref="G40" xr:uid="{4A9213E6-9FD9-454D-A7D2-9AFFC95A5070}">
      <formula1>0</formula1>
    </dataValidation>
    <dataValidation type="textLength" operator="lessThan" allowBlank="1" showInputMessage="1" showErrorMessage="1" error="This is not a form field. Hit Escape and then Tab to continue. " prompt="Total 2-Bedroom Units" sqref="G41" xr:uid="{4AB086C6-A883-4546-866A-5AE8A9892EB9}">
      <formula1>0</formula1>
    </dataValidation>
    <dataValidation type="textLength" operator="lessThan" allowBlank="1" showInputMessage="1" showErrorMessage="1" error="This is not a form field. Hit Escape and then Tab to continue. " prompt="Total 3-Bedroom Units" sqref="G42" xr:uid="{7FAB38AF-D32B-40BB-A8B8-060314E415E1}">
      <formula1>0</formula1>
    </dataValidation>
    <dataValidation type="textLength" operator="lessThan" allowBlank="1" showInputMessage="1" showErrorMessage="1" error="This is not a form field. Hit Escape and then Tab to continue. " prompt="Total 4-Bedroom Units" sqref="G43" xr:uid="{48698D38-7E7D-467A-8650-260AD045DF9E}">
      <formula1>0</formula1>
    </dataValidation>
    <dataValidation type="textLength" operator="lessThan" allowBlank="1" showInputMessage="1" showErrorMessage="1" error="This is not a form field. Hit Escape and then Tab to continue. " prompt="Total Units" sqref="G44" xr:uid="{0C2264A8-619E-4474-BF75-6E1D440A954D}">
      <formula1>0</formula1>
    </dataValidation>
    <dataValidation type="textLength" operator="lessThan" allowBlank="1" showInputMessage="1" showErrorMessage="1" error="This is not a form field. Hit Escape and then Tab to continue. " prompt="Total expended on Studio Units" sqref="G49" xr:uid="{3A39BC29-BB83-4EC5-B8C4-150C45F9D0A8}">
      <formula1>0</formula1>
    </dataValidation>
    <dataValidation type="textLength" operator="lessThan" allowBlank="1" showInputMessage="1" showErrorMessage="1" error="This is not a form field. Hit Escape and then Tab to continue. " prompt="Total expended on 1-Bedroom Units" sqref="G50" xr:uid="{7ED3D025-A600-4BEB-B676-05AE3BD0FB1B}">
      <formula1>0</formula1>
    </dataValidation>
    <dataValidation type="textLength" operator="lessThan" allowBlank="1" showInputMessage="1" showErrorMessage="1" error="This is not a form field. Hit Escape and then Tab to continue. " prompt="Total expended on 2-Bedroom Units" sqref="G51" xr:uid="{3C35FF61-5E1C-4621-8D10-CB3531E3EBEE}">
      <formula1>0</formula1>
    </dataValidation>
    <dataValidation type="textLength" operator="lessThan" allowBlank="1" showInputMessage="1" showErrorMessage="1" error="This is not a form field. Hit Escape and then Tab to continue. " prompt="Total expended on 3-Bedroom Units" sqref="G52" xr:uid="{6B460510-3F4F-4DD9-9CFD-3F55699662D0}">
      <formula1>0</formula1>
    </dataValidation>
    <dataValidation type="textLength" operator="lessThan" allowBlank="1" showInputMessage="1" showErrorMessage="1" error="This is not a form field. Hit Escape and then Tab to continue. " prompt="Total expended on 4-Bedroom Units" sqref="G53" xr:uid="{BB5A31E9-F9B7-4290-9E6A-E1292CA613E9}">
      <formula1>0</formula1>
    </dataValidation>
    <dataValidation type="textLength" operator="lessThan" allowBlank="1" showInputMessage="1" showErrorMessage="1" error="This is not a form field. Hit Escape and then Tab to continue. " prompt="Total Expended " sqref="G54" xr:uid="{EE17F7FF-96BF-4114-808E-FD484C401813}">
      <formula1>0</formula1>
    </dataValidation>
    <dataValidation type="textLength" operator="lessThan" allowBlank="1" showInputMessage="1" showErrorMessage="1" error="This is not a form field. Hit Escape and then Tab to continue. " prompt="Total Units at 15% AMI" sqref="B44" xr:uid="{FEC27878-66B5-4DE6-BD24-2E3F0240C48E}">
      <formula1>0</formula1>
    </dataValidation>
    <dataValidation type="textLength" operator="lessThan" allowBlank="1" showInputMessage="1" showErrorMessage="1" error="This is not a form field. Hit Escape and then Tab to continue. " prompt="Total Units at 20% AMI" sqref="C44" xr:uid="{005F36B3-7211-4D84-A8E6-759060FFF2B2}">
      <formula1>0</formula1>
    </dataValidation>
    <dataValidation type="textLength" operator="lessThan" allowBlank="1" showInputMessage="1" showErrorMessage="1" error="This is not a form field. Hit Escape and then Tab to continue. " prompt="Total Units at 25% AMI" sqref="D44" xr:uid="{603F6250-EB68-4179-B501-C3D88A9F5048}">
      <formula1>0</formula1>
    </dataValidation>
    <dataValidation type="textLength" operator="lessThan" allowBlank="1" showInputMessage="1" showErrorMessage="1" error="This is not a form field. Hit Escape and then Tab to continue. " prompt="Total Units at 30% AMI" sqref="E44" xr:uid="{FF7F1543-D65A-48CB-9A6A-A4B55BE70EE5}">
      <formula1>0</formula1>
    </dataValidation>
    <dataValidation type="textLength" operator="lessThan" allowBlank="1" showInputMessage="1" showErrorMessage="1" error="This is not a form field. Hit Escape and then Tab to continue. " prompt="Total Units at 31% and Above AMI" sqref="F44" xr:uid="{EF36FE67-D6AC-494B-A93D-6DCF1FE96395}">
      <formula1>0</formula1>
    </dataValidation>
    <dataValidation type="textLength" operator="lessThan" allowBlank="1" showInputMessage="1" showErrorMessage="1" error="This is not a form field. Hit Escape and then Tab to continue. " prompt="Total Funds Expended at 15% AMI" sqref="B54" xr:uid="{889AF54E-176E-4C4E-B6C8-DB8A6D4E0F3D}">
      <formula1>0</formula1>
    </dataValidation>
    <dataValidation type="textLength" operator="lessThan" allowBlank="1" showInputMessage="1" showErrorMessage="1" error="This is not a form field. Hit Escape and then Tab to continue. " prompt="Total Funds Expended at 20% AMI" sqref="C54" xr:uid="{58E70F59-3F78-4048-808D-A96CD15B6B50}">
      <formula1>0</formula1>
    </dataValidation>
    <dataValidation type="textLength" operator="lessThan" allowBlank="1" showInputMessage="1" showErrorMessage="1" error="This is not a form field. Hit Escape and then Tab to continue. " prompt="Total Funds Expended at 25% AMI" sqref="D54" xr:uid="{354E5F0E-21CF-4251-964D-FE11B26DE96D}">
      <formula1>0</formula1>
    </dataValidation>
    <dataValidation type="textLength" operator="lessThan" allowBlank="1" showInputMessage="1" showErrorMessage="1" error="This is not a form field. Hit Escape and then Tab to continue. " prompt="Total Funds Expended at 30% AMI" sqref="E54" xr:uid="{8E7B1697-985D-4791-B6F1-4AA4ED7A4FF0}">
      <formula1>0</formula1>
    </dataValidation>
    <dataValidation type="textLength" operator="lessThan" allowBlank="1" showInputMessage="1" showErrorMessage="1" error="This is not a form field. Hit Escape and then Tab to continue. " prompt="Total Funds Expended at 31% and Above AMI" sqref="F54" xr:uid="{1F07620F-8D2E-4671-B87D-666635F050A6}">
      <formula1>0</formula1>
    </dataValidation>
    <dataValidation allowBlank="1" showInputMessage="1" showErrorMessage="1" prompt="Please enter itemization of expense" sqref="A59:D67" xr:uid="{780871A3-88C6-4547-AAA7-66940EE31949}"/>
    <dataValidation type="decimal" allowBlank="1" showInputMessage="1" showErrorMessage="1" prompt="Please enter amount expended" sqref="E59:G67" xr:uid="{26E02816-C5C6-4518-B498-5BD7A4F010AF}">
      <formula1>0</formula1>
      <formula2>10000000000000</formula2>
    </dataValidation>
    <dataValidation type="list" allowBlank="1" showInputMessage="1" showErrorMessage="1" prompt="Use drop-down to select number of RA project sites. " sqref="G9" xr:uid="{136873FF-2BB7-4031-AA4A-DD98CDBE5637}">
      <formula1>"Select One, 1, 2, 3, 4, 5, 6, 7, 8, 9, 10"</formula1>
    </dataValidation>
    <dataValidation type="textLength" operator="lessThan" allowBlank="1" showInputMessage="1" showErrorMessage="1" error="This is not a form field. Please hit Escape and then Tab to continue. " sqref="A8:G8 A10:C19 A9:F9 A20:G20" xr:uid="{B559834E-14AC-45D7-AA45-E88946D48F46}">
      <formula1>0</formula1>
    </dataValidation>
    <dataValidation allowBlank="1" showInputMessage="1" showErrorMessage="1" prompt="Please enter project address (Street, City, State and Zip)" sqref="D10:G19" xr:uid="{4DF8C633-9140-4E46-844D-0D4A1FCEFC72}"/>
    <dataValidation allowBlank="1" showInputMessage="1" showErrorMessage="1" prompt="Enter comments on what navigation services are provided to Program Participants responsible for locating their own units. " sqref="A21:G21" xr:uid="{9EFDBBE8-EC34-4F63-821F-02DBCF04D4D0}"/>
    <dataValidation type="textLength" operator="lessThan" allowBlank="1" showInputMessage="1" showErrorMessage="1" error=" This is not a form field. Please hit &quot;Escape&quot; then &quot;Tab&quot; to continue. _x000a__x000a_" sqref="A57:G57" xr:uid="{23D30A5D-9069-4EF1-BE53-5CC809B91764}">
      <formula1>0</formula1>
    </dataValidation>
  </dataValidations>
  <pageMargins left="0.7" right="0.7" top="0.75" bottom="0.75" header="0.3" footer="0.3"/>
  <pageSetup scale="57" fitToHeight="0"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866617-57BA-40FC-B166-1DFA0987CD53}">
  <sheetPr codeName="Sheet4">
    <pageSetUpPr fitToPage="1"/>
  </sheetPr>
  <dimension ref="A1:AA112"/>
  <sheetViews>
    <sheetView topLeftCell="A20" zoomScaleNormal="100" workbookViewId="0">
      <selection activeCell="A32" sqref="A32:C32"/>
    </sheetView>
  </sheetViews>
  <sheetFormatPr defaultRowHeight="15" x14ac:dyDescent="0.25"/>
  <cols>
    <col min="1" max="1" width="21.7109375" customWidth="1"/>
    <col min="2" max="5" width="19.7109375" customWidth="1"/>
    <col min="6" max="6" width="22" customWidth="1"/>
    <col min="7" max="8" width="19.7109375" customWidth="1"/>
    <col min="11" max="11" width="12.28515625" customWidth="1"/>
    <col min="12" max="27" width="16" bestFit="1" customWidth="1"/>
  </cols>
  <sheetData>
    <row r="1" spans="1:19" ht="39.75" customHeight="1" x14ac:dyDescent="0.3">
      <c r="A1" s="627" t="s">
        <v>317</v>
      </c>
      <c r="B1" s="628"/>
      <c r="C1" s="628"/>
      <c r="D1" s="628"/>
      <c r="E1" s="628"/>
      <c r="F1" s="628"/>
      <c r="G1" s="628"/>
      <c r="H1" s="629"/>
    </row>
    <row r="2" spans="1:19" s="1" customFormat="1" ht="12.75" customHeight="1" x14ac:dyDescent="0.35">
      <c r="A2" s="567"/>
      <c r="B2" s="568"/>
      <c r="C2" s="20"/>
      <c r="D2" s="158"/>
      <c r="E2" s="158"/>
      <c r="F2" s="158"/>
      <c r="G2" s="158"/>
      <c r="H2" s="159"/>
      <c r="I2" s="12"/>
      <c r="J2" s="4"/>
      <c r="K2" s="4"/>
      <c r="L2" s="4"/>
      <c r="M2" s="4"/>
      <c r="N2" s="4"/>
      <c r="O2" s="4"/>
      <c r="P2" s="4"/>
      <c r="Q2" s="4"/>
      <c r="R2" s="4"/>
      <c r="S2" s="4"/>
    </row>
    <row r="3" spans="1:19" s="1" customFormat="1" ht="20.25" customHeight="1" x14ac:dyDescent="0.3">
      <c r="A3" s="309" t="s">
        <v>9</v>
      </c>
      <c r="B3" s="311"/>
      <c r="C3" s="190" t="str">
        <f>'1. Cover Sheet'!$B$14</f>
        <v>---</v>
      </c>
      <c r="D3" s="192"/>
      <c r="E3" s="309" t="s">
        <v>66</v>
      </c>
      <c r="F3" s="311"/>
      <c r="G3" s="190" t="str">
        <f>'1. Cover Sheet'!$B$13</f>
        <v>Select One</v>
      </c>
      <c r="H3" s="192"/>
      <c r="J3" s="4"/>
      <c r="K3" s="4"/>
      <c r="L3" s="4"/>
      <c r="M3" s="4"/>
      <c r="N3" s="4"/>
      <c r="O3" s="4"/>
      <c r="P3" s="4"/>
      <c r="Q3" s="4"/>
      <c r="R3" s="4"/>
      <c r="S3" s="4"/>
    </row>
    <row r="4" spans="1:19" s="1" customFormat="1" ht="36" customHeight="1" x14ac:dyDescent="0.3">
      <c r="A4" s="603" t="s">
        <v>318</v>
      </c>
      <c r="B4" s="604"/>
      <c r="C4" s="604"/>
      <c r="D4" s="604"/>
      <c r="E4" s="604"/>
      <c r="F4" s="604"/>
      <c r="G4" s="604"/>
      <c r="H4" s="605"/>
      <c r="J4" s="4"/>
      <c r="K4" s="4"/>
      <c r="L4" s="4"/>
      <c r="M4" s="4"/>
      <c r="N4" s="4"/>
      <c r="O4" s="4"/>
      <c r="P4" s="4"/>
      <c r="Q4" s="4"/>
      <c r="R4" s="4"/>
      <c r="S4" s="4"/>
    </row>
    <row r="5" spans="1:19" ht="28.5" customHeight="1" x14ac:dyDescent="0.3">
      <c r="A5" s="631" t="s">
        <v>162</v>
      </c>
      <c r="B5" s="632"/>
      <c r="C5" s="632"/>
      <c r="D5" s="632"/>
      <c r="E5" s="632"/>
      <c r="F5" s="632"/>
      <c r="G5" s="632"/>
      <c r="H5" s="633"/>
    </row>
    <row r="6" spans="1:19" ht="28.5" customHeight="1" x14ac:dyDescent="0.25">
      <c r="A6" s="634" t="s">
        <v>274</v>
      </c>
      <c r="B6" s="635"/>
      <c r="C6" s="635"/>
      <c r="D6" s="635"/>
      <c r="E6" s="635"/>
      <c r="F6" s="635"/>
      <c r="G6" s="635"/>
      <c r="H6" s="636"/>
    </row>
    <row r="7" spans="1:19" ht="28.5" customHeight="1" x14ac:dyDescent="0.25">
      <c r="A7" s="692" t="s">
        <v>319</v>
      </c>
      <c r="B7" s="693"/>
      <c r="C7" s="693"/>
      <c r="D7" s="693"/>
      <c r="E7" s="693"/>
      <c r="F7" s="693"/>
      <c r="G7" s="321">
        <v>1</v>
      </c>
      <c r="H7" s="322"/>
    </row>
    <row r="8" spans="1:19" ht="28.5" customHeight="1" x14ac:dyDescent="0.25">
      <c r="A8" s="549" t="s">
        <v>276</v>
      </c>
      <c r="B8" s="550"/>
      <c r="C8" s="551"/>
      <c r="D8" s="552"/>
      <c r="E8" s="553"/>
      <c r="F8" s="553"/>
      <c r="G8" s="553"/>
      <c r="H8" s="554"/>
    </row>
    <row r="9" spans="1:19" ht="28.5" hidden="1" customHeight="1" x14ac:dyDescent="0.25">
      <c r="A9" s="549" t="s">
        <v>277</v>
      </c>
      <c r="B9" s="550"/>
      <c r="C9" s="551"/>
      <c r="D9" s="552"/>
      <c r="E9" s="553"/>
      <c r="F9" s="553"/>
      <c r="G9" s="553"/>
      <c r="H9" s="554"/>
    </row>
    <row r="10" spans="1:19" ht="28.5" hidden="1" customHeight="1" x14ac:dyDescent="0.25">
      <c r="A10" s="549" t="s">
        <v>278</v>
      </c>
      <c r="B10" s="550"/>
      <c r="C10" s="551"/>
      <c r="D10" s="552"/>
      <c r="E10" s="553"/>
      <c r="F10" s="553"/>
      <c r="G10" s="553"/>
      <c r="H10" s="554"/>
    </row>
    <row r="11" spans="1:19" ht="28.5" hidden="1" customHeight="1" x14ac:dyDescent="0.25">
      <c r="A11" s="549" t="s">
        <v>279</v>
      </c>
      <c r="B11" s="550"/>
      <c r="C11" s="551"/>
      <c r="D11" s="552"/>
      <c r="E11" s="553"/>
      <c r="F11" s="553"/>
      <c r="G11" s="553"/>
      <c r="H11" s="554"/>
    </row>
    <row r="12" spans="1:19" ht="28.5" hidden="1" customHeight="1" x14ac:dyDescent="0.25">
      <c r="A12" s="549" t="s">
        <v>280</v>
      </c>
      <c r="B12" s="550"/>
      <c r="C12" s="551"/>
      <c r="D12" s="552"/>
      <c r="E12" s="553"/>
      <c r="F12" s="553"/>
      <c r="G12" s="553"/>
      <c r="H12" s="554"/>
    </row>
    <row r="13" spans="1:19" ht="28.5" hidden="1" customHeight="1" x14ac:dyDescent="0.25">
      <c r="A13" s="549" t="s">
        <v>281</v>
      </c>
      <c r="B13" s="550"/>
      <c r="C13" s="551"/>
      <c r="D13" s="552"/>
      <c r="E13" s="553"/>
      <c r="F13" s="553"/>
      <c r="G13" s="553"/>
      <c r="H13" s="554"/>
    </row>
    <row r="14" spans="1:19" ht="28.5" hidden="1" customHeight="1" x14ac:dyDescent="0.25">
      <c r="A14" s="549" t="s">
        <v>282</v>
      </c>
      <c r="B14" s="550"/>
      <c r="C14" s="551"/>
      <c r="D14" s="552"/>
      <c r="E14" s="553"/>
      <c r="F14" s="553"/>
      <c r="G14" s="553"/>
      <c r="H14" s="554"/>
    </row>
    <row r="15" spans="1:19" ht="28.5" hidden="1" customHeight="1" x14ac:dyDescent="0.25">
      <c r="A15" s="549" t="s">
        <v>283</v>
      </c>
      <c r="B15" s="550"/>
      <c r="C15" s="551"/>
      <c r="D15" s="552"/>
      <c r="E15" s="553"/>
      <c r="F15" s="553"/>
      <c r="G15" s="553"/>
      <c r="H15" s="554"/>
    </row>
    <row r="16" spans="1:19" ht="28.5" hidden="1" customHeight="1" x14ac:dyDescent="0.25">
      <c r="A16" s="549" t="s">
        <v>284</v>
      </c>
      <c r="B16" s="550"/>
      <c r="C16" s="551"/>
      <c r="D16" s="552"/>
      <c r="E16" s="553"/>
      <c r="F16" s="553"/>
      <c r="G16" s="553"/>
      <c r="H16" s="554"/>
    </row>
    <row r="17" spans="1:23" ht="28.5" hidden="1" customHeight="1" x14ac:dyDescent="0.25">
      <c r="A17" s="549" t="s">
        <v>285</v>
      </c>
      <c r="B17" s="550"/>
      <c r="C17" s="551"/>
      <c r="D17" s="552"/>
      <c r="E17" s="553"/>
      <c r="F17" s="553"/>
      <c r="G17" s="553"/>
      <c r="H17" s="554"/>
    </row>
    <row r="18" spans="1:23" s="1" customFormat="1" ht="28.5" customHeight="1" x14ac:dyDescent="0.25">
      <c r="A18" s="316" t="s">
        <v>320</v>
      </c>
      <c r="B18" s="317"/>
      <c r="C18" s="317"/>
      <c r="D18" s="317"/>
      <c r="E18" s="317"/>
      <c r="F18" s="317"/>
      <c r="G18" s="317"/>
      <c r="H18" s="318"/>
    </row>
    <row r="19" spans="1:23" s="1" customFormat="1" ht="31.5" customHeight="1" x14ac:dyDescent="0.2">
      <c r="A19" s="603" t="s">
        <v>321</v>
      </c>
      <c r="B19" s="604"/>
      <c r="C19" s="604"/>
      <c r="D19" s="604"/>
      <c r="E19" s="604"/>
      <c r="F19" s="604"/>
      <c r="G19" s="604"/>
      <c r="H19" s="605"/>
    </row>
    <row r="20" spans="1:23" s="1" customFormat="1" ht="37.5" customHeight="1" x14ac:dyDescent="0.2">
      <c r="A20" s="350" t="s">
        <v>322</v>
      </c>
      <c r="B20" s="630"/>
      <c r="C20" s="630"/>
      <c r="D20" s="630"/>
      <c r="E20" s="630"/>
      <c r="F20" s="630"/>
      <c r="G20" s="630"/>
      <c r="H20" s="351"/>
      <c r="R20" s="45"/>
      <c r="S20" s="45"/>
      <c r="T20" s="46"/>
      <c r="U20" s="45"/>
      <c r="V20" s="51"/>
      <c r="W20" s="45"/>
    </row>
    <row r="21" spans="1:23" s="1" customFormat="1" ht="25.5" customHeight="1" x14ac:dyDescent="0.25">
      <c r="A21" s="461" t="s">
        <v>73</v>
      </c>
      <c r="B21" s="462"/>
      <c r="C21" s="278"/>
      <c r="D21" s="279"/>
      <c r="E21" s="591" t="s">
        <v>323</v>
      </c>
      <c r="F21" s="591"/>
      <c r="G21" s="278"/>
      <c r="H21" s="279"/>
      <c r="R21" s="45"/>
      <c r="S21" s="45"/>
      <c r="U21" s="45"/>
      <c r="V21" s="45"/>
    </row>
    <row r="22" spans="1:23" s="1" customFormat="1" ht="14.25" customHeight="1" x14ac:dyDescent="0.2">
      <c r="A22" s="639" t="s">
        <v>324</v>
      </c>
      <c r="B22" s="658"/>
      <c r="C22" s="658"/>
      <c r="D22" s="658"/>
      <c r="E22" s="658"/>
      <c r="F22" s="658"/>
      <c r="G22" s="658"/>
      <c r="H22" s="640"/>
    </row>
    <row r="23" spans="1:23" s="1" customFormat="1" ht="42.75" customHeight="1" x14ac:dyDescent="0.2">
      <c r="A23" s="603" t="s">
        <v>325</v>
      </c>
      <c r="B23" s="604"/>
      <c r="C23" s="604"/>
      <c r="D23" s="604"/>
      <c r="E23" s="604"/>
      <c r="F23" s="604"/>
      <c r="G23" s="604"/>
      <c r="H23" s="605"/>
    </row>
    <row r="24" spans="1:23" s="1" customFormat="1" ht="32.25" customHeight="1" x14ac:dyDescent="0.2">
      <c r="A24" s="666" t="s">
        <v>326</v>
      </c>
      <c r="B24" s="667"/>
      <c r="C24" s="667"/>
      <c r="D24" s="667"/>
      <c r="E24" s="667"/>
      <c r="F24" s="667"/>
      <c r="G24" s="321" t="s">
        <v>16</v>
      </c>
      <c r="H24" s="322"/>
    </row>
    <row r="25" spans="1:23" s="1" customFormat="1" ht="15" customHeight="1" x14ac:dyDescent="0.25">
      <c r="A25" s="461" t="s">
        <v>327</v>
      </c>
      <c r="B25" s="591"/>
      <c r="C25" s="595" t="s">
        <v>328</v>
      </c>
      <c r="D25" s="596"/>
      <c r="E25" s="595" t="s">
        <v>329</v>
      </c>
      <c r="F25" s="596"/>
      <c r="G25" s="595" t="s">
        <v>330</v>
      </c>
      <c r="H25" s="596"/>
    </row>
    <row r="26" spans="1:23" s="1" customFormat="1" ht="20.25" customHeight="1" thickBot="1" x14ac:dyDescent="0.25">
      <c r="A26" s="654">
        <f>'1. Cover Sheet'!$F$24</f>
        <v>0</v>
      </c>
      <c r="B26" s="655"/>
      <c r="C26" s="643">
        <f>A26*0.05</f>
        <v>0</v>
      </c>
      <c r="D26" s="644"/>
      <c r="E26" s="643">
        <f>A26*6.66666666666667%</f>
        <v>0</v>
      </c>
      <c r="F26" s="644"/>
      <c r="G26" s="643">
        <f>A26*0.07</f>
        <v>0</v>
      </c>
      <c r="H26" s="644"/>
    </row>
    <row r="27" spans="1:23" s="1" customFormat="1" ht="18.75" customHeight="1" x14ac:dyDescent="0.2">
      <c r="A27" s="656" t="s">
        <v>331</v>
      </c>
      <c r="B27" s="657"/>
      <c r="C27" s="661" t="e">
        <f>C26/C21</f>
        <v>#DIV/0!</v>
      </c>
      <c r="D27" s="662"/>
      <c r="E27" s="659" t="e">
        <f>E26/C21</f>
        <v>#DIV/0!</v>
      </c>
      <c r="F27" s="660"/>
      <c r="G27" s="659" t="e">
        <f>G26/C21</f>
        <v>#DIV/0!</v>
      </c>
      <c r="H27" s="660"/>
    </row>
    <row r="28" spans="1:23" s="1" customFormat="1" ht="8.25" customHeight="1" x14ac:dyDescent="0.2">
      <c r="A28" s="663"/>
      <c r="B28" s="664"/>
      <c r="C28" s="664"/>
      <c r="D28" s="664"/>
      <c r="E28" s="664"/>
      <c r="F28" s="664"/>
      <c r="G28" s="664"/>
      <c r="H28" s="665"/>
    </row>
    <row r="29" spans="1:23" s="1" customFormat="1" ht="15" customHeight="1" x14ac:dyDescent="0.2">
      <c r="A29" s="637" t="s">
        <v>332</v>
      </c>
      <c r="B29" s="638"/>
      <c r="C29" s="94" t="s">
        <v>333</v>
      </c>
      <c r="D29" s="94" t="s">
        <v>334</v>
      </c>
      <c r="E29" s="637" t="s">
        <v>335</v>
      </c>
      <c r="F29" s="638"/>
      <c r="G29" s="639" t="s">
        <v>336</v>
      </c>
      <c r="H29" s="640"/>
    </row>
    <row r="30" spans="1:23" s="1" customFormat="1" ht="28.5" customHeight="1" x14ac:dyDescent="0.2">
      <c r="A30" s="641"/>
      <c r="B30" s="642"/>
      <c r="C30" s="66"/>
      <c r="D30" s="66"/>
      <c r="E30" s="641"/>
      <c r="F30" s="642"/>
      <c r="G30" s="668">
        <f>(A30+C30+D30)-E30</f>
        <v>0</v>
      </c>
      <c r="H30" s="669"/>
    </row>
    <row r="31" spans="1:23" s="1" customFormat="1" ht="15" customHeight="1" x14ac:dyDescent="0.25">
      <c r="A31" s="461" t="s">
        <v>337</v>
      </c>
      <c r="B31" s="591"/>
      <c r="C31" s="591"/>
      <c r="D31" s="461" t="s">
        <v>338</v>
      </c>
      <c r="E31" s="591"/>
      <c r="F31" s="462"/>
      <c r="G31" s="595" t="s">
        <v>339</v>
      </c>
      <c r="H31" s="596"/>
    </row>
    <row r="32" spans="1:23" s="1" customFormat="1" ht="27.75" customHeight="1" x14ac:dyDescent="0.25">
      <c r="A32" s="461">
        <f>IF('Will be Hidden'!A47="Select Reporting Period on Cover Sheet", "Select Reporting Period on Cover Sheet", 15-'Will be Hidden'!A47 )</f>
        <v>10</v>
      </c>
      <c r="B32" s="591"/>
      <c r="C32" s="462"/>
      <c r="D32" s="592">
        <f>IF(A32="Select Reporting Period On Cover Sheet", " ", (G30/A32))</f>
        <v>0</v>
      </c>
      <c r="E32" s="593"/>
      <c r="F32" s="594"/>
      <c r="G32" s="595" t="str" cm="1">
        <f t="array" ref="G32">_xlfn.IFS(D32= " ", " ", D32&gt;=C26, "Yes", D32&lt;C26, "No")</f>
        <v>Yes</v>
      </c>
      <c r="H32" s="596"/>
    </row>
    <row r="33" spans="1:27" s="1" customFormat="1" ht="44.25" customHeight="1" x14ac:dyDescent="0.2">
      <c r="A33" s="474" t="s">
        <v>340</v>
      </c>
      <c r="B33" s="475"/>
      <c r="C33" s="475"/>
      <c r="D33" s="475"/>
      <c r="E33" s="475"/>
      <c r="F33" s="475"/>
      <c r="G33" s="475"/>
      <c r="H33" s="476"/>
    </row>
    <row r="34" spans="1:27" s="1" customFormat="1" ht="28.5" customHeight="1" x14ac:dyDescent="0.2">
      <c r="A34" s="618" t="s">
        <v>136</v>
      </c>
      <c r="B34" s="619"/>
      <c r="C34" s="619"/>
      <c r="D34" s="619"/>
      <c r="E34" s="619"/>
      <c r="F34" s="619"/>
      <c r="G34" s="619"/>
      <c r="H34" s="620"/>
      <c r="K34" s="45"/>
    </row>
    <row r="35" spans="1:27" s="1" customFormat="1" ht="27" customHeight="1" x14ac:dyDescent="0.25">
      <c r="A35" s="341" t="s">
        <v>341</v>
      </c>
      <c r="B35" s="342"/>
      <c r="C35" s="342"/>
      <c r="D35" s="342"/>
      <c r="E35" s="342"/>
      <c r="F35" s="342"/>
      <c r="G35" s="342"/>
      <c r="H35" s="343"/>
      <c r="K35" s="52"/>
      <c r="L35" s="10"/>
    </row>
    <row r="36" spans="1:27" s="1" customFormat="1" ht="15" customHeight="1" x14ac:dyDescent="0.2">
      <c r="A36" s="597"/>
      <c r="B36" s="598"/>
      <c r="C36" s="599"/>
      <c r="D36" s="87" t="s">
        <v>342</v>
      </c>
      <c r="E36" s="88" t="s">
        <v>343</v>
      </c>
      <c r="F36" s="88" t="s">
        <v>344</v>
      </c>
      <c r="G36" s="88" t="s">
        <v>345</v>
      </c>
      <c r="H36" s="88" t="s">
        <v>346</v>
      </c>
      <c r="K36" s="45"/>
      <c r="L36" s="53"/>
      <c r="N36" s="53"/>
      <c r="O36" s="53"/>
      <c r="P36" s="53"/>
      <c r="Q36" s="53"/>
      <c r="R36" s="53"/>
      <c r="S36" s="53"/>
      <c r="T36" s="53"/>
      <c r="U36" s="53"/>
      <c r="V36" s="53"/>
      <c r="W36" s="53"/>
      <c r="X36" s="53"/>
      <c r="Y36" s="53"/>
      <c r="Z36" s="53"/>
      <c r="AA36" s="53"/>
    </row>
    <row r="37" spans="1:27" s="1" customFormat="1" ht="15" customHeight="1" x14ac:dyDescent="0.2">
      <c r="A37" s="651" t="s">
        <v>347</v>
      </c>
      <c r="B37" s="652"/>
      <c r="C37" s="653"/>
      <c r="D37" s="89">
        <f>A26-C26</f>
        <v>0</v>
      </c>
      <c r="E37" s="90">
        <f>D37-C26</f>
        <v>0</v>
      </c>
      <c r="F37" s="90">
        <f>E37-C26</f>
        <v>0</v>
      </c>
      <c r="G37" s="90">
        <f>F37-C26</f>
        <v>0</v>
      </c>
      <c r="H37" s="90">
        <f>G37-C26</f>
        <v>0</v>
      </c>
    </row>
    <row r="38" spans="1:27" s="1" customFormat="1" ht="15" customHeight="1" x14ac:dyDescent="0.2">
      <c r="A38" s="637" t="s">
        <v>348</v>
      </c>
      <c r="B38" s="679"/>
      <c r="C38" s="638"/>
      <c r="D38" s="91">
        <f>A26-E26</f>
        <v>0</v>
      </c>
      <c r="E38" s="91">
        <f>D38-E26</f>
        <v>0</v>
      </c>
      <c r="F38" s="91">
        <f>E38-E26</f>
        <v>0</v>
      </c>
      <c r="G38" s="91">
        <f>F38-E26</f>
        <v>0</v>
      </c>
      <c r="H38" s="91">
        <f>G38-E26</f>
        <v>0</v>
      </c>
    </row>
    <row r="39" spans="1:27" s="1" customFormat="1" ht="15" customHeight="1" x14ac:dyDescent="0.2">
      <c r="A39" s="651" t="s">
        <v>349</v>
      </c>
      <c r="B39" s="652"/>
      <c r="C39" s="653"/>
      <c r="D39" s="89">
        <f>A26-G26</f>
        <v>0</v>
      </c>
      <c r="E39" s="90">
        <f>D39-G26</f>
        <v>0</v>
      </c>
      <c r="F39" s="90">
        <f>E39-G26</f>
        <v>0</v>
      </c>
      <c r="G39" s="90">
        <f>F39-G26</f>
        <v>0</v>
      </c>
      <c r="H39" s="90">
        <f>G39-G26</f>
        <v>0</v>
      </c>
    </row>
    <row r="40" spans="1:27" s="1" customFormat="1" ht="15" customHeight="1" x14ac:dyDescent="0.2">
      <c r="A40" s="673"/>
      <c r="B40" s="674"/>
      <c r="C40" s="675"/>
      <c r="D40" s="87" t="s">
        <v>350</v>
      </c>
      <c r="E40" s="88" t="s">
        <v>351</v>
      </c>
      <c r="F40" s="88" t="s">
        <v>352</v>
      </c>
      <c r="G40" s="88" t="s">
        <v>353</v>
      </c>
      <c r="H40" s="88" t="s">
        <v>354</v>
      </c>
    </row>
    <row r="41" spans="1:27" s="1" customFormat="1" ht="15" customHeight="1" x14ac:dyDescent="0.2">
      <c r="A41" s="651" t="s">
        <v>347</v>
      </c>
      <c r="B41" s="652"/>
      <c r="C41" s="653"/>
      <c r="D41" s="89">
        <f>H37-C26</f>
        <v>0</v>
      </c>
      <c r="E41" s="90">
        <f>D41-C26</f>
        <v>0</v>
      </c>
      <c r="F41" s="90">
        <f>E41-C26</f>
        <v>0</v>
      </c>
      <c r="G41" s="90">
        <f>F41-C26</f>
        <v>0</v>
      </c>
      <c r="H41" s="90">
        <f>G41-C26</f>
        <v>0</v>
      </c>
    </row>
    <row r="42" spans="1:27" s="1" customFormat="1" ht="15" customHeight="1" x14ac:dyDescent="0.2">
      <c r="A42" s="637" t="s">
        <v>348</v>
      </c>
      <c r="B42" s="679"/>
      <c r="C42" s="638"/>
      <c r="D42" s="91">
        <f>H38-E26</f>
        <v>0</v>
      </c>
      <c r="E42" s="91">
        <f>D42-E26</f>
        <v>0</v>
      </c>
      <c r="F42" s="91">
        <f>E42-E26</f>
        <v>0</v>
      </c>
      <c r="G42" s="91">
        <f>F42-E26</f>
        <v>0</v>
      </c>
      <c r="H42" s="91">
        <f>G42-E26</f>
        <v>0</v>
      </c>
    </row>
    <row r="43" spans="1:27" s="1" customFormat="1" ht="15" customHeight="1" x14ac:dyDescent="0.2">
      <c r="A43" s="651" t="s">
        <v>349</v>
      </c>
      <c r="B43" s="652"/>
      <c r="C43" s="653"/>
      <c r="D43" s="89">
        <f>H39-$G$26</f>
        <v>0</v>
      </c>
      <c r="E43" s="89">
        <f>D43-G26</f>
        <v>0</v>
      </c>
      <c r="F43" s="89">
        <f>E43-G26</f>
        <v>0</v>
      </c>
      <c r="G43" s="89">
        <f>F43-G26</f>
        <v>0</v>
      </c>
      <c r="H43" s="89">
        <f>G43-G26</f>
        <v>0</v>
      </c>
    </row>
    <row r="44" spans="1:27" s="1" customFormat="1" ht="15" customHeight="1" x14ac:dyDescent="0.2">
      <c r="A44" s="597"/>
      <c r="B44" s="598"/>
      <c r="C44" s="599"/>
      <c r="D44" s="87" t="s">
        <v>355</v>
      </c>
      <c r="E44" s="88" t="s">
        <v>356</v>
      </c>
      <c r="F44" s="88" t="s">
        <v>357</v>
      </c>
      <c r="G44" s="88" t="s">
        <v>358</v>
      </c>
      <c r="H44" s="88" t="s">
        <v>359</v>
      </c>
    </row>
    <row r="45" spans="1:27" s="1" customFormat="1" ht="15" customHeight="1" x14ac:dyDescent="0.2">
      <c r="A45" s="651" t="s">
        <v>347</v>
      </c>
      <c r="B45" s="652"/>
      <c r="C45" s="653"/>
      <c r="D45" s="89">
        <f>H41-C26</f>
        <v>0</v>
      </c>
      <c r="E45" s="90">
        <f>D45-C26</f>
        <v>0</v>
      </c>
      <c r="F45" s="90">
        <f>E45-C26</f>
        <v>0</v>
      </c>
      <c r="G45" s="90">
        <f>F45-C26</f>
        <v>0</v>
      </c>
      <c r="H45" s="90">
        <f>G45-C26</f>
        <v>0</v>
      </c>
    </row>
    <row r="46" spans="1:27" s="1" customFormat="1" ht="15" customHeight="1" x14ac:dyDescent="0.2">
      <c r="A46" s="637" t="s">
        <v>348</v>
      </c>
      <c r="B46" s="679"/>
      <c r="C46" s="638"/>
      <c r="D46" s="91">
        <f>H42-E26</f>
        <v>0</v>
      </c>
      <c r="E46" s="91">
        <f>D46-E26</f>
        <v>0</v>
      </c>
      <c r="F46" s="91">
        <f>E46-E26</f>
        <v>0</v>
      </c>
      <c r="G46" s="91">
        <f>F46-E26</f>
        <v>0</v>
      </c>
      <c r="H46" s="91">
        <f>G46-E26</f>
        <v>0</v>
      </c>
    </row>
    <row r="47" spans="1:27" s="1" customFormat="1" ht="15" customHeight="1" x14ac:dyDescent="0.2">
      <c r="A47" s="651" t="s">
        <v>349</v>
      </c>
      <c r="B47" s="652"/>
      <c r="C47" s="653"/>
      <c r="D47" s="92">
        <f>H43-G26</f>
        <v>0</v>
      </c>
      <c r="E47" s="93">
        <f>D47-G26</f>
        <v>0</v>
      </c>
      <c r="F47" s="93">
        <f>E47-G26</f>
        <v>0</v>
      </c>
      <c r="G47" s="93">
        <f>-F47-G26</f>
        <v>0</v>
      </c>
      <c r="H47" s="93">
        <f>G47-G26</f>
        <v>0</v>
      </c>
    </row>
    <row r="48" spans="1:27" s="1" customFormat="1" ht="30" customHeight="1" x14ac:dyDescent="0.2">
      <c r="A48" s="624" t="s">
        <v>360</v>
      </c>
      <c r="B48" s="625"/>
      <c r="C48" s="625"/>
      <c r="D48" s="625"/>
      <c r="E48" s="625"/>
      <c r="F48" s="625"/>
      <c r="G48" s="625"/>
      <c r="H48" s="626"/>
    </row>
    <row r="49" spans="1:12" s="1" customFormat="1" ht="28.5" customHeight="1" x14ac:dyDescent="0.2">
      <c r="A49" s="618" t="s">
        <v>142</v>
      </c>
      <c r="B49" s="619"/>
      <c r="C49" s="619"/>
      <c r="D49" s="619"/>
      <c r="E49" s="619"/>
      <c r="F49" s="619"/>
      <c r="G49" s="619"/>
      <c r="H49" s="620"/>
    </row>
    <row r="50" spans="1:12" s="1" customFormat="1" ht="28.5" customHeight="1" x14ac:dyDescent="0.25">
      <c r="A50" s="670" t="s">
        <v>361</v>
      </c>
      <c r="B50" s="671"/>
      <c r="C50" s="671"/>
      <c r="D50" s="671"/>
      <c r="E50" s="671"/>
      <c r="F50" s="671"/>
      <c r="G50" s="671"/>
      <c r="H50" s="672"/>
    </row>
    <row r="51" spans="1:12" s="1" customFormat="1" ht="19.5" customHeight="1" x14ac:dyDescent="0.2">
      <c r="A51" s="603" t="s">
        <v>362</v>
      </c>
      <c r="B51" s="604"/>
      <c r="C51" s="604"/>
      <c r="D51" s="604"/>
      <c r="E51" s="604"/>
      <c r="F51" s="604"/>
      <c r="G51" s="604"/>
      <c r="H51" s="605"/>
    </row>
    <row r="52" spans="1:12" s="1" customFormat="1" ht="18" x14ac:dyDescent="0.25">
      <c r="A52" s="621" t="s">
        <v>363</v>
      </c>
      <c r="B52" s="622"/>
      <c r="C52" s="622"/>
      <c r="D52" s="623"/>
      <c r="E52" s="621" t="s">
        <v>364</v>
      </c>
      <c r="F52" s="622"/>
      <c r="G52" s="622"/>
      <c r="H52" s="623"/>
    </row>
    <row r="53" spans="1:12" s="1" customFormat="1" ht="28.5" customHeight="1" x14ac:dyDescent="0.2">
      <c r="A53" s="606" t="s">
        <v>365</v>
      </c>
      <c r="B53" s="607"/>
      <c r="C53" s="607"/>
      <c r="D53" s="607"/>
      <c r="E53" s="607"/>
      <c r="F53" s="607"/>
      <c r="G53" s="607"/>
      <c r="H53" s="608"/>
    </row>
    <row r="54" spans="1:12" s="1" customFormat="1" ht="24.75" customHeight="1" x14ac:dyDescent="0.2">
      <c r="A54" s="612" t="s">
        <v>366</v>
      </c>
      <c r="B54" s="613"/>
      <c r="C54" s="613"/>
      <c r="D54" s="614"/>
      <c r="E54" s="676"/>
      <c r="F54" s="677"/>
      <c r="G54" s="677"/>
      <c r="H54" s="678"/>
    </row>
    <row r="55" spans="1:12" s="1" customFormat="1" ht="24.75" customHeight="1" x14ac:dyDescent="0.2">
      <c r="A55" s="612" t="s">
        <v>367</v>
      </c>
      <c r="B55" s="613"/>
      <c r="C55" s="613"/>
      <c r="D55" s="614"/>
      <c r="E55" s="676"/>
      <c r="F55" s="677"/>
      <c r="G55" s="677"/>
      <c r="H55" s="678"/>
    </row>
    <row r="56" spans="1:12" s="1" customFormat="1" ht="24.75" customHeight="1" x14ac:dyDescent="0.2">
      <c r="A56" s="612" t="s">
        <v>368</v>
      </c>
      <c r="B56" s="613"/>
      <c r="C56" s="613"/>
      <c r="D56" s="614"/>
      <c r="E56" s="676"/>
      <c r="F56" s="677"/>
      <c r="G56" s="677"/>
      <c r="H56" s="678"/>
    </row>
    <row r="57" spans="1:12" s="1" customFormat="1" ht="24.75" customHeight="1" x14ac:dyDescent="0.2">
      <c r="A57" s="612" t="s">
        <v>369</v>
      </c>
      <c r="B57" s="613"/>
      <c r="C57" s="613"/>
      <c r="D57" s="614"/>
      <c r="E57" s="676"/>
      <c r="F57" s="677"/>
      <c r="G57" s="677"/>
      <c r="H57" s="678"/>
    </row>
    <row r="58" spans="1:12" s="1" customFormat="1" ht="24.75" customHeight="1" x14ac:dyDescent="0.25">
      <c r="A58" s="609" t="s">
        <v>32</v>
      </c>
      <c r="B58" s="610"/>
      <c r="C58" s="610"/>
      <c r="D58" s="611"/>
      <c r="E58" s="588">
        <f>SUM(E54:H57)</f>
        <v>0</v>
      </c>
      <c r="F58" s="589"/>
      <c r="G58" s="589"/>
      <c r="H58" s="590"/>
    </row>
    <row r="59" spans="1:12" s="1" customFormat="1" ht="28.5" customHeight="1" x14ac:dyDescent="0.2">
      <c r="A59" s="606" t="s">
        <v>370</v>
      </c>
      <c r="B59" s="607"/>
      <c r="C59" s="607"/>
      <c r="D59" s="607"/>
      <c r="E59" s="607"/>
      <c r="F59" s="607"/>
      <c r="G59" s="607"/>
      <c r="H59" s="608"/>
    </row>
    <row r="60" spans="1:12" s="1" customFormat="1" ht="24.75" customHeight="1" x14ac:dyDescent="0.2">
      <c r="A60" s="612" t="s">
        <v>371</v>
      </c>
      <c r="B60" s="613"/>
      <c r="C60" s="613"/>
      <c r="D60" s="614"/>
      <c r="E60" s="676"/>
      <c r="F60" s="677"/>
      <c r="G60" s="677"/>
      <c r="H60" s="678"/>
    </row>
    <row r="61" spans="1:12" s="1" customFormat="1" ht="24.75" customHeight="1" x14ac:dyDescent="0.2">
      <c r="A61" s="612" t="s">
        <v>372</v>
      </c>
      <c r="B61" s="613"/>
      <c r="C61" s="613"/>
      <c r="D61" s="614"/>
      <c r="E61" s="676"/>
      <c r="F61" s="677"/>
      <c r="G61" s="677"/>
      <c r="H61" s="678"/>
    </row>
    <row r="62" spans="1:12" s="1" customFormat="1" ht="24.75" customHeight="1" x14ac:dyDescent="0.2">
      <c r="A62" s="612" t="s">
        <v>373</v>
      </c>
      <c r="B62" s="613"/>
      <c r="C62" s="613"/>
      <c r="D62" s="614"/>
      <c r="E62" s="676"/>
      <c r="F62" s="677"/>
      <c r="G62" s="677"/>
      <c r="H62" s="678"/>
    </row>
    <row r="63" spans="1:12" s="1" customFormat="1" ht="24.75" customHeight="1" x14ac:dyDescent="0.2">
      <c r="A63" s="648" t="s">
        <v>374</v>
      </c>
      <c r="B63" s="649"/>
      <c r="C63" s="649"/>
      <c r="D63" s="650"/>
      <c r="E63" s="676"/>
      <c r="F63" s="677"/>
      <c r="G63" s="677"/>
      <c r="H63" s="678"/>
    </row>
    <row r="64" spans="1:12" s="1" customFormat="1" ht="24.75" customHeight="1" x14ac:dyDescent="0.2">
      <c r="A64" s="648" t="s">
        <v>375</v>
      </c>
      <c r="B64" s="649"/>
      <c r="C64" s="649"/>
      <c r="D64" s="650"/>
      <c r="E64" s="676"/>
      <c r="F64" s="677"/>
      <c r="G64" s="677"/>
      <c r="H64" s="678"/>
      <c r="K64" s="54"/>
      <c r="L64" s="54"/>
    </row>
    <row r="65" spans="1:12" s="1" customFormat="1" ht="24.75" customHeight="1" x14ac:dyDescent="0.2">
      <c r="A65" s="350" t="s">
        <v>376</v>
      </c>
      <c r="B65" s="630"/>
      <c r="C65" s="630"/>
      <c r="D65" s="630"/>
      <c r="E65" s="630"/>
      <c r="F65" s="630"/>
      <c r="G65" s="630"/>
      <c r="H65" s="351"/>
      <c r="K65" s="54"/>
      <c r="L65" s="54"/>
    </row>
    <row r="66" spans="1:12" s="1" customFormat="1" ht="24.75" customHeight="1" x14ac:dyDescent="0.2">
      <c r="A66" s="350" t="s">
        <v>377</v>
      </c>
      <c r="B66" s="630"/>
      <c r="C66" s="630"/>
      <c r="D66" s="351"/>
      <c r="E66" s="350" t="s">
        <v>364</v>
      </c>
      <c r="F66" s="630"/>
      <c r="G66" s="630"/>
      <c r="H66" s="351"/>
      <c r="K66" s="54"/>
      <c r="L66" s="54"/>
    </row>
    <row r="67" spans="1:12" s="1" customFormat="1" ht="24.75" customHeight="1" x14ac:dyDescent="0.2">
      <c r="A67" s="404"/>
      <c r="B67" s="405"/>
      <c r="C67" s="405"/>
      <c r="D67" s="406"/>
      <c r="E67" s="600"/>
      <c r="F67" s="601"/>
      <c r="G67" s="601"/>
      <c r="H67" s="602"/>
      <c r="K67" s="54"/>
      <c r="L67" s="54"/>
    </row>
    <row r="68" spans="1:12" s="1" customFormat="1" ht="18" customHeight="1" x14ac:dyDescent="0.25">
      <c r="A68" s="615" t="s">
        <v>32</v>
      </c>
      <c r="B68" s="616"/>
      <c r="C68" s="616"/>
      <c r="D68" s="617"/>
      <c r="E68" s="588">
        <f>SUM(E60,E61,E62,E63,E64,E67)</f>
        <v>0</v>
      </c>
      <c r="F68" s="589"/>
      <c r="G68" s="589"/>
      <c r="H68" s="590"/>
      <c r="K68" s="54"/>
      <c r="L68" s="54"/>
    </row>
    <row r="69" spans="1:12" s="1" customFormat="1" ht="28.5" customHeight="1" x14ac:dyDescent="0.2">
      <c r="A69" s="606" t="s">
        <v>378</v>
      </c>
      <c r="B69" s="607"/>
      <c r="C69" s="607"/>
      <c r="D69" s="607"/>
      <c r="E69" s="607"/>
      <c r="F69" s="607"/>
      <c r="G69" s="607"/>
      <c r="H69" s="608"/>
      <c r="K69" s="54"/>
      <c r="L69" s="54"/>
    </row>
    <row r="70" spans="1:12" s="1" customFormat="1" ht="24.75" customHeight="1" x14ac:dyDescent="0.2">
      <c r="A70" s="612" t="s">
        <v>379</v>
      </c>
      <c r="B70" s="613"/>
      <c r="C70" s="613"/>
      <c r="D70" s="614"/>
      <c r="E70" s="600"/>
      <c r="F70" s="601"/>
      <c r="G70" s="601"/>
      <c r="H70" s="602"/>
      <c r="K70" s="54"/>
      <c r="L70" s="54"/>
    </row>
    <row r="71" spans="1:12" s="1" customFormat="1" ht="24.75" customHeight="1" x14ac:dyDescent="0.2">
      <c r="A71" s="459" t="s">
        <v>380</v>
      </c>
      <c r="B71" s="680"/>
      <c r="C71" s="680"/>
      <c r="D71" s="680"/>
      <c r="E71" s="680"/>
      <c r="F71" s="680"/>
      <c r="G71" s="680"/>
      <c r="H71" s="460"/>
      <c r="K71" s="54"/>
      <c r="L71" s="54"/>
    </row>
    <row r="72" spans="1:12" s="1" customFormat="1" ht="24.75" customHeight="1" x14ac:dyDescent="0.2">
      <c r="A72" s="350" t="s">
        <v>381</v>
      </c>
      <c r="B72" s="630"/>
      <c r="C72" s="630"/>
      <c r="D72" s="351"/>
      <c r="E72" s="350" t="s">
        <v>364</v>
      </c>
      <c r="F72" s="630"/>
      <c r="G72" s="630"/>
      <c r="H72" s="351"/>
      <c r="K72" s="54"/>
      <c r="L72" s="54"/>
    </row>
    <row r="73" spans="1:12" s="1" customFormat="1" ht="24.75" customHeight="1" x14ac:dyDescent="0.2">
      <c r="A73" s="404"/>
      <c r="B73" s="405"/>
      <c r="C73" s="405"/>
      <c r="D73" s="406"/>
      <c r="E73" s="600"/>
      <c r="F73" s="601"/>
      <c r="G73" s="601"/>
      <c r="H73" s="602"/>
      <c r="K73" s="54"/>
      <c r="L73" s="54"/>
    </row>
    <row r="74" spans="1:12" s="1" customFormat="1" ht="24.75" customHeight="1" x14ac:dyDescent="0.25">
      <c r="A74" s="609" t="s">
        <v>32</v>
      </c>
      <c r="B74" s="610"/>
      <c r="C74" s="610"/>
      <c r="D74" s="611"/>
      <c r="E74" s="588">
        <f>SUM(E70,E73)</f>
        <v>0</v>
      </c>
      <c r="F74" s="589"/>
      <c r="G74" s="589"/>
      <c r="H74" s="590"/>
      <c r="K74" s="54"/>
      <c r="L74" s="54"/>
    </row>
    <row r="75" spans="1:12" s="1" customFormat="1" ht="28.5" customHeight="1" x14ac:dyDescent="0.2">
      <c r="A75" s="606" t="s">
        <v>382</v>
      </c>
      <c r="B75" s="607"/>
      <c r="C75" s="607"/>
      <c r="D75" s="607"/>
      <c r="E75" s="607"/>
      <c r="F75" s="607"/>
      <c r="G75" s="607"/>
      <c r="H75" s="608"/>
      <c r="K75" s="54"/>
      <c r="L75" s="54"/>
    </row>
    <row r="76" spans="1:12" s="1" customFormat="1" ht="24.75" customHeight="1" x14ac:dyDescent="0.2">
      <c r="A76" s="612" t="s">
        <v>383</v>
      </c>
      <c r="B76" s="613"/>
      <c r="C76" s="613"/>
      <c r="D76" s="614"/>
      <c r="E76" s="600"/>
      <c r="F76" s="601"/>
      <c r="G76" s="601"/>
      <c r="H76" s="602"/>
      <c r="K76" s="54"/>
      <c r="L76" s="54"/>
    </row>
    <row r="77" spans="1:12" s="1" customFormat="1" ht="24.75" customHeight="1" x14ac:dyDescent="0.2">
      <c r="A77" s="612" t="s">
        <v>384</v>
      </c>
      <c r="B77" s="613"/>
      <c r="C77" s="613"/>
      <c r="D77" s="614"/>
      <c r="E77" s="600"/>
      <c r="F77" s="601"/>
      <c r="G77" s="601"/>
      <c r="H77" s="602"/>
      <c r="K77" s="54"/>
      <c r="L77" s="54"/>
    </row>
    <row r="78" spans="1:12" s="1" customFormat="1" ht="24.75" customHeight="1" x14ac:dyDescent="0.2">
      <c r="A78" s="459" t="s">
        <v>385</v>
      </c>
      <c r="B78" s="680"/>
      <c r="C78" s="680"/>
      <c r="D78" s="680"/>
      <c r="E78" s="680"/>
      <c r="F78" s="680"/>
      <c r="G78" s="680"/>
      <c r="H78" s="460"/>
      <c r="K78" s="54"/>
      <c r="L78" s="54"/>
    </row>
    <row r="79" spans="1:12" s="1" customFormat="1" ht="24.75" customHeight="1" x14ac:dyDescent="0.2">
      <c r="A79" s="350" t="s">
        <v>386</v>
      </c>
      <c r="B79" s="630"/>
      <c r="C79" s="630"/>
      <c r="D79" s="351"/>
      <c r="E79" s="350" t="s">
        <v>364</v>
      </c>
      <c r="F79" s="630"/>
      <c r="G79" s="630"/>
      <c r="H79" s="351"/>
      <c r="K79" s="54"/>
      <c r="L79" s="54"/>
    </row>
    <row r="80" spans="1:12" s="1" customFormat="1" ht="24.75" customHeight="1" x14ac:dyDescent="0.2">
      <c r="A80" s="404"/>
      <c r="B80" s="405"/>
      <c r="C80" s="405"/>
      <c r="D80" s="406"/>
      <c r="E80" s="600"/>
      <c r="F80" s="601"/>
      <c r="G80" s="601"/>
      <c r="H80" s="602"/>
      <c r="K80" s="54"/>
      <c r="L80" s="54"/>
    </row>
    <row r="81" spans="1:14" s="1" customFormat="1" ht="24.75" customHeight="1" x14ac:dyDescent="0.25">
      <c r="A81" s="615" t="s">
        <v>32</v>
      </c>
      <c r="B81" s="616"/>
      <c r="C81" s="616"/>
      <c r="D81" s="617"/>
      <c r="E81" s="588">
        <f>SUM(E76,E77,E80)</f>
        <v>0</v>
      </c>
      <c r="F81" s="589"/>
      <c r="G81" s="589"/>
      <c r="H81" s="590"/>
      <c r="K81" s="54"/>
      <c r="L81" s="54"/>
      <c r="N81"/>
    </row>
    <row r="82" spans="1:14" s="1" customFormat="1" ht="28.5" customHeight="1" x14ac:dyDescent="0.25">
      <c r="A82" s="606" t="s">
        <v>387</v>
      </c>
      <c r="B82" s="607"/>
      <c r="C82" s="607"/>
      <c r="D82" s="607"/>
      <c r="E82" s="607"/>
      <c r="F82" s="607"/>
      <c r="G82" s="607"/>
      <c r="H82" s="608"/>
      <c r="K82" s="54"/>
      <c r="L82" s="54"/>
      <c r="N82"/>
    </row>
    <row r="83" spans="1:14" s="1" customFormat="1" ht="24.75" customHeight="1" x14ac:dyDescent="0.25">
      <c r="A83" s="648" t="s">
        <v>388</v>
      </c>
      <c r="B83" s="649"/>
      <c r="C83" s="649"/>
      <c r="D83" s="650"/>
      <c r="E83" s="600"/>
      <c r="F83" s="601"/>
      <c r="G83" s="601"/>
      <c r="H83" s="602"/>
      <c r="K83" s="54"/>
      <c r="L83" s="54"/>
      <c r="N83"/>
    </row>
    <row r="84" spans="1:14" s="1" customFormat="1" ht="24.75" customHeight="1" x14ac:dyDescent="0.25">
      <c r="A84" s="612" t="s">
        <v>389</v>
      </c>
      <c r="B84" s="613"/>
      <c r="C84" s="613"/>
      <c r="D84" s="614"/>
      <c r="E84" s="600"/>
      <c r="F84" s="601"/>
      <c r="G84" s="601"/>
      <c r="H84" s="602"/>
      <c r="K84" s="54"/>
      <c r="L84" s="54"/>
      <c r="N84"/>
    </row>
    <row r="85" spans="1:14" s="1" customFormat="1" ht="24.75" customHeight="1" x14ac:dyDescent="0.25">
      <c r="A85" s="459" t="s">
        <v>390</v>
      </c>
      <c r="B85" s="680"/>
      <c r="C85" s="680"/>
      <c r="D85" s="680"/>
      <c r="E85" s="680"/>
      <c r="F85" s="680"/>
      <c r="G85" s="680"/>
      <c r="H85" s="460"/>
      <c r="K85" s="54"/>
      <c r="L85" s="54"/>
      <c r="N85"/>
    </row>
    <row r="86" spans="1:14" s="1" customFormat="1" ht="24.75" customHeight="1" x14ac:dyDescent="0.25">
      <c r="A86" s="350" t="s">
        <v>391</v>
      </c>
      <c r="B86" s="630"/>
      <c r="C86" s="630"/>
      <c r="D86" s="351"/>
      <c r="E86" s="350" t="s">
        <v>364</v>
      </c>
      <c r="F86" s="630"/>
      <c r="G86" s="630"/>
      <c r="H86" s="351"/>
      <c r="K86" s="54"/>
      <c r="L86" s="54"/>
      <c r="N86"/>
    </row>
    <row r="87" spans="1:14" s="1" customFormat="1" ht="24.75" customHeight="1" x14ac:dyDescent="0.25">
      <c r="A87" s="404"/>
      <c r="B87" s="405"/>
      <c r="C87" s="405"/>
      <c r="D87" s="406"/>
      <c r="E87" s="600"/>
      <c r="F87" s="601"/>
      <c r="G87" s="601"/>
      <c r="H87" s="602"/>
      <c r="K87" s="54"/>
      <c r="L87" s="54"/>
      <c r="N87"/>
    </row>
    <row r="88" spans="1:14" s="1" customFormat="1" ht="24.75" customHeight="1" x14ac:dyDescent="0.25">
      <c r="A88" s="609" t="s">
        <v>32</v>
      </c>
      <c r="B88" s="610"/>
      <c r="C88" s="610"/>
      <c r="D88" s="611"/>
      <c r="E88" s="588">
        <f>SUM(E83,E84,E87)</f>
        <v>0</v>
      </c>
      <c r="F88" s="589"/>
      <c r="G88" s="589"/>
      <c r="H88" s="590"/>
      <c r="K88" s="54"/>
      <c r="L88" s="54"/>
      <c r="N88"/>
    </row>
    <row r="89" spans="1:14" s="1" customFormat="1" ht="25.5" customHeight="1" x14ac:dyDescent="0.25">
      <c r="A89" s="634" t="s">
        <v>392</v>
      </c>
      <c r="B89" s="635"/>
      <c r="C89" s="635"/>
      <c r="D89" s="635"/>
      <c r="E89" s="635"/>
      <c r="F89" s="635"/>
      <c r="G89" s="635"/>
      <c r="H89" s="636"/>
      <c r="N89"/>
    </row>
    <row r="90" spans="1:14" s="1" customFormat="1" ht="18" customHeight="1" x14ac:dyDescent="0.25">
      <c r="A90" s="603" t="s">
        <v>393</v>
      </c>
      <c r="B90" s="604"/>
      <c r="C90" s="604"/>
      <c r="D90" s="604"/>
      <c r="E90" s="604"/>
      <c r="F90" s="604"/>
      <c r="G90" s="604"/>
      <c r="H90" s="605"/>
      <c r="N90"/>
    </row>
    <row r="91" spans="1:14" s="1" customFormat="1" ht="39" customHeight="1" x14ac:dyDescent="0.25">
      <c r="A91" s="645" t="s">
        <v>394</v>
      </c>
      <c r="B91" s="646"/>
      <c r="C91" s="646"/>
      <c r="D91" s="646"/>
      <c r="E91" s="647"/>
      <c r="F91" s="645" t="s">
        <v>364</v>
      </c>
      <c r="G91" s="646"/>
      <c r="H91" s="647"/>
    </row>
    <row r="92" spans="1:14" s="1" customFormat="1" ht="50.1" customHeight="1" x14ac:dyDescent="0.2">
      <c r="A92" s="582"/>
      <c r="B92" s="583"/>
      <c r="C92" s="583"/>
      <c r="D92" s="583"/>
      <c r="E92" s="584"/>
      <c r="F92" s="585"/>
      <c r="G92" s="586"/>
      <c r="H92" s="587"/>
    </row>
    <row r="93" spans="1:14" s="1" customFormat="1" ht="50.1" customHeight="1" x14ac:dyDescent="0.2">
      <c r="A93" s="582"/>
      <c r="B93" s="583"/>
      <c r="C93" s="583"/>
      <c r="D93" s="583"/>
      <c r="E93" s="584"/>
      <c r="F93" s="585"/>
      <c r="G93" s="586"/>
      <c r="H93" s="587"/>
    </row>
    <row r="94" spans="1:14" s="1" customFormat="1" ht="50.1" customHeight="1" x14ac:dyDescent="0.2">
      <c r="A94" s="582"/>
      <c r="B94" s="583"/>
      <c r="C94" s="583"/>
      <c r="D94" s="583"/>
      <c r="E94" s="584"/>
      <c r="F94" s="585"/>
      <c r="G94" s="586"/>
      <c r="H94" s="587"/>
    </row>
    <row r="95" spans="1:14" s="1" customFormat="1" ht="50.1" customHeight="1" x14ac:dyDescent="0.2">
      <c r="A95" s="582"/>
      <c r="B95" s="583"/>
      <c r="C95" s="583"/>
      <c r="D95" s="583"/>
      <c r="E95" s="584"/>
      <c r="F95" s="585"/>
      <c r="G95" s="586"/>
      <c r="H95" s="587"/>
    </row>
    <row r="96" spans="1:14" s="1" customFormat="1" ht="27" customHeight="1" x14ac:dyDescent="0.25">
      <c r="A96" s="355" t="s">
        <v>32</v>
      </c>
      <c r="B96" s="356"/>
      <c r="C96" s="356"/>
      <c r="D96" s="356"/>
      <c r="E96" s="691"/>
      <c r="F96" s="688">
        <f>SUM(F92,F93,F94,F95)</f>
        <v>0</v>
      </c>
      <c r="G96" s="689"/>
      <c r="H96" s="690"/>
    </row>
    <row r="97" spans="1:8" ht="25.5" customHeight="1" x14ac:dyDescent="0.25">
      <c r="A97" s="685" t="s">
        <v>395</v>
      </c>
      <c r="B97" s="686"/>
      <c r="C97" s="686"/>
      <c r="D97" s="686"/>
      <c r="E97" s="686"/>
      <c r="F97" s="686"/>
      <c r="G97" s="686"/>
      <c r="H97" s="687"/>
    </row>
    <row r="98" spans="1:8" s="6" customFormat="1" ht="35.25" customHeight="1" x14ac:dyDescent="0.25">
      <c r="A98" s="84" t="s">
        <v>365</v>
      </c>
      <c r="B98" s="84" t="s">
        <v>370</v>
      </c>
      <c r="C98" s="84" t="s">
        <v>378</v>
      </c>
      <c r="D98" s="84" t="s">
        <v>382</v>
      </c>
      <c r="E98" s="84" t="s">
        <v>387</v>
      </c>
      <c r="F98" s="84" t="s">
        <v>392</v>
      </c>
      <c r="G98" s="681" t="s">
        <v>396</v>
      </c>
      <c r="H98" s="682"/>
    </row>
    <row r="99" spans="1:8" ht="28.5" customHeight="1" x14ac:dyDescent="0.25">
      <c r="A99" s="85">
        <f>$E$58</f>
        <v>0</v>
      </c>
      <c r="B99" s="86">
        <f>$E$68</f>
        <v>0</v>
      </c>
      <c r="C99" s="86">
        <f>$E$74</f>
        <v>0</v>
      </c>
      <c r="D99" s="86">
        <f>$E$81</f>
        <v>0</v>
      </c>
      <c r="E99" s="86">
        <f>$E$88</f>
        <v>0</v>
      </c>
      <c r="F99" s="86">
        <f>$F$96</f>
        <v>0</v>
      </c>
      <c r="G99" s="683">
        <f>SUM(A99:F99)</f>
        <v>0</v>
      </c>
      <c r="H99" s="684"/>
    </row>
    <row r="100" spans="1:8" ht="15" customHeight="1" x14ac:dyDescent="0.25">
      <c r="A100" s="578"/>
      <c r="B100" s="579"/>
      <c r="C100" s="579"/>
      <c r="D100" s="579"/>
      <c r="E100" s="579"/>
      <c r="F100" s="579"/>
      <c r="G100" s="580"/>
      <c r="H100" s="581"/>
    </row>
    <row r="111" spans="1:8" hidden="1" x14ac:dyDescent="0.25">
      <c r="A111" t="s">
        <v>397</v>
      </c>
    </row>
    <row r="112" spans="1:8" hidden="1" x14ac:dyDescent="0.25">
      <c r="A112" s="55">
        <f>A26*6.66666666666667%</f>
        <v>0</v>
      </c>
      <c r="C112" s="56">
        <v>6.6666666666666693E-2</v>
      </c>
      <c r="D112">
        <f>LEN(C112)</f>
        <v>18</v>
      </c>
    </row>
  </sheetData>
  <sheetProtection algorithmName="SHA-512" hashValue="s+cHshzmMv3l7jmF/roQoa9o/QZFnc+sICuqc98guV6u161cxisFnOHhgYtqI6TL5B7cceVG541FZw6RGOwevQ==" saltValue="sZc+007HRaeEwKgHJfbiaQ==" spinCount="100000" sheet="1" objects="1" scenarios="1" selectLockedCells="1"/>
  <mergeCells count="169">
    <mergeCell ref="A17:C17"/>
    <mergeCell ref="A6:H6"/>
    <mergeCell ref="G7:H7"/>
    <mergeCell ref="D17:H17"/>
    <mergeCell ref="D16:H16"/>
    <mergeCell ref="D15:H15"/>
    <mergeCell ref="D14:H14"/>
    <mergeCell ref="D13:H13"/>
    <mergeCell ref="D12:H12"/>
    <mergeCell ref="D11:H11"/>
    <mergeCell ref="D10:H10"/>
    <mergeCell ref="A12:C12"/>
    <mergeCell ref="A13:C13"/>
    <mergeCell ref="A14:C14"/>
    <mergeCell ref="A15:C15"/>
    <mergeCell ref="A16:C16"/>
    <mergeCell ref="A7:F7"/>
    <mergeCell ref="A8:C8"/>
    <mergeCell ref="A9:C9"/>
    <mergeCell ref="A10:C10"/>
    <mergeCell ref="A11:C11"/>
    <mergeCell ref="D9:H9"/>
    <mergeCell ref="D8:H8"/>
    <mergeCell ref="A80:D80"/>
    <mergeCell ref="E80:H80"/>
    <mergeCell ref="A85:H85"/>
    <mergeCell ref="A86:D86"/>
    <mergeCell ref="E86:H86"/>
    <mergeCell ref="A87:D87"/>
    <mergeCell ref="E87:H87"/>
    <mergeCell ref="G98:H98"/>
    <mergeCell ref="G99:H99"/>
    <mergeCell ref="F95:H95"/>
    <mergeCell ref="A97:H97"/>
    <mergeCell ref="F96:H96"/>
    <mergeCell ref="A96:E96"/>
    <mergeCell ref="E63:H63"/>
    <mergeCell ref="E74:H74"/>
    <mergeCell ref="A78:H78"/>
    <mergeCell ref="A65:H65"/>
    <mergeCell ref="A66:D66"/>
    <mergeCell ref="E66:H66"/>
    <mergeCell ref="A67:D67"/>
    <mergeCell ref="E67:H67"/>
    <mergeCell ref="A71:H71"/>
    <mergeCell ref="A72:D72"/>
    <mergeCell ref="E72:H72"/>
    <mergeCell ref="A73:D73"/>
    <mergeCell ref="E73:H73"/>
    <mergeCell ref="A50:H50"/>
    <mergeCell ref="A31:C31"/>
    <mergeCell ref="A45:C45"/>
    <mergeCell ref="A47:C47"/>
    <mergeCell ref="A40:C40"/>
    <mergeCell ref="A41:C41"/>
    <mergeCell ref="A43:C43"/>
    <mergeCell ref="A44:C44"/>
    <mergeCell ref="A79:D79"/>
    <mergeCell ref="E79:H79"/>
    <mergeCell ref="A57:D57"/>
    <mergeCell ref="E62:H62"/>
    <mergeCell ref="E61:H61"/>
    <mergeCell ref="E60:H60"/>
    <mergeCell ref="A49:H49"/>
    <mergeCell ref="A38:C38"/>
    <mergeCell ref="A42:C42"/>
    <mergeCell ref="A46:C46"/>
    <mergeCell ref="A51:H51"/>
    <mergeCell ref="E56:H56"/>
    <mergeCell ref="E55:H55"/>
    <mergeCell ref="E54:H54"/>
    <mergeCell ref="E57:H57"/>
    <mergeCell ref="E64:H64"/>
    <mergeCell ref="A2:B2"/>
    <mergeCell ref="A25:B25"/>
    <mergeCell ref="A26:B26"/>
    <mergeCell ref="C25:D25"/>
    <mergeCell ref="C26:D26"/>
    <mergeCell ref="E25:F25"/>
    <mergeCell ref="G24:H24"/>
    <mergeCell ref="A33:H33"/>
    <mergeCell ref="A27:B27"/>
    <mergeCell ref="D31:F31"/>
    <mergeCell ref="G31:H31"/>
    <mergeCell ref="A22:H22"/>
    <mergeCell ref="A23:H23"/>
    <mergeCell ref="G25:H25"/>
    <mergeCell ref="G27:H27"/>
    <mergeCell ref="E27:F27"/>
    <mergeCell ref="C27:D27"/>
    <mergeCell ref="A28:H28"/>
    <mergeCell ref="A4:H4"/>
    <mergeCell ref="E26:F26"/>
    <mergeCell ref="A24:F24"/>
    <mergeCell ref="G30:H30"/>
    <mergeCell ref="A3:B3"/>
    <mergeCell ref="C3:D3"/>
    <mergeCell ref="E3:F3"/>
    <mergeCell ref="G3:H3"/>
    <mergeCell ref="A93:E93"/>
    <mergeCell ref="E84:H84"/>
    <mergeCell ref="E83:H83"/>
    <mergeCell ref="E81:H81"/>
    <mergeCell ref="F93:H93"/>
    <mergeCell ref="A91:E91"/>
    <mergeCell ref="F91:H91"/>
    <mergeCell ref="A84:D84"/>
    <mergeCell ref="A83:D83"/>
    <mergeCell ref="A37:C37"/>
    <mergeCell ref="A39:C39"/>
    <mergeCell ref="A68:D68"/>
    <mergeCell ref="A64:D64"/>
    <mergeCell ref="A63:D63"/>
    <mergeCell ref="A62:D62"/>
    <mergeCell ref="A61:D61"/>
    <mergeCell ref="A60:D60"/>
    <mergeCell ref="A59:H59"/>
    <mergeCell ref="A58:D58"/>
    <mergeCell ref="E58:H58"/>
    <mergeCell ref="A54:D54"/>
    <mergeCell ref="A53:H53"/>
    <mergeCell ref="A1:H1"/>
    <mergeCell ref="A18:H18"/>
    <mergeCell ref="A19:H19"/>
    <mergeCell ref="A20:H20"/>
    <mergeCell ref="A5:H5"/>
    <mergeCell ref="A35:H35"/>
    <mergeCell ref="A89:H89"/>
    <mergeCell ref="A21:B21"/>
    <mergeCell ref="C21:D21"/>
    <mergeCell ref="E21:F21"/>
    <mergeCell ref="G21:H21"/>
    <mergeCell ref="E29:F29"/>
    <mergeCell ref="G29:H29"/>
    <mergeCell ref="A29:B29"/>
    <mergeCell ref="A30:B30"/>
    <mergeCell ref="E30:F30"/>
    <mergeCell ref="A77:D77"/>
    <mergeCell ref="A76:D76"/>
    <mergeCell ref="A75:H75"/>
    <mergeCell ref="A88:D88"/>
    <mergeCell ref="G26:H26"/>
    <mergeCell ref="A56:D56"/>
    <mergeCell ref="A55:D55"/>
    <mergeCell ref="A52:D52"/>
    <mergeCell ref="A100:H100"/>
    <mergeCell ref="A94:E94"/>
    <mergeCell ref="F94:H94"/>
    <mergeCell ref="A95:E95"/>
    <mergeCell ref="E88:H88"/>
    <mergeCell ref="A32:C32"/>
    <mergeCell ref="D32:F32"/>
    <mergeCell ref="G32:H32"/>
    <mergeCell ref="A36:C36"/>
    <mergeCell ref="E70:H70"/>
    <mergeCell ref="A92:E92"/>
    <mergeCell ref="F92:H92"/>
    <mergeCell ref="E77:H77"/>
    <mergeCell ref="E76:H76"/>
    <mergeCell ref="A90:H90"/>
    <mergeCell ref="E68:H68"/>
    <mergeCell ref="A82:H82"/>
    <mergeCell ref="A74:D74"/>
    <mergeCell ref="A70:D70"/>
    <mergeCell ref="A69:H69"/>
    <mergeCell ref="A81:D81"/>
    <mergeCell ref="A34:H34"/>
    <mergeCell ref="E52:H52"/>
    <mergeCell ref="A48:H48"/>
  </mergeCells>
  <phoneticPr fontId="18" type="noConversion"/>
  <conditionalFormatting sqref="D37:H37 D39:H39 D41:H41 D45:H45 D47:H47 D43:H43">
    <cfRule type="cellIs" dxfId="10" priority="9" operator="lessThan">
      <formula>0</formula>
    </cfRule>
  </conditionalFormatting>
  <conditionalFormatting sqref="E30:F30">
    <cfRule type="expression" dxfId="9" priority="6">
      <formula>$E$30&gt;$G$26</formula>
    </cfRule>
  </conditionalFormatting>
  <conditionalFormatting sqref="G32">
    <cfRule type="containsText" dxfId="8" priority="4" operator="containsText" text="No">
      <formula>NOT(ISERROR(SEARCH("No",G32)))</formula>
    </cfRule>
    <cfRule type="containsText" dxfId="7" priority="5" operator="containsText" text="Yes">
      <formula>NOT(ISERROR(SEARCH("Yes",G32)))</formula>
    </cfRule>
  </conditionalFormatting>
  <conditionalFormatting sqref="G24:H24">
    <cfRule type="containsText" dxfId="6" priority="2" operator="containsText" text="Yes">
      <formula>NOT(ISERROR(SEARCH("Yes",G24)))</formula>
    </cfRule>
    <cfRule type="containsText" dxfId="5" priority="3" operator="containsText" text="No">
      <formula>NOT(ISERROR(SEARCH("No",G24)))</formula>
    </cfRule>
  </conditionalFormatting>
  <conditionalFormatting sqref="G99">
    <cfRule type="expression" dxfId="4" priority="1">
      <formula>$G$99&lt;$E$30</formula>
    </cfRule>
  </conditionalFormatting>
  <dataValidations count="36">
    <dataValidation type="list" allowBlank="1" showInputMessage="1" showErrorMessage="1" prompt="Use drop-down to make a selection " sqref="G24:H24" xr:uid="{4A40603E-675A-4E3D-B76D-CDD74325EAF8}">
      <formula1>"Select One, Yes, No"</formula1>
    </dataValidation>
    <dataValidation type="whole" allowBlank="1" showInputMessage="1" showErrorMessage="1" error="Please enter whole numbers only. " prompt="Please enter Total Units Assisted with Program Funds" sqref="G21:H21" xr:uid="{9E7882C8-A2E3-426F-B531-C8D1D35AEBB1}">
      <formula1>0</formula1>
      <formula2>10000000000000</formula2>
    </dataValidation>
    <dataValidation type="decimal" allowBlank="1" showInputMessage="1" showErrorMessage="1" error="Please enter numbers only." prompt="Enter Withdrawal Amount " sqref="E30:F30" xr:uid="{05626562-158C-4F93-8A3A-8A6E53B91C99}">
      <formula1>0</formula1>
      <formula2>1000000000000000</formula2>
    </dataValidation>
    <dataValidation type="textLength" operator="lessThan" allowBlank="1" showInputMessage="1" showErrorMessage="1" error="This is not a form field. Hit Escape and Tab to continue. " sqref="A33:H53 A88:XFD91 I87:XFD87 A85:XFD86 I83:XFD84 A83:D84 A81:XFD82 I80:XFD80 A78:XFD79 I76:XFD77 A76:D77 A74:XFD75 I73:XFD73 A71:XFD72 I70:XFD70 A70:D70 A68:XFD69 I67:XFD67 A65:XFD66 I60:XFD64 A60:D64 A58:XFD59 A54:D57 A24:F24 A22:XFD23 E21:F21 A21:B21 A31:H31 I92:XFD1048576 A96:E98 A100:H1048576 F97:H98 A27:B29 C28:H29 I24:XFD57 A25:H25 A1:H5 A18:H20 I1:XFD21" xr:uid="{34C80549-A162-4E9C-A1E2-BC3154C2E9AE}">
      <formula1>0</formula1>
    </dataValidation>
    <dataValidation type="whole" allowBlank="1" showInputMessage="1" showErrorMessage="1" error="Please enter whole numbers only. " prompt="Enter Total Units in Project" sqref="C21:D21" xr:uid="{10FF7009-F703-4451-BB9E-2B382C0652BD}">
      <formula1>0</formula1>
      <formula2>10000000000000</formula2>
    </dataValidation>
    <dataValidation type="decimal" allowBlank="1" showInputMessage="1" showErrorMessage="1" error="Please enter numbers only." prompt="Enter Beginning Balance of COSR" sqref="A30:B30" xr:uid="{B609AAF2-F927-4E25-8DFE-5C7EF699D73E}">
      <formula1>0</formula1>
      <formula2>1000000000000000</formula2>
    </dataValidation>
    <dataValidation type="decimal" allowBlank="1" showInputMessage="1" showErrorMessage="1" error="Please enter numbers only." prompt="Enter Interest Earned for COSR" sqref="C30" xr:uid="{A9F28FF7-0D02-45C1-8E1E-10854D57CDDB}">
      <formula1>0</formula1>
      <formula2>1000000000000000</formula2>
    </dataValidation>
    <dataValidation type="decimal" allowBlank="1" showInputMessage="1" showErrorMessage="1" error="Please enter numbers only." prompt="Enter Deposit Amount" sqref="D30" xr:uid="{8EABACFA-1BA6-494E-87E6-4A82195509C1}">
      <formula1>0</formula1>
      <formula2>1000000000000000</formula2>
    </dataValidation>
    <dataValidation type="textLength" operator="lessThan" allowBlank="1" showInputMessage="1" showErrorMessage="1" error="This is not a form field. Hit Escape and Tab to continue. " prompt="Ending Balance of COSR" sqref="G30:H30" xr:uid="{4FB33735-6647-4ADC-B64D-3EA2695751B9}">
      <formula1>0</formula1>
    </dataValidation>
    <dataValidation type="textLength" operator="lessThan" allowBlank="1" showInputMessage="1" showErrorMessage="1" error="This is not a form field. Hit Escape and Tab to continue. " prompt="Remaining COSR Years" sqref="A32:C32" xr:uid="{1E05FB5C-F3F8-4AA7-A02A-381425A28619}">
      <formula1>0</formula1>
    </dataValidation>
    <dataValidation type="textLength" operator="lessThan" allowBlank="1" showInputMessage="1" showErrorMessage="1" error="This is not a form field. Hit Escape and Tab to continue. " prompt="COSR Per Year Amount Remaining " sqref="D32:F32" xr:uid="{B4316B8E-B7EA-45A9-9B73-2C1B6E38C09F}">
      <formula1>0</formula1>
    </dataValidation>
    <dataValidation type="textLength" operator="lessThan" allowBlank="1" showInputMessage="1" showErrorMessage="1" error="This is not a form field. Hit Escape and Tab to continue. " prompt="15-Year Verification Result " sqref="G32:H32" xr:uid="{4F9DC95A-2588-44A9-B1F9-CAC5A17D74B9}">
      <formula1>0</formula1>
    </dataValidation>
    <dataValidation type="decimal" allowBlank="1" showInputMessage="1" showErrorMessage="1" error="Please enter numbers only. " prompt="Enter amount of expense " sqref="E54:H57 E60:H64 E67:H67 E70:H70 E73:H73 E76:H77 E80:H80 E83:H84 E87:H87 F92:H95" xr:uid="{C5AF4299-7997-4B1C-B00A-727B73C8FB58}">
      <formula1>0</formula1>
      <formula2>10000000000000000</formula2>
    </dataValidation>
    <dataValidation allowBlank="1" showInputMessage="1" showErrorMessage="1" prompt="Enter Description of Misc. Operating and Maintenance Expense" sqref="A67:D67" xr:uid="{1E7E021F-6D66-4F0A-836F-7BEE9E041B7E}"/>
    <dataValidation allowBlank="1" showInputMessage="1" showErrorMessage="1" prompt="Description of Misc. Taxes" sqref="A73:D73" xr:uid="{18C8583F-8A14-4747-8792-27E3A165C0E9}"/>
    <dataValidation allowBlank="1" showInputMessage="1" showErrorMessage="1" prompt="Description of Misc. Insurance " sqref="A80:D80" xr:uid="{3EA84EA2-4789-45E5-BFEB-92BD39FFBC11}"/>
    <dataValidation allowBlank="1" showInputMessage="1" showErrorMessage="1" prompt="Description of Other Supportive Service Cost" sqref="A87:D87" xr:uid="{380EFC68-5EF2-49D3-8838-D98F7908D749}"/>
    <dataValidation allowBlank="1" showInputMessage="1" showErrorMessage="1" prompt="Provide details on type of expense " sqref="A92:E95" xr:uid="{46B4950E-C8EF-4509-BEAB-090793AB9747}"/>
    <dataValidation type="textLength" operator="lessThan" allowBlank="1" showInputMessage="1" showErrorMessage="1" error="This is not a form field. Hit Escape and Tab to continue. " prompt="Total Other Expenses " sqref="F96:H96" xr:uid="{1FDEA7CA-733F-4918-9738-BB18A12B326E}">
      <formula1>0</formula1>
    </dataValidation>
    <dataValidation type="textLength" operator="lessThan" allowBlank="1" showInputMessage="1" showErrorMessage="1" error="This is not a form field. Hit Escape and Tab to continue. " prompt="Subtotal of Utilities" sqref="A99" xr:uid="{3C8436A3-0310-495D-AB1A-404849CA2BD3}">
      <formula1>0</formula1>
    </dataValidation>
    <dataValidation type="textLength" operator="lessThan" allowBlank="1" showInputMessage="1" showErrorMessage="1" error="This is not a form field. Hit Escape and Tab to continue. " prompt="Subtotal of Maintenance " sqref="B99" xr:uid="{83193805-45FE-4D00-A723-ABB8C96535DD}">
      <formula1>0</formula1>
    </dataValidation>
    <dataValidation type="textLength" operator="lessThan" allowBlank="1" showInputMessage="1" showErrorMessage="1" error="This is not a form field. Hit Escape and Tab to continue. " prompt="Subtotal of Taxes" sqref="C99" xr:uid="{7AB8A322-417C-4516-A0EA-AF096906F5C4}">
      <formula1>0</formula1>
    </dataValidation>
    <dataValidation type="textLength" operator="lessThan" allowBlank="1" showInputMessage="1" showErrorMessage="1" error="This is not a form field. Hit Escape and Tab to continue. " prompt="Subtotal of Insurance " sqref="D99" xr:uid="{F0484104-7637-4D0D-8004-EBC29B306B21}">
      <formula1>0</formula1>
    </dataValidation>
    <dataValidation type="textLength" operator="lessThan" allowBlank="1" showInputMessage="1" showErrorMessage="1" error="This is not a form field. Hit Escape and Tab to continue. " prompt="Subtotal of Supportive Services Costs " sqref="E99" xr:uid="{EA7807E0-577F-473B-8B23-45516A040CBF}">
      <formula1>0</formula1>
    </dataValidation>
    <dataValidation type="textLength" operator="lessThan" allowBlank="1" showInputMessage="1" showErrorMessage="1" error="This is not a form field. Hit Escape and Tab to continue. " prompt="Subtotal of Other Expenses " sqref="F99" xr:uid="{D66F9FF6-6F92-47CE-8454-7B1E6EF55722}">
      <formula1>0</formula1>
    </dataValidation>
    <dataValidation type="textLength" operator="lessThan" allowBlank="1" showInputMessage="1" showErrorMessage="1" error="This is not a form field. Hit Escape and Tab to continue. " prompt="Subtotal" sqref="G99:H99" xr:uid="{C1E5D5CE-7C8B-4168-B771-4EFA91FC0C6C}">
      <formula1>0</formula1>
    </dataValidation>
    <dataValidation type="textLength" operator="lessThan" allowBlank="1" showInputMessage="1" showErrorMessage="1" error="This is not a form field. Hit Escape and Tab to continue. " prompt="Total COSR Award Amount" sqref="A26:B26" xr:uid="{5FCD95E8-2442-48AA-87BF-82A4D7B0029A}">
      <formula1>0</formula1>
    </dataValidation>
    <dataValidation type="textLength" operator="lessThan" allowBlank="1" showInputMessage="1" showErrorMessage="1" error="This is not a form field. Hit Escape and Tab to continue. " prompt="5% of COSR Award" sqref="C26:D26" xr:uid="{09D22C48-1E78-4851-904B-E52BA6890124}">
      <formula1>0</formula1>
    </dataValidation>
    <dataValidation type="textLength" operator="lessThan" allowBlank="1" showInputMessage="1" showErrorMessage="1" error="This is not a form field. Hit Escape and Tab to continue. " prompt="6.7%* of COSR Award" sqref="E26:F26" xr:uid="{A52E3167-55C4-4AAF-BC8D-B77F765A61F9}">
      <formula1>0</formula1>
    </dataValidation>
    <dataValidation type="textLength" operator="lessThan" allowBlank="1" showInputMessage="1" showErrorMessage="1" error="This is not a form field. Hit Escape and Tab to continue. " prompt="7% of COSR Award " sqref="G26:H26" xr:uid="{CF4A3126-00D9-401D-A5C8-697B1802C460}">
      <formula1>0</formula1>
    </dataValidation>
    <dataValidation type="textLength" operator="lessThan" allowBlank="1" showInputMessage="1" showErrorMessage="1" error="This is not a form field. Hit Escape and Tab to continue. " prompt="Average Cost Per Unit (Per Year) at 5%" sqref="C27:D27" xr:uid="{CEF15F07-AB95-4AB4-935A-105B6A1B2825}">
      <formula1>0</formula1>
    </dataValidation>
    <dataValidation type="textLength" operator="lessThan" allowBlank="1" showInputMessage="1" showErrorMessage="1" error="This is not a form field. Hit Escape and Tab to continue. " prompt="Average Cost Per Unit (Per Year) at 6.7%" sqref="E27:F27" xr:uid="{D2BCFB3E-2491-4A09-A298-4276183DA6CA}">
      <formula1>0</formula1>
    </dataValidation>
    <dataValidation type="textLength" operator="lessThan" allowBlank="1" showInputMessage="1" showErrorMessage="1" error="This is not a form field. Hit Escape and Tab to continue. " prompt="Average Cost Per Unit (Per Year) at 7%" sqref="G27:H27" xr:uid="{C8725ADE-2115-4435-8A22-35193BD7A35A}">
      <formula1>0</formula1>
    </dataValidation>
    <dataValidation allowBlank="1" showInputMessage="1" showErrorMessage="1" prompt="Please enter project address (Street, City, State and Zip)" sqref="D8:D17" xr:uid="{43267382-75FB-4C7A-9F7E-C9CAA8BD2F21}"/>
    <dataValidation type="textLength" operator="lessThan" allowBlank="1" showInputMessage="1" showErrorMessage="1" error="This is not a form field. Please hit Escape and then Tab to continue. " sqref="A7:F7 A8:C8 A9:C9 A10:C10 A11:C11 A12:C12 A13:C13 A14:C14 A15:C15 A16:C16 A17:C17 A6:H6" xr:uid="{6B2908BF-AC63-42E3-AC0A-22B1DB369DDD}">
      <formula1>0</formula1>
    </dataValidation>
    <dataValidation type="list" allowBlank="1" showInputMessage="1" showErrorMessage="1" prompt="Use drop-down to select number of COSR project sites" sqref="G7:H7" xr:uid="{4A6A8537-A685-4F11-A28F-C98CEB71CF7B}">
      <formula1>"Select One, 1, 2, 3, 4, 5, 6, 7, 8, 9, 10"</formula1>
    </dataValidation>
  </dataValidations>
  <pageMargins left="0.7" right="0.7" top="0.75" bottom="0.75" header="0.3" footer="0.3"/>
  <pageSetup scale="56" fitToHeight="0"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EAA7AF-A4BE-4C5F-8D0A-845E3867CD80}">
  <sheetPr codeName="Sheet5">
    <pageSetUpPr fitToPage="1"/>
  </sheetPr>
  <dimension ref="A1:AH1000"/>
  <sheetViews>
    <sheetView topLeftCell="A4" zoomScale="85" zoomScaleNormal="85" workbookViewId="0">
      <selection activeCell="B12" sqref="B12"/>
    </sheetView>
  </sheetViews>
  <sheetFormatPr defaultRowHeight="15" x14ac:dyDescent="0.25"/>
  <cols>
    <col min="1" max="1" width="23.7109375" customWidth="1"/>
    <col min="2" max="4" width="18" customWidth="1"/>
    <col min="5" max="6" width="16.28515625" customWidth="1"/>
    <col min="7" max="7" width="14.7109375" customWidth="1"/>
    <col min="8" max="8" width="22.42578125" customWidth="1"/>
    <col min="9" max="10" width="19.5703125" customWidth="1"/>
    <col min="11" max="11" width="23.5703125" customWidth="1"/>
    <col min="12" max="12" width="18.5703125" customWidth="1"/>
    <col min="13" max="13" width="15" customWidth="1"/>
    <col min="14" max="14" width="16.5703125" customWidth="1"/>
    <col min="15" max="22" width="15.7109375" customWidth="1"/>
    <col min="23" max="23" width="21" customWidth="1"/>
    <col min="24" max="24" width="23.140625" customWidth="1"/>
    <col min="25" max="26" width="16.85546875" customWidth="1"/>
    <col min="27" max="29" width="24.140625" customWidth="1"/>
    <col min="30" max="30" width="17.85546875" customWidth="1"/>
    <col min="31" max="31" width="15.140625" customWidth="1"/>
    <col min="32" max="32" width="21.85546875" customWidth="1"/>
    <col min="33" max="33" width="26" customWidth="1"/>
    <col min="34" max="34" width="13.140625" customWidth="1"/>
  </cols>
  <sheetData>
    <row r="1" spans="1:34" ht="34.5" customHeight="1" x14ac:dyDescent="0.3">
      <c r="A1" s="694" t="s">
        <v>398</v>
      </c>
      <c r="B1" s="695"/>
      <c r="C1" s="695"/>
      <c r="D1" s="695"/>
      <c r="E1" s="695"/>
      <c r="F1" s="695"/>
      <c r="G1" s="695"/>
      <c r="H1" s="695"/>
      <c r="I1" s="695"/>
      <c r="J1" s="695"/>
      <c r="K1" s="695"/>
      <c r="L1" s="695"/>
      <c r="M1" s="695"/>
      <c r="N1" s="695"/>
      <c r="O1" s="695"/>
      <c r="P1" s="695"/>
      <c r="Q1" s="695"/>
      <c r="R1" s="695"/>
      <c r="S1" s="695"/>
      <c r="T1" s="695"/>
      <c r="U1" s="695"/>
      <c r="V1" s="695"/>
      <c r="W1" s="695"/>
      <c r="X1" s="695"/>
      <c r="Y1" s="695"/>
      <c r="Z1" s="695"/>
      <c r="AA1" s="695"/>
      <c r="AB1" s="695"/>
      <c r="AC1" s="695"/>
      <c r="AD1" s="695"/>
      <c r="AE1" s="695"/>
      <c r="AF1" s="695"/>
      <c r="AG1" s="695"/>
      <c r="AH1" s="696"/>
    </row>
    <row r="2" spans="1:34" s="1" customFormat="1" ht="20.25" customHeight="1" x14ac:dyDescent="0.25">
      <c r="A2" s="309" t="s">
        <v>9</v>
      </c>
      <c r="B2" s="310"/>
      <c r="C2" s="310"/>
      <c r="D2" s="310"/>
      <c r="E2" s="190" t="str">
        <f>'1. Cover Sheet'!$B$14</f>
        <v>---</v>
      </c>
      <c r="F2" s="191"/>
      <c r="G2" s="191"/>
      <c r="H2" s="191"/>
      <c r="I2" s="191"/>
      <c r="J2" s="309" t="s">
        <v>66</v>
      </c>
      <c r="K2" s="310"/>
      <c r="L2" s="310"/>
      <c r="M2" s="310"/>
      <c r="N2" s="310"/>
      <c r="O2" s="310"/>
      <c r="P2" s="311"/>
      <c r="Q2" s="190" t="str">
        <f>'1. Cover Sheet'!$B$13</f>
        <v>Select One</v>
      </c>
      <c r="R2" s="191"/>
      <c r="S2" s="191"/>
      <c r="T2" s="191"/>
      <c r="U2" s="192"/>
      <c r="V2" s="107"/>
      <c r="W2" s="108"/>
      <c r="X2" s="108"/>
      <c r="Y2" s="108"/>
      <c r="Z2" s="108"/>
      <c r="AA2" s="108"/>
      <c r="AB2" s="108"/>
      <c r="AC2" s="108"/>
      <c r="AD2" s="108"/>
      <c r="AE2" s="108"/>
      <c r="AF2" s="108"/>
      <c r="AG2" s="108"/>
      <c r="AH2" s="109"/>
    </row>
    <row r="3" spans="1:34" ht="42" customHeight="1" x14ac:dyDescent="0.25">
      <c r="A3" s="700" t="s">
        <v>399</v>
      </c>
      <c r="B3" s="701"/>
      <c r="C3" s="701"/>
      <c r="D3" s="701"/>
      <c r="E3" s="701"/>
      <c r="F3" s="701"/>
      <c r="G3" s="701"/>
      <c r="H3" s="701"/>
      <c r="I3" s="701"/>
      <c r="J3" s="701"/>
      <c r="K3" s="701"/>
      <c r="L3" s="701"/>
      <c r="M3" s="701"/>
      <c r="N3" s="701"/>
      <c r="O3" s="701"/>
      <c r="P3" s="701"/>
      <c r="Q3" s="701"/>
      <c r="R3" s="701"/>
      <c r="S3" s="701"/>
      <c r="T3" s="701"/>
      <c r="U3" s="702"/>
      <c r="V3" s="110"/>
      <c r="W3" s="111"/>
      <c r="X3" s="111"/>
      <c r="Y3" s="111"/>
      <c r="Z3" s="111"/>
      <c r="AA3" s="111"/>
      <c r="AB3" s="111"/>
      <c r="AC3" s="111"/>
      <c r="AD3" s="111"/>
      <c r="AE3" s="111"/>
      <c r="AF3" s="111"/>
      <c r="AG3" s="111"/>
      <c r="AH3" s="112"/>
    </row>
    <row r="4" spans="1:34" ht="42" customHeight="1" x14ac:dyDescent="0.25">
      <c r="A4" s="706" t="s">
        <v>400</v>
      </c>
      <c r="B4" s="707"/>
      <c r="C4" s="707"/>
      <c r="D4" s="707"/>
      <c r="E4" s="707"/>
      <c r="F4" s="707"/>
      <c r="G4" s="707"/>
      <c r="H4" s="707"/>
      <c r="I4" s="707"/>
      <c r="J4" s="707"/>
      <c r="K4" s="707"/>
      <c r="L4" s="707"/>
      <c r="M4" s="707"/>
      <c r="N4" s="707"/>
      <c r="O4" s="707"/>
      <c r="P4" s="707"/>
      <c r="Q4" s="707"/>
      <c r="R4" s="707"/>
      <c r="S4" s="707"/>
      <c r="T4" s="707"/>
      <c r="U4" s="708"/>
      <c r="V4" s="110"/>
      <c r="W4" s="111"/>
      <c r="X4" s="111"/>
      <c r="Y4" s="111"/>
      <c r="Z4" s="111"/>
      <c r="AA4" s="111"/>
      <c r="AB4" s="111"/>
      <c r="AC4" s="111"/>
      <c r="AD4" s="111"/>
      <c r="AE4" s="111"/>
      <c r="AF4" s="111"/>
      <c r="AG4" s="111"/>
      <c r="AH4" s="112"/>
    </row>
    <row r="5" spans="1:34" ht="36" customHeight="1" x14ac:dyDescent="0.25">
      <c r="A5" s="703" t="s">
        <v>401</v>
      </c>
      <c r="B5" s="704"/>
      <c r="C5" s="704"/>
      <c r="D5" s="704"/>
      <c r="E5" s="704"/>
      <c r="F5" s="704"/>
      <c r="G5" s="704"/>
      <c r="H5" s="704"/>
      <c r="I5" s="704"/>
      <c r="J5" s="704"/>
      <c r="K5" s="704"/>
      <c r="L5" s="704"/>
      <c r="M5" s="704"/>
      <c r="N5" s="704"/>
      <c r="O5" s="704"/>
      <c r="P5" s="704"/>
      <c r="Q5" s="704"/>
      <c r="R5" s="704"/>
      <c r="S5" s="704"/>
      <c r="T5" s="704"/>
      <c r="U5" s="705"/>
      <c r="V5" s="110"/>
      <c r="W5" s="111"/>
      <c r="X5" s="111"/>
      <c r="Y5" s="111"/>
      <c r="Z5" s="111"/>
      <c r="AA5" s="111"/>
      <c r="AB5" s="111"/>
      <c r="AC5" s="111"/>
      <c r="AD5" s="111"/>
      <c r="AE5" s="111"/>
      <c r="AF5" s="111"/>
      <c r="AG5" s="111"/>
      <c r="AH5" s="112"/>
    </row>
    <row r="6" spans="1:34" ht="38.25" customHeight="1" x14ac:dyDescent="0.25">
      <c r="A6" s="700" t="s">
        <v>402</v>
      </c>
      <c r="B6" s="701"/>
      <c r="C6" s="701"/>
      <c r="D6" s="701"/>
      <c r="E6" s="701"/>
      <c r="F6" s="701"/>
      <c r="G6" s="701"/>
      <c r="H6" s="701"/>
      <c r="I6" s="701"/>
      <c r="J6" s="701"/>
      <c r="K6" s="701"/>
      <c r="L6" s="701"/>
      <c r="M6" s="701"/>
      <c r="N6" s="701"/>
      <c r="O6" s="701"/>
      <c r="P6" s="701"/>
      <c r="Q6" s="701"/>
      <c r="R6" s="701"/>
      <c r="S6" s="701"/>
      <c r="T6" s="701"/>
      <c r="U6" s="702"/>
      <c r="V6" s="110"/>
      <c r="W6" s="111"/>
      <c r="X6" s="111"/>
      <c r="Y6" s="111"/>
      <c r="Z6" s="111"/>
      <c r="AA6" s="111"/>
      <c r="AB6" s="111"/>
      <c r="AC6" s="111"/>
      <c r="AD6" s="111"/>
      <c r="AE6" s="111"/>
      <c r="AF6" s="111"/>
      <c r="AG6" s="111"/>
      <c r="AH6" s="112"/>
    </row>
    <row r="7" spans="1:34" ht="35.25" customHeight="1" x14ac:dyDescent="0.25">
      <c r="A7" s="700" t="s">
        <v>403</v>
      </c>
      <c r="B7" s="701"/>
      <c r="C7" s="701"/>
      <c r="D7" s="701"/>
      <c r="E7" s="701"/>
      <c r="F7" s="701"/>
      <c r="G7" s="701"/>
      <c r="H7" s="701"/>
      <c r="I7" s="701"/>
      <c r="J7" s="701"/>
      <c r="K7" s="701"/>
      <c r="L7" s="701"/>
      <c r="M7" s="701"/>
      <c r="N7" s="701"/>
      <c r="O7" s="701"/>
      <c r="P7" s="701"/>
      <c r="Q7" s="701"/>
      <c r="R7" s="701"/>
      <c r="S7" s="701"/>
      <c r="T7" s="701"/>
      <c r="U7" s="702"/>
      <c r="V7" s="110"/>
      <c r="W7" s="111"/>
      <c r="X7" s="111"/>
      <c r="Y7" s="111"/>
      <c r="Z7" s="111"/>
      <c r="AA7" s="111"/>
      <c r="AB7" s="111"/>
      <c r="AC7" s="111"/>
      <c r="AD7" s="111"/>
      <c r="AE7" s="111"/>
      <c r="AF7" s="111"/>
      <c r="AG7" s="111"/>
      <c r="AH7" s="112"/>
    </row>
    <row r="8" spans="1:34" ht="35.25" customHeight="1" x14ac:dyDescent="0.25">
      <c r="A8" s="700" t="s">
        <v>404</v>
      </c>
      <c r="B8" s="701"/>
      <c r="C8" s="701"/>
      <c r="D8" s="701"/>
      <c r="E8" s="701"/>
      <c r="F8" s="701"/>
      <c r="G8" s="701"/>
      <c r="H8" s="701"/>
      <c r="I8" s="701"/>
      <c r="J8" s="701"/>
      <c r="K8" s="701"/>
      <c r="L8" s="701"/>
      <c r="M8" s="701"/>
      <c r="N8" s="701"/>
      <c r="O8" s="701"/>
      <c r="P8" s="701"/>
      <c r="Q8" s="701"/>
      <c r="R8" s="701"/>
      <c r="S8" s="701"/>
      <c r="T8" s="701"/>
      <c r="U8" s="702"/>
      <c r="V8" s="110"/>
      <c r="W8" s="111"/>
      <c r="X8" s="111"/>
      <c r="Y8" s="111"/>
      <c r="Z8" s="111"/>
      <c r="AA8" s="111"/>
      <c r="AB8" s="111"/>
      <c r="AC8" s="111"/>
      <c r="AD8" s="111"/>
      <c r="AE8" s="111"/>
      <c r="AF8" s="111"/>
      <c r="AG8" s="111"/>
      <c r="AH8" s="112"/>
    </row>
    <row r="9" spans="1:34" ht="33.75" customHeight="1" x14ac:dyDescent="0.25">
      <c r="A9" s="700" t="s">
        <v>405</v>
      </c>
      <c r="B9" s="701"/>
      <c r="C9" s="701"/>
      <c r="D9" s="701"/>
      <c r="E9" s="701"/>
      <c r="F9" s="701"/>
      <c r="G9" s="701"/>
      <c r="H9" s="701"/>
      <c r="I9" s="701"/>
      <c r="J9" s="701"/>
      <c r="K9" s="701"/>
      <c r="L9" s="701"/>
      <c r="M9" s="701"/>
      <c r="N9" s="701"/>
      <c r="O9" s="701"/>
      <c r="P9" s="701"/>
      <c r="Q9" s="701"/>
      <c r="R9" s="701"/>
      <c r="S9" s="701"/>
      <c r="T9" s="701"/>
      <c r="U9" s="702"/>
      <c r="V9" s="711" t="s">
        <v>400</v>
      </c>
      <c r="W9" s="712"/>
      <c r="X9" s="712"/>
      <c r="Y9" s="712"/>
      <c r="Z9" s="712"/>
      <c r="AA9" s="712"/>
      <c r="AB9" s="712"/>
      <c r="AC9" s="712"/>
      <c r="AD9" s="712"/>
      <c r="AE9" s="712"/>
      <c r="AF9" s="712"/>
      <c r="AG9" s="712"/>
      <c r="AH9" s="713"/>
    </row>
    <row r="10" spans="1:34" ht="24.75" customHeight="1" thickBot="1" x14ac:dyDescent="0.35">
      <c r="A10" s="709" t="s">
        <v>406</v>
      </c>
      <c r="B10" s="710"/>
      <c r="C10" s="710"/>
      <c r="D10" s="710"/>
      <c r="E10" s="710"/>
      <c r="F10" s="710"/>
      <c r="G10" s="710"/>
      <c r="H10" s="710"/>
      <c r="I10" s="710"/>
      <c r="J10" s="710"/>
      <c r="K10" s="710"/>
      <c r="L10" s="710"/>
      <c r="M10" s="710"/>
      <c r="N10" s="710"/>
      <c r="O10" s="710"/>
      <c r="P10" s="710"/>
      <c r="Q10" s="710"/>
      <c r="R10" s="710"/>
      <c r="S10" s="710"/>
      <c r="T10" s="710"/>
      <c r="U10" s="710"/>
      <c r="V10" s="697" t="s">
        <v>407</v>
      </c>
      <c r="W10" s="698"/>
      <c r="X10" s="698"/>
      <c r="Y10" s="698"/>
      <c r="Z10" s="698"/>
      <c r="AA10" s="698"/>
      <c r="AB10" s="698"/>
      <c r="AC10" s="698"/>
      <c r="AD10" s="698"/>
      <c r="AE10" s="698"/>
      <c r="AF10" s="698"/>
      <c r="AG10" s="698"/>
      <c r="AH10" s="699"/>
    </row>
    <row r="11" spans="1:34" ht="210" customHeight="1" x14ac:dyDescent="0.25">
      <c r="A11" s="101" t="s">
        <v>408</v>
      </c>
      <c r="B11" s="101" t="s">
        <v>409</v>
      </c>
      <c r="C11" s="102" t="s">
        <v>410</v>
      </c>
      <c r="D11" s="101" t="s">
        <v>411</v>
      </c>
      <c r="E11" s="101" t="s">
        <v>412</v>
      </c>
      <c r="F11" s="101" t="s">
        <v>413</v>
      </c>
      <c r="G11" s="101" t="s">
        <v>414</v>
      </c>
      <c r="H11" s="101" t="s">
        <v>415</v>
      </c>
      <c r="I11" s="101" t="s">
        <v>416</v>
      </c>
      <c r="J11" s="101" t="s">
        <v>417</v>
      </c>
      <c r="K11" s="101" t="s">
        <v>418</v>
      </c>
      <c r="L11" s="101" t="s">
        <v>419</v>
      </c>
      <c r="M11" s="101" t="s">
        <v>420</v>
      </c>
      <c r="N11" s="101" t="s">
        <v>421</v>
      </c>
      <c r="O11" s="103" t="s">
        <v>422</v>
      </c>
      <c r="P11" s="101" t="s">
        <v>423</v>
      </c>
      <c r="Q11" s="104" t="s">
        <v>424</v>
      </c>
      <c r="R11" s="101" t="s">
        <v>425</v>
      </c>
      <c r="S11" s="101" t="s">
        <v>426</v>
      </c>
      <c r="T11" s="101" t="s">
        <v>427</v>
      </c>
      <c r="U11" s="101" t="s">
        <v>428</v>
      </c>
      <c r="V11" s="101" t="s">
        <v>429</v>
      </c>
      <c r="W11" s="103" t="s">
        <v>430</v>
      </c>
      <c r="X11" s="101" t="s">
        <v>431</v>
      </c>
      <c r="Y11" s="101" t="s">
        <v>432</v>
      </c>
      <c r="Z11" s="101" t="s">
        <v>433</v>
      </c>
      <c r="AA11" s="101" t="s">
        <v>434</v>
      </c>
      <c r="AB11" s="103" t="s">
        <v>435</v>
      </c>
      <c r="AC11" s="103" t="s">
        <v>436</v>
      </c>
      <c r="AD11" s="101" t="s">
        <v>437</v>
      </c>
      <c r="AE11" s="101" t="s">
        <v>438</v>
      </c>
      <c r="AF11" s="101" t="s">
        <v>439</v>
      </c>
      <c r="AG11" s="103" t="s">
        <v>435</v>
      </c>
      <c r="AH11" s="101" t="s">
        <v>440</v>
      </c>
    </row>
    <row r="12" spans="1:34" x14ac:dyDescent="0.25">
      <c r="A12" s="117"/>
      <c r="B12" s="83" t="s">
        <v>16</v>
      </c>
      <c r="C12" s="82"/>
      <c r="D12" s="95"/>
      <c r="E12" s="95" t="s">
        <v>16</v>
      </c>
      <c r="F12" s="95" t="s">
        <v>16</v>
      </c>
      <c r="G12" s="96" t="s">
        <v>16</v>
      </c>
      <c r="H12" s="95" t="s">
        <v>16</v>
      </c>
      <c r="I12" s="95"/>
      <c r="J12" s="96" t="s">
        <v>16</v>
      </c>
      <c r="K12" s="95"/>
      <c r="L12" s="95"/>
      <c r="M12" s="97"/>
      <c r="N12" s="96" t="s">
        <v>16</v>
      </c>
      <c r="O12" s="96" t="s">
        <v>16</v>
      </c>
      <c r="P12" s="96"/>
      <c r="Q12" s="96" t="s">
        <v>16</v>
      </c>
      <c r="R12" s="96"/>
      <c r="S12" s="96"/>
      <c r="T12" s="98"/>
      <c r="U12" s="98"/>
      <c r="V12" s="82" t="s">
        <v>16</v>
      </c>
      <c r="W12" s="99" t="s">
        <v>16</v>
      </c>
      <c r="X12" s="96" t="s">
        <v>16</v>
      </c>
      <c r="Y12" s="96"/>
      <c r="Z12" s="96"/>
      <c r="AA12" s="100"/>
      <c r="AB12" s="100"/>
      <c r="AC12" s="100"/>
      <c r="AD12" s="96" t="s">
        <v>16</v>
      </c>
      <c r="AE12" s="95"/>
      <c r="AF12" s="82" t="s">
        <v>16</v>
      </c>
      <c r="AG12" s="82"/>
      <c r="AH12" s="96" t="s">
        <v>16</v>
      </c>
    </row>
    <row r="13" spans="1:34" x14ac:dyDescent="0.25">
      <c r="A13" s="117"/>
      <c r="B13" s="83" t="s">
        <v>16</v>
      </c>
      <c r="C13" s="82"/>
      <c r="D13" s="95"/>
      <c r="E13" s="95" t="s">
        <v>16</v>
      </c>
      <c r="F13" s="95" t="s">
        <v>16</v>
      </c>
      <c r="G13" s="96" t="s">
        <v>16</v>
      </c>
      <c r="H13" s="95" t="s">
        <v>16</v>
      </c>
      <c r="I13" s="95"/>
      <c r="J13" s="96" t="s">
        <v>16</v>
      </c>
      <c r="K13" s="95"/>
      <c r="L13" s="95"/>
      <c r="M13" s="97"/>
      <c r="N13" s="96" t="s">
        <v>16</v>
      </c>
      <c r="O13" s="96" t="s">
        <v>16</v>
      </c>
      <c r="P13" s="96"/>
      <c r="Q13" s="96" t="s">
        <v>16</v>
      </c>
      <c r="R13" s="96"/>
      <c r="S13" s="96"/>
      <c r="T13" s="98"/>
      <c r="U13" s="98"/>
      <c r="V13" s="82" t="s">
        <v>16</v>
      </c>
      <c r="W13" s="99" t="s">
        <v>16</v>
      </c>
      <c r="X13" s="96" t="s">
        <v>16</v>
      </c>
      <c r="Y13" s="96"/>
      <c r="Z13" s="96"/>
      <c r="AA13" s="100"/>
      <c r="AB13" s="100"/>
      <c r="AC13" s="100"/>
      <c r="AD13" s="96" t="s">
        <v>16</v>
      </c>
      <c r="AE13" s="95"/>
      <c r="AF13" s="82" t="s">
        <v>16</v>
      </c>
      <c r="AG13" s="82"/>
      <c r="AH13" s="96" t="s">
        <v>16</v>
      </c>
    </row>
    <row r="14" spans="1:34" x14ac:dyDescent="0.25">
      <c r="A14" s="117"/>
      <c r="B14" s="83" t="s">
        <v>16</v>
      </c>
      <c r="C14" s="82"/>
      <c r="D14" s="95"/>
      <c r="E14" s="95" t="s">
        <v>16</v>
      </c>
      <c r="F14" s="95" t="s">
        <v>16</v>
      </c>
      <c r="G14" s="96" t="s">
        <v>16</v>
      </c>
      <c r="H14" s="95" t="s">
        <v>16</v>
      </c>
      <c r="I14" s="95"/>
      <c r="J14" s="96" t="s">
        <v>16</v>
      </c>
      <c r="K14" s="95"/>
      <c r="L14" s="95"/>
      <c r="M14" s="97"/>
      <c r="N14" s="96" t="s">
        <v>16</v>
      </c>
      <c r="O14" s="96" t="s">
        <v>16</v>
      </c>
      <c r="P14" s="96"/>
      <c r="Q14" s="96" t="s">
        <v>16</v>
      </c>
      <c r="R14" s="96"/>
      <c r="S14" s="96"/>
      <c r="T14" s="98"/>
      <c r="U14" s="98"/>
      <c r="V14" s="82" t="s">
        <v>16</v>
      </c>
      <c r="W14" s="99" t="s">
        <v>16</v>
      </c>
      <c r="X14" s="96" t="s">
        <v>16</v>
      </c>
      <c r="Y14" s="96"/>
      <c r="Z14" s="96"/>
      <c r="AA14" s="100"/>
      <c r="AB14" s="100"/>
      <c r="AC14" s="100"/>
      <c r="AD14" s="96" t="s">
        <v>16</v>
      </c>
      <c r="AE14" s="95"/>
      <c r="AF14" s="82" t="s">
        <v>16</v>
      </c>
      <c r="AG14" s="82"/>
      <c r="AH14" s="96" t="s">
        <v>16</v>
      </c>
    </row>
    <row r="15" spans="1:34" x14ac:dyDescent="0.25">
      <c r="A15" s="117"/>
      <c r="B15" s="83" t="s">
        <v>16</v>
      </c>
      <c r="C15" s="82"/>
      <c r="D15" s="95"/>
      <c r="E15" s="95" t="s">
        <v>16</v>
      </c>
      <c r="F15" s="95" t="s">
        <v>16</v>
      </c>
      <c r="G15" s="96" t="s">
        <v>16</v>
      </c>
      <c r="H15" s="95" t="s">
        <v>16</v>
      </c>
      <c r="I15" s="95"/>
      <c r="J15" s="96" t="s">
        <v>16</v>
      </c>
      <c r="K15" s="95"/>
      <c r="L15" s="95"/>
      <c r="M15" s="97"/>
      <c r="N15" s="96" t="s">
        <v>16</v>
      </c>
      <c r="O15" s="96" t="s">
        <v>16</v>
      </c>
      <c r="P15" s="96"/>
      <c r="Q15" s="96" t="s">
        <v>16</v>
      </c>
      <c r="R15" s="96"/>
      <c r="S15" s="96"/>
      <c r="T15" s="98"/>
      <c r="U15" s="98"/>
      <c r="V15" s="82" t="s">
        <v>16</v>
      </c>
      <c r="W15" s="99" t="s">
        <v>16</v>
      </c>
      <c r="X15" s="96" t="s">
        <v>16</v>
      </c>
      <c r="Y15" s="96"/>
      <c r="Z15" s="96"/>
      <c r="AA15" s="100"/>
      <c r="AB15" s="100"/>
      <c r="AC15" s="100"/>
      <c r="AD15" s="96" t="s">
        <v>16</v>
      </c>
      <c r="AE15" s="95"/>
      <c r="AF15" s="82" t="s">
        <v>16</v>
      </c>
      <c r="AG15" s="82"/>
      <c r="AH15" s="96" t="s">
        <v>16</v>
      </c>
    </row>
    <row r="16" spans="1:34" x14ac:dyDescent="0.25">
      <c r="A16" s="117"/>
      <c r="B16" s="83" t="s">
        <v>16</v>
      </c>
      <c r="C16" s="82"/>
      <c r="D16" s="95"/>
      <c r="E16" s="95" t="s">
        <v>16</v>
      </c>
      <c r="F16" s="95" t="s">
        <v>16</v>
      </c>
      <c r="G16" s="96" t="s">
        <v>16</v>
      </c>
      <c r="H16" s="95" t="s">
        <v>16</v>
      </c>
      <c r="I16" s="95"/>
      <c r="J16" s="96" t="s">
        <v>16</v>
      </c>
      <c r="K16" s="95"/>
      <c r="L16" s="95"/>
      <c r="M16" s="97"/>
      <c r="N16" s="96" t="s">
        <v>16</v>
      </c>
      <c r="O16" s="96" t="s">
        <v>16</v>
      </c>
      <c r="P16" s="96"/>
      <c r="Q16" s="96" t="s">
        <v>16</v>
      </c>
      <c r="R16" s="96"/>
      <c r="S16" s="96"/>
      <c r="T16" s="98"/>
      <c r="U16" s="98"/>
      <c r="V16" s="82" t="s">
        <v>16</v>
      </c>
      <c r="W16" s="99" t="s">
        <v>16</v>
      </c>
      <c r="X16" s="96" t="s">
        <v>16</v>
      </c>
      <c r="Y16" s="96"/>
      <c r="Z16" s="96"/>
      <c r="AA16" s="100"/>
      <c r="AB16" s="100"/>
      <c r="AC16" s="100"/>
      <c r="AD16" s="96" t="s">
        <v>16</v>
      </c>
      <c r="AE16" s="95"/>
      <c r="AF16" s="82" t="s">
        <v>16</v>
      </c>
      <c r="AG16" s="82"/>
      <c r="AH16" s="96" t="s">
        <v>16</v>
      </c>
    </row>
    <row r="17" spans="1:34" x14ac:dyDescent="0.25">
      <c r="A17" s="117"/>
      <c r="B17" s="83" t="s">
        <v>16</v>
      </c>
      <c r="C17" s="82"/>
      <c r="D17" s="95"/>
      <c r="E17" s="95" t="s">
        <v>16</v>
      </c>
      <c r="F17" s="95" t="s">
        <v>16</v>
      </c>
      <c r="G17" s="96" t="s">
        <v>16</v>
      </c>
      <c r="H17" s="95" t="s">
        <v>16</v>
      </c>
      <c r="I17" s="95"/>
      <c r="J17" s="96" t="s">
        <v>16</v>
      </c>
      <c r="K17" s="95"/>
      <c r="L17" s="95"/>
      <c r="M17" s="97"/>
      <c r="N17" s="96" t="s">
        <v>16</v>
      </c>
      <c r="O17" s="96" t="s">
        <v>16</v>
      </c>
      <c r="P17" s="96"/>
      <c r="Q17" s="96" t="s">
        <v>16</v>
      </c>
      <c r="R17" s="96"/>
      <c r="S17" s="96"/>
      <c r="T17" s="98"/>
      <c r="U17" s="98"/>
      <c r="V17" s="82" t="s">
        <v>16</v>
      </c>
      <c r="W17" s="99" t="s">
        <v>16</v>
      </c>
      <c r="X17" s="96" t="s">
        <v>16</v>
      </c>
      <c r="Y17" s="96"/>
      <c r="Z17" s="96"/>
      <c r="AA17" s="100"/>
      <c r="AB17" s="100"/>
      <c r="AC17" s="100"/>
      <c r="AD17" s="96" t="s">
        <v>16</v>
      </c>
      <c r="AE17" s="95"/>
      <c r="AF17" s="82" t="s">
        <v>16</v>
      </c>
      <c r="AG17" s="82"/>
      <c r="AH17" s="96" t="s">
        <v>16</v>
      </c>
    </row>
    <row r="18" spans="1:34" x14ac:dyDescent="0.25">
      <c r="A18" s="117"/>
      <c r="B18" s="83" t="s">
        <v>16</v>
      </c>
      <c r="C18" s="82"/>
      <c r="D18" s="95"/>
      <c r="E18" s="95" t="s">
        <v>16</v>
      </c>
      <c r="F18" s="95" t="s">
        <v>16</v>
      </c>
      <c r="G18" s="96" t="s">
        <v>16</v>
      </c>
      <c r="H18" s="95" t="s">
        <v>16</v>
      </c>
      <c r="I18" s="95"/>
      <c r="J18" s="96" t="s">
        <v>16</v>
      </c>
      <c r="K18" s="95"/>
      <c r="L18" s="95"/>
      <c r="M18" s="97"/>
      <c r="N18" s="96" t="s">
        <v>16</v>
      </c>
      <c r="O18" s="96" t="s">
        <v>16</v>
      </c>
      <c r="P18" s="96"/>
      <c r="Q18" s="96" t="s">
        <v>16</v>
      </c>
      <c r="R18" s="96"/>
      <c r="S18" s="96"/>
      <c r="T18" s="98"/>
      <c r="U18" s="98"/>
      <c r="V18" s="82" t="s">
        <v>16</v>
      </c>
      <c r="W18" s="99" t="s">
        <v>16</v>
      </c>
      <c r="X18" s="96" t="s">
        <v>16</v>
      </c>
      <c r="Y18" s="96"/>
      <c r="Z18" s="96"/>
      <c r="AA18" s="100"/>
      <c r="AB18" s="100"/>
      <c r="AC18" s="100"/>
      <c r="AD18" s="96" t="s">
        <v>16</v>
      </c>
      <c r="AE18" s="95"/>
      <c r="AF18" s="82" t="s">
        <v>16</v>
      </c>
      <c r="AG18" s="82"/>
      <c r="AH18" s="96" t="s">
        <v>16</v>
      </c>
    </row>
    <row r="19" spans="1:34" x14ac:dyDescent="0.25">
      <c r="A19" s="117"/>
      <c r="B19" s="83" t="s">
        <v>16</v>
      </c>
      <c r="C19" s="82"/>
      <c r="D19" s="95"/>
      <c r="E19" s="95" t="s">
        <v>16</v>
      </c>
      <c r="F19" s="95" t="s">
        <v>16</v>
      </c>
      <c r="G19" s="96" t="s">
        <v>16</v>
      </c>
      <c r="H19" s="95" t="s">
        <v>16</v>
      </c>
      <c r="I19" s="95"/>
      <c r="J19" s="96" t="s">
        <v>16</v>
      </c>
      <c r="K19" s="95"/>
      <c r="L19" s="95"/>
      <c r="M19" s="97"/>
      <c r="N19" s="96" t="s">
        <v>16</v>
      </c>
      <c r="O19" s="96" t="s">
        <v>16</v>
      </c>
      <c r="P19" s="96"/>
      <c r="Q19" s="96" t="s">
        <v>16</v>
      </c>
      <c r="R19" s="96"/>
      <c r="S19" s="96"/>
      <c r="T19" s="98"/>
      <c r="U19" s="98"/>
      <c r="V19" s="82" t="s">
        <v>16</v>
      </c>
      <c r="W19" s="99" t="s">
        <v>16</v>
      </c>
      <c r="X19" s="96" t="s">
        <v>16</v>
      </c>
      <c r="Y19" s="96"/>
      <c r="Z19" s="96"/>
      <c r="AA19" s="100"/>
      <c r="AB19" s="100"/>
      <c r="AC19" s="100"/>
      <c r="AD19" s="96" t="s">
        <v>16</v>
      </c>
      <c r="AE19" s="95"/>
      <c r="AF19" s="82" t="s">
        <v>16</v>
      </c>
      <c r="AG19" s="82"/>
      <c r="AH19" s="96" t="s">
        <v>16</v>
      </c>
    </row>
    <row r="20" spans="1:34" x14ac:dyDescent="0.25">
      <c r="A20" s="117"/>
      <c r="B20" s="83" t="s">
        <v>16</v>
      </c>
      <c r="C20" s="82"/>
      <c r="D20" s="95"/>
      <c r="E20" s="95" t="s">
        <v>16</v>
      </c>
      <c r="F20" s="95" t="s">
        <v>16</v>
      </c>
      <c r="G20" s="96" t="s">
        <v>16</v>
      </c>
      <c r="H20" s="95" t="s">
        <v>16</v>
      </c>
      <c r="I20" s="95"/>
      <c r="J20" s="96" t="s">
        <v>16</v>
      </c>
      <c r="K20" s="95"/>
      <c r="L20" s="95"/>
      <c r="M20" s="97"/>
      <c r="N20" s="96" t="s">
        <v>16</v>
      </c>
      <c r="O20" s="96" t="s">
        <v>16</v>
      </c>
      <c r="P20" s="96"/>
      <c r="Q20" s="96" t="s">
        <v>16</v>
      </c>
      <c r="R20" s="96"/>
      <c r="S20" s="96"/>
      <c r="T20" s="98"/>
      <c r="U20" s="98"/>
      <c r="V20" s="82" t="s">
        <v>16</v>
      </c>
      <c r="W20" s="99" t="s">
        <v>16</v>
      </c>
      <c r="X20" s="96" t="s">
        <v>16</v>
      </c>
      <c r="Y20" s="96"/>
      <c r="Z20" s="96"/>
      <c r="AA20" s="100"/>
      <c r="AB20" s="100"/>
      <c r="AC20" s="100"/>
      <c r="AD20" s="96" t="s">
        <v>16</v>
      </c>
      <c r="AE20" s="95"/>
      <c r="AF20" s="82" t="s">
        <v>16</v>
      </c>
      <c r="AG20" s="82"/>
      <c r="AH20" s="96" t="s">
        <v>16</v>
      </c>
    </row>
    <row r="21" spans="1:34" x14ac:dyDescent="0.25">
      <c r="A21" s="117"/>
      <c r="B21" s="83" t="s">
        <v>16</v>
      </c>
      <c r="C21" s="82"/>
      <c r="D21" s="95"/>
      <c r="E21" s="95" t="s">
        <v>16</v>
      </c>
      <c r="F21" s="95" t="s">
        <v>16</v>
      </c>
      <c r="G21" s="96" t="s">
        <v>16</v>
      </c>
      <c r="H21" s="95" t="s">
        <v>16</v>
      </c>
      <c r="I21" s="95"/>
      <c r="J21" s="96" t="s">
        <v>16</v>
      </c>
      <c r="K21" s="95"/>
      <c r="L21" s="95"/>
      <c r="M21" s="97"/>
      <c r="N21" s="96" t="s">
        <v>16</v>
      </c>
      <c r="O21" s="96" t="s">
        <v>16</v>
      </c>
      <c r="P21" s="96"/>
      <c r="Q21" s="96" t="s">
        <v>16</v>
      </c>
      <c r="R21" s="96"/>
      <c r="S21" s="96"/>
      <c r="T21" s="98"/>
      <c r="U21" s="98"/>
      <c r="V21" s="82" t="s">
        <v>16</v>
      </c>
      <c r="W21" s="99" t="s">
        <v>16</v>
      </c>
      <c r="X21" s="96" t="s">
        <v>16</v>
      </c>
      <c r="Y21" s="96"/>
      <c r="Z21" s="96"/>
      <c r="AA21" s="100"/>
      <c r="AB21" s="100"/>
      <c r="AC21" s="100"/>
      <c r="AD21" s="96" t="s">
        <v>16</v>
      </c>
      <c r="AE21" s="95"/>
      <c r="AF21" s="82" t="s">
        <v>16</v>
      </c>
      <c r="AG21" s="82"/>
      <c r="AH21" s="96" t="s">
        <v>16</v>
      </c>
    </row>
    <row r="22" spans="1:34" x14ac:dyDescent="0.25">
      <c r="A22" s="117"/>
      <c r="B22" s="83" t="s">
        <v>16</v>
      </c>
      <c r="C22" s="82"/>
      <c r="D22" s="95"/>
      <c r="E22" s="95" t="s">
        <v>16</v>
      </c>
      <c r="F22" s="95" t="s">
        <v>16</v>
      </c>
      <c r="G22" s="96" t="s">
        <v>16</v>
      </c>
      <c r="H22" s="95" t="s">
        <v>16</v>
      </c>
      <c r="I22" s="95"/>
      <c r="J22" s="96" t="s">
        <v>16</v>
      </c>
      <c r="K22" s="95"/>
      <c r="L22" s="95"/>
      <c r="M22" s="97"/>
      <c r="N22" s="96" t="s">
        <v>16</v>
      </c>
      <c r="O22" s="96" t="s">
        <v>16</v>
      </c>
      <c r="P22" s="96"/>
      <c r="Q22" s="96" t="s">
        <v>16</v>
      </c>
      <c r="R22" s="96"/>
      <c r="S22" s="96"/>
      <c r="T22" s="98"/>
      <c r="U22" s="98"/>
      <c r="V22" s="82" t="s">
        <v>16</v>
      </c>
      <c r="W22" s="99" t="s">
        <v>16</v>
      </c>
      <c r="X22" s="96" t="s">
        <v>16</v>
      </c>
      <c r="Y22" s="96"/>
      <c r="Z22" s="96"/>
      <c r="AA22" s="100"/>
      <c r="AB22" s="100"/>
      <c r="AC22" s="100"/>
      <c r="AD22" s="96" t="s">
        <v>16</v>
      </c>
      <c r="AE22" s="95"/>
      <c r="AF22" s="82" t="s">
        <v>16</v>
      </c>
      <c r="AG22" s="82"/>
      <c r="AH22" s="96" t="s">
        <v>16</v>
      </c>
    </row>
    <row r="23" spans="1:34" x14ac:dyDescent="0.25">
      <c r="A23" s="117"/>
      <c r="B23" s="83" t="s">
        <v>16</v>
      </c>
      <c r="C23" s="82"/>
      <c r="D23" s="95"/>
      <c r="E23" s="95" t="s">
        <v>16</v>
      </c>
      <c r="F23" s="95" t="s">
        <v>16</v>
      </c>
      <c r="G23" s="96" t="s">
        <v>16</v>
      </c>
      <c r="H23" s="95" t="s">
        <v>16</v>
      </c>
      <c r="I23" s="95"/>
      <c r="J23" s="96" t="s">
        <v>16</v>
      </c>
      <c r="K23" s="95"/>
      <c r="L23" s="95"/>
      <c r="M23" s="97"/>
      <c r="N23" s="96" t="s">
        <v>16</v>
      </c>
      <c r="O23" s="96" t="s">
        <v>16</v>
      </c>
      <c r="P23" s="96"/>
      <c r="Q23" s="96" t="s">
        <v>16</v>
      </c>
      <c r="R23" s="96"/>
      <c r="S23" s="96"/>
      <c r="T23" s="98"/>
      <c r="U23" s="98"/>
      <c r="V23" s="82" t="s">
        <v>16</v>
      </c>
      <c r="W23" s="99" t="s">
        <v>16</v>
      </c>
      <c r="X23" s="96" t="s">
        <v>16</v>
      </c>
      <c r="Y23" s="96"/>
      <c r="Z23" s="96"/>
      <c r="AA23" s="100"/>
      <c r="AB23" s="100"/>
      <c r="AC23" s="100"/>
      <c r="AD23" s="96" t="s">
        <v>16</v>
      </c>
      <c r="AE23" s="95"/>
      <c r="AF23" s="82" t="s">
        <v>16</v>
      </c>
      <c r="AG23" s="82"/>
      <c r="AH23" s="96" t="s">
        <v>16</v>
      </c>
    </row>
    <row r="24" spans="1:34" x14ac:dyDescent="0.25">
      <c r="A24" s="117"/>
      <c r="B24" s="83" t="s">
        <v>16</v>
      </c>
      <c r="C24" s="82"/>
      <c r="D24" s="95"/>
      <c r="E24" s="95" t="s">
        <v>16</v>
      </c>
      <c r="F24" s="95" t="s">
        <v>16</v>
      </c>
      <c r="G24" s="96" t="s">
        <v>16</v>
      </c>
      <c r="H24" s="95" t="s">
        <v>16</v>
      </c>
      <c r="I24" s="95"/>
      <c r="J24" s="96" t="s">
        <v>16</v>
      </c>
      <c r="K24" s="95"/>
      <c r="L24" s="95"/>
      <c r="M24" s="97"/>
      <c r="N24" s="96" t="s">
        <v>16</v>
      </c>
      <c r="O24" s="96" t="s">
        <v>16</v>
      </c>
      <c r="P24" s="96"/>
      <c r="Q24" s="96" t="s">
        <v>16</v>
      </c>
      <c r="R24" s="96"/>
      <c r="S24" s="96"/>
      <c r="T24" s="98"/>
      <c r="U24" s="98"/>
      <c r="V24" s="82" t="s">
        <v>16</v>
      </c>
      <c r="W24" s="99" t="s">
        <v>16</v>
      </c>
      <c r="X24" s="96" t="s">
        <v>16</v>
      </c>
      <c r="Y24" s="96"/>
      <c r="Z24" s="96"/>
      <c r="AA24" s="100"/>
      <c r="AB24" s="100"/>
      <c r="AC24" s="100"/>
      <c r="AD24" s="96" t="s">
        <v>16</v>
      </c>
      <c r="AE24" s="95"/>
      <c r="AF24" s="82" t="s">
        <v>16</v>
      </c>
      <c r="AG24" s="82"/>
      <c r="AH24" s="96" t="s">
        <v>16</v>
      </c>
    </row>
    <row r="25" spans="1:34" x14ac:dyDescent="0.25">
      <c r="A25" s="117"/>
      <c r="B25" s="83" t="s">
        <v>16</v>
      </c>
      <c r="C25" s="82"/>
      <c r="D25" s="95"/>
      <c r="E25" s="95" t="s">
        <v>16</v>
      </c>
      <c r="F25" s="95" t="s">
        <v>16</v>
      </c>
      <c r="G25" s="96" t="s">
        <v>16</v>
      </c>
      <c r="H25" s="95" t="s">
        <v>16</v>
      </c>
      <c r="I25" s="95"/>
      <c r="J25" s="96" t="s">
        <v>16</v>
      </c>
      <c r="K25" s="95"/>
      <c r="L25" s="95"/>
      <c r="M25" s="97"/>
      <c r="N25" s="96" t="s">
        <v>16</v>
      </c>
      <c r="O25" s="96" t="s">
        <v>16</v>
      </c>
      <c r="P25" s="96"/>
      <c r="Q25" s="96" t="s">
        <v>16</v>
      </c>
      <c r="R25" s="96"/>
      <c r="S25" s="96"/>
      <c r="T25" s="98"/>
      <c r="U25" s="98"/>
      <c r="V25" s="82" t="s">
        <v>16</v>
      </c>
      <c r="W25" s="99" t="s">
        <v>16</v>
      </c>
      <c r="X25" s="96" t="s">
        <v>16</v>
      </c>
      <c r="Y25" s="96"/>
      <c r="Z25" s="96"/>
      <c r="AA25" s="100"/>
      <c r="AB25" s="100"/>
      <c r="AC25" s="100"/>
      <c r="AD25" s="96" t="s">
        <v>16</v>
      </c>
      <c r="AE25" s="95"/>
      <c r="AF25" s="82" t="s">
        <v>16</v>
      </c>
      <c r="AG25" s="82"/>
      <c r="AH25" s="96" t="s">
        <v>16</v>
      </c>
    </row>
    <row r="26" spans="1:34" x14ac:dyDescent="0.25">
      <c r="A26" s="117"/>
      <c r="B26" s="83" t="s">
        <v>16</v>
      </c>
      <c r="C26" s="82"/>
      <c r="D26" s="95"/>
      <c r="E26" s="95" t="s">
        <v>16</v>
      </c>
      <c r="F26" s="95" t="s">
        <v>16</v>
      </c>
      <c r="G26" s="96" t="s">
        <v>16</v>
      </c>
      <c r="H26" s="95" t="s">
        <v>16</v>
      </c>
      <c r="I26" s="95"/>
      <c r="J26" s="96" t="s">
        <v>16</v>
      </c>
      <c r="K26" s="95"/>
      <c r="L26" s="95"/>
      <c r="M26" s="97"/>
      <c r="N26" s="96" t="s">
        <v>16</v>
      </c>
      <c r="O26" s="96" t="s">
        <v>16</v>
      </c>
      <c r="P26" s="96"/>
      <c r="Q26" s="96" t="s">
        <v>16</v>
      </c>
      <c r="R26" s="96"/>
      <c r="S26" s="96"/>
      <c r="T26" s="98"/>
      <c r="U26" s="98"/>
      <c r="V26" s="82" t="s">
        <v>16</v>
      </c>
      <c r="W26" s="99" t="s">
        <v>16</v>
      </c>
      <c r="X26" s="96" t="s">
        <v>16</v>
      </c>
      <c r="Y26" s="96"/>
      <c r="Z26" s="96"/>
      <c r="AA26" s="100"/>
      <c r="AB26" s="100"/>
      <c r="AC26" s="100"/>
      <c r="AD26" s="96" t="s">
        <v>16</v>
      </c>
      <c r="AE26" s="95"/>
      <c r="AF26" s="82" t="s">
        <v>16</v>
      </c>
      <c r="AG26" s="82"/>
      <c r="AH26" s="96" t="s">
        <v>16</v>
      </c>
    </row>
    <row r="27" spans="1:34" x14ac:dyDescent="0.25">
      <c r="A27" s="117"/>
      <c r="B27" s="83" t="s">
        <v>16</v>
      </c>
      <c r="C27" s="82"/>
      <c r="D27" s="95"/>
      <c r="E27" s="95" t="s">
        <v>16</v>
      </c>
      <c r="F27" s="95" t="s">
        <v>16</v>
      </c>
      <c r="G27" s="96" t="s">
        <v>16</v>
      </c>
      <c r="H27" s="95" t="s">
        <v>16</v>
      </c>
      <c r="I27" s="95"/>
      <c r="J27" s="96" t="s">
        <v>16</v>
      </c>
      <c r="K27" s="95"/>
      <c r="L27" s="95"/>
      <c r="M27" s="97"/>
      <c r="N27" s="96" t="s">
        <v>16</v>
      </c>
      <c r="O27" s="96" t="s">
        <v>16</v>
      </c>
      <c r="P27" s="96"/>
      <c r="Q27" s="96" t="s">
        <v>16</v>
      </c>
      <c r="R27" s="96"/>
      <c r="S27" s="96"/>
      <c r="T27" s="98"/>
      <c r="U27" s="98"/>
      <c r="V27" s="82" t="s">
        <v>16</v>
      </c>
      <c r="W27" s="99" t="s">
        <v>16</v>
      </c>
      <c r="X27" s="96" t="s">
        <v>16</v>
      </c>
      <c r="Y27" s="96"/>
      <c r="Z27" s="96"/>
      <c r="AA27" s="100"/>
      <c r="AB27" s="100"/>
      <c r="AC27" s="100"/>
      <c r="AD27" s="96" t="s">
        <v>16</v>
      </c>
      <c r="AE27" s="95"/>
      <c r="AF27" s="82" t="s">
        <v>16</v>
      </c>
      <c r="AG27" s="82"/>
      <c r="AH27" s="96" t="s">
        <v>16</v>
      </c>
    </row>
    <row r="28" spans="1:34" x14ac:dyDescent="0.25">
      <c r="A28" s="117"/>
      <c r="B28" s="83" t="s">
        <v>16</v>
      </c>
      <c r="C28" s="82"/>
      <c r="D28" s="95"/>
      <c r="E28" s="95" t="s">
        <v>16</v>
      </c>
      <c r="F28" s="95" t="s">
        <v>16</v>
      </c>
      <c r="G28" s="96" t="s">
        <v>16</v>
      </c>
      <c r="H28" s="95" t="s">
        <v>16</v>
      </c>
      <c r="I28" s="95"/>
      <c r="J28" s="96" t="s">
        <v>16</v>
      </c>
      <c r="K28" s="95"/>
      <c r="L28" s="95"/>
      <c r="M28" s="97"/>
      <c r="N28" s="96" t="s">
        <v>16</v>
      </c>
      <c r="O28" s="96" t="s">
        <v>16</v>
      </c>
      <c r="P28" s="96"/>
      <c r="Q28" s="96" t="s">
        <v>16</v>
      </c>
      <c r="R28" s="96"/>
      <c r="S28" s="96"/>
      <c r="T28" s="98"/>
      <c r="U28" s="98"/>
      <c r="V28" s="82" t="s">
        <v>16</v>
      </c>
      <c r="W28" s="99" t="s">
        <v>16</v>
      </c>
      <c r="X28" s="96" t="s">
        <v>16</v>
      </c>
      <c r="Y28" s="96"/>
      <c r="Z28" s="96"/>
      <c r="AA28" s="100"/>
      <c r="AB28" s="100"/>
      <c r="AC28" s="100"/>
      <c r="AD28" s="96" t="s">
        <v>16</v>
      </c>
      <c r="AE28" s="95"/>
      <c r="AF28" s="82" t="s">
        <v>16</v>
      </c>
      <c r="AG28" s="82"/>
      <c r="AH28" s="96" t="s">
        <v>16</v>
      </c>
    </row>
    <row r="29" spans="1:34" x14ac:dyDescent="0.25">
      <c r="A29" s="117"/>
      <c r="B29" s="83" t="s">
        <v>16</v>
      </c>
      <c r="C29" s="82"/>
      <c r="D29" s="95"/>
      <c r="E29" s="95" t="s">
        <v>16</v>
      </c>
      <c r="F29" s="95" t="s">
        <v>16</v>
      </c>
      <c r="G29" s="96" t="s">
        <v>16</v>
      </c>
      <c r="H29" s="95" t="s">
        <v>16</v>
      </c>
      <c r="I29" s="95"/>
      <c r="J29" s="96" t="s">
        <v>16</v>
      </c>
      <c r="K29" s="95"/>
      <c r="L29" s="95"/>
      <c r="M29" s="97"/>
      <c r="N29" s="96" t="s">
        <v>16</v>
      </c>
      <c r="O29" s="96" t="s">
        <v>16</v>
      </c>
      <c r="P29" s="96"/>
      <c r="Q29" s="96" t="s">
        <v>16</v>
      </c>
      <c r="R29" s="96"/>
      <c r="S29" s="96"/>
      <c r="T29" s="98"/>
      <c r="U29" s="98"/>
      <c r="V29" s="82" t="s">
        <v>16</v>
      </c>
      <c r="W29" s="99" t="s">
        <v>16</v>
      </c>
      <c r="X29" s="96" t="s">
        <v>16</v>
      </c>
      <c r="Y29" s="96"/>
      <c r="Z29" s="96"/>
      <c r="AA29" s="100"/>
      <c r="AB29" s="100"/>
      <c r="AC29" s="100"/>
      <c r="AD29" s="96" t="s">
        <v>16</v>
      </c>
      <c r="AE29" s="95"/>
      <c r="AF29" s="82" t="s">
        <v>16</v>
      </c>
      <c r="AG29" s="82"/>
      <c r="AH29" s="96" t="s">
        <v>16</v>
      </c>
    </row>
    <row r="30" spans="1:34" x14ac:dyDescent="0.25">
      <c r="A30" s="117"/>
      <c r="B30" s="83" t="s">
        <v>16</v>
      </c>
      <c r="C30" s="82"/>
      <c r="D30" s="95"/>
      <c r="E30" s="95" t="s">
        <v>16</v>
      </c>
      <c r="F30" s="95" t="s">
        <v>16</v>
      </c>
      <c r="G30" s="96" t="s">
        <v>16</v>
      </c>
      <c r="H30" s="95" t="s">
        <v>16</v>
      </c>
      <c r="I30" s="95"/>
      <c r="J30" s="96" t="s">
        <v>16</v>
      </c>
      <c r="K30" s="95"/>
      <c r="L30" s="95"/>
      <c r="M30" s="97"/>
      <c r="N30" s="96" t="s">
        <v>16</v>
      </c>
      <c r="O30" s="96" t="s">
        <v>16</v>
      </c>
      <c r="P30" s="96"/>
      <c r="Q30" s="96" t="s">
        <v>16</v>
      </c>
      <c r="R30" s="96"/>
      <c r="S30" s="96"/>
      <c r="T30" s="98"/>
      <c r="U30" s="98"/>
      <c r="V30" s="82" t="s">
        <v>16</v>
      </c>
      <c r="W30" s="99" t="s">
        <v>16</v>
      </c>
      <c r="X30" s="96" t="s">
        <v>16</v>
      </c>
      <c r="Y30" s="96"/>
      <c r="Z30" s="96"/>
      <c r="AA30" s="100"/>
      <c r="AB30" s="100"/>
      <c r="AC30" s="100"/>
      <c r="AD30" s="96" t="s">
        <v>16</v>
      </c>
      <c r="AE30" s="95"/>
      <c r="AF30" s="82" t="s">
        <v>16</v>
      </c>
      <c r="AG30" s="82"/>
      <c r="AH30" s="96" t="s">
        <v>16</v>
      </c>
    </row>
    <row r="31" spans="1:34" x14ac:dyDescent="0.25">
      <c r="A31" s="117"/>
      <c r="B31" s="83" t="s">
        <v>16</v>
      </c>
      <c r="C31" s="82"/>
      <c r="D31" s="95"/>
      <c r="E31" s="95" t="s">
        <v>16</v>
      </c>
      <c r="F31" s="95" t="s">
        <v>16</v>
      </c>
      <c r="G31" s="96" t="s">
        <v>16</v>
      </c>
      <c r="H31" s="95" t="s">
        <v>16</v>
      </c>
      <c r="I31" s="95"/>
      <c r="J31" s="96" t="s">
        <v>16</v>
      </c>
      <c r="K31" s="95"/>
      <c r="L31" s="95"/>
      <c r="M31" s="97"/>
      <c r="N31" s="96" t="s">
        <v>16</v>
      </c>
      <c r="O31" s="96" t="s">
        <v>16</v>
      </c>
      <c r="P31" s="96"/>
      <c r="Q31" s="96" t="s">
        <v>16</v>
      </c>
      <c r="R31" s="96"/>
      <c r="S31" s="96"/>
      <c r="T31" s="98"/>
      <c r="U31" s="98"/>
      <c r="V31" s="82" t="s">
        <v>16</v>
      </c>
      <c r="W31" s="99" t="s">
        <v>16</v>
      </c>
      <c r="X31" s="96" t="s">
        <v>16</v>
      </c>
      <c r="Y31" s="96"/>
      <c r="Z31" s="96"/>
      <c r="AA31" s="100"/>
      <c r="AB31" s="100"/>
      <c r="AC31" s="100"/>
      <c r="AD31" s="96" t="s">
        <v>16</v>
      </c>
      <c r="AE31" s="95"/>
      <c r="AF31" s="82" t="s">
        <v>16</v>
      </c>
      <c r="AG31" s="82"/>
      <c r="AH31" s="96" t="s">
        <v>16</v>
      </c>
    </row>
    <row r="32" spans="1:34" x14ac:dyDescent="0.25">
      <c r="A32" s="117"/>
      <c r="B32" s="83" t="s">
        <v>16</v>
      </c>
      <c r="C32" s="82"/>
      <c r="D32" s="95"/>
      <c r="E32" s="95" t="s">
        <v>16</v>
      </c>
      <c r="F32" s="95" t="s">
        <v>16</v>
      </c>
      <c r="G32" s="96" t="s">
        <v>16</v>
      </c>
      <c r="H32" s="95" t="s">
        <v>16</v>
      </c>
      <c r="I32" s="95"/>
      <c r="J32" s="96" t="s">
        <v>16</v>
      </c>
      <c r="K32" s="95"/>
      <c r="L32" s="95"/>
      <c r="M32" s="97"/>
      <c r="N32" s="96" t="s">
        <v>16</v>
      </c>
      <c r="O32" s="96" t="s">
        <v>16</v>
      </c>
      <c r="P32" s="96"/>
      <c r="Q32" s="96" t="s">
        <v>16</v>
      </c>
      <c r="R32" s="96"/>
      <c r="S32" s="96"/>
      <c r="T32" s="98"/>
      <c r="U32" s="98"/>
      <c r="V32" s="82" t="s">
        <v>16</v>
      </c>
      <c r="W32" s="99" t="s">
        <v>16</v>
      </c>
      <c r="X32" s="96" t="s">
        <v>16</v>
      </c>
      <c r="Y32" s="96"/>
      <c r="Z32" s="96"/>
      <c r="AA32" s="100"/>
      <c r="AB32" s="100"/>
      <c r="AC32" s="100"/>
      <c r="AD32" s="96" t="s">
        <v>16</v>
      </c>
      <c r="AE32" s="95"/>
      <c r="AF32" s="82" t="s">
        <v>16</v>
      </c>
      <c r="AG32" s="82"/>
      <c r="AH32" s="96" t="s">
        <v>16</v>
      </c>
    </row>
    <row r="33" spans="1:34" x14ac:dyDescent="0.25">
      <c r="A33" s="117"/>
      <c r="B33" s="83" t="s">
        <v>16</v>
      </c>
      <c r="C33" s="82"/>
      <c r="D33" s="95"/>
      <c r="E33" s="95" t="s">
        <v>16</v>
      </c>
      <c r="F33" s="95" t="s">
        <v>16</v>
      </c>
      <c r="G33" s="96" t="s">
        <v>16</v>
      </c>
      <c r="H33" s="95" t="s">
        <v>16</v>
      </c>
      <c r="I33" s="95"/>
      <c r="J33" s="96" t="s">
        <v>16</v>
      </c>
      <c r="K33" s="95"/>
      <c r="L33" s="95"/>
      <c r="M33" s="97"/>
      <c r="N33" s="96" t="s">
        <v>16</v>
      </c>
      <c r="O33" s="96" t="s">
        <v>16</v>
      </c>
      <c r="P33" s="96"/>
      <c r="Q33" s="96" t="s">
        <v>16</v>
      </c>
      <c r="R33" s="96"/>
      <c r="S33" s="96"/>
      <c r="T33" s="98"/>
      <c r="U33" s="98"/>
      <c r="V33" s="82" t="s">
        <v>16</v>
      </c>
      <c r="W33" s="99" t="s">
        <v>16</v>
      </c>
      <c r="X33" s="96" t="s">
        <v>16</v>
      </c>
      <c r="Y33" s="96"/>
      <c r="Z33" s="96"/>
      <c r="AA33" s="100"/>
      <c r="AB33" s="100"/>
      <c r="AC33" s="100"/>
      <c r="AD33" s="96" t="s">
        <v>16</v>
      </c>
      <c r="AE33" s="95"/>
      <c r="AF33" s="82" t="s">
        <v>16</v>
      </c>
      <c r="AG33" s="82"/>
      <c r="AH33" s="96" t="s">
        <v>16</v>
      </c>
    </row>
    <row r="34" spans="1:34" x14ac:dyDescent="0.25">
      <c r="A34" s="117"/>
      <c r="B34" s="83" t="s">
        <v>16</v>
      </c>
      <c r="C34" s="82"/>
      <c r="D34" s="95"/>
      <c r="E34" s="95" t="s">
        <v>16</v>
      </c>
      <c r="F34" s="95" t="s">
        <v>16</v>
      </c>
      <c r="G34" s="96" t="s">
        <v>16</v>
      </c>
      <c r="H34" s="95" t="s">
        <v>16</v>
      </c>
      <c r="I34" s="95"/>
      <c r="J34" s="96" t="s">
        <v>16</v>
      </c>
      <c r="K34" s="95"/>
      <c r="L34" s="95"/>
      <c r="M34" s="97"/>
      <c r="N34" s="96" t="s">
        <v>16</v>
      </c>
      <c r="O34" s="96" t="s">
        <v>16</v>
      </c>
      <c r="P34" s="96"/>
      <c r="Q34" s="96" t="s">
        <v>16</v>
      </c>
      <c r="R34" s="96"/>
      <c r="S34" s="96"/>
      <c r="T34" s="98"/>
      <c r="U34" s="98"/>
      <c r="V34" s="82" t="s">
        <v>16</v>
      </c>
      <c r="W34" s="99" t="s">
        <v>16</v>
      </c>
      <c r="X34" s="96" t="s">
        <v>16</v>
      </c>
      <c r="Y34" s="96"/>
      <c r="Z34" s="96"/>
      <c r="AA34" s="100"/>
      <c r="AB34" s="100"/>
      <c r="AC34" s="100"/>
      <c r="AD34" s="96" t="s">
        <v>16</v>
      </c>
      <c r="AE34" s="95"/>
      <c r="AF34" s="82" t="s">
        <v>16</v>
      </c>
      <c r="AG34" s="82"/>
      <c r="AH34" s="96" t="s">
        <v>16</v>
      </c>
    </row>
    <row r="35" spans="1:34" x14ac:dyDescent="0.25">
      <c r="A35" s="117"/>
      <c r="B35" s="83" t="s">
        <v>16</v>
      </c>
      <c r="C35" s="82"/>
      <c r="D35" s="95"/>
      <c r="E35" s="95" t="s">
        <v>16</v>
      </c>
      <c r="F35" s="95" t="s">
        <v>16</v>
      </c>
      <c r="G35" s="96" t="s">
        <v>16</v>
      </c>
      <c r="H35" s="95" t="s">
        <v>16</v>
      </c>
      <c r="I35" s="95"/>
      <c r="J35" s="96" t="s">
        <v>16</v>
      </c>
      <c r="K35" s="95"/>
      <c r="L35" s="95"/>
      <c r="M35" s="97"/>
      <c r="N35" s="96" t="s">
        <v>16</v>
      </c>
      <c r="O35" s="96" t="s">
        <v>16</v>
      </c>
      <c r="P35" s="96"/>
      <c r="Q35" s="96" t="s">
        <v>16</v>
      </c>
      <c r="R35" s="96"/>
      <c r="S35" s="96"/>
      <c r="T35" s="98"/>
      <c r="U35" s="98"/>
      <c r="V35" s="82" t="s">
        <v>16</v>
      </c>
      <c r="W35" s="99" t="s">
        <v>16</v>
      </c>
      <c r="X35" s="96" t="s">
        <v>16</v>
      </c>
      <c r="Y35" s="96"/>
      <c r="Z35" s="96"/>
      <c r="AA35" s="100"/>
      <c r="AB35" s="100"/>
      <c r="AC35" s="100"/>
      <c r="AD35" s="96" t="s">
        <v>16</v>
      </c>
      <c r="AE35" s="95"/>
      <c r="AF35" s="82" t="s">
        <v>16</v>
      </c>
      <c r="AG35" s="82"/>
      <c r="AH35" s="96" t="s">
        <v>16</v>
      </c>
    </row>
    <row r="36" spans="1:34" x14ac:dyDescent="0.25">
      <c r="A36" s="117"/>
      <c r="B36" s="83" t="s">
        <v>16</v>
      </c>
      <c r="C36" s="82"/>
      <c r="D36" s="95"/>
      <c r="E36" s="95" t="s">
        <v>16</v>
      </c>
      <c r="F36" s="95" t="s">
        <v>16</v>
      </c>
      <c r="G36" s="96" t="s">
        <v>16</v>
      </c>
      <c r="H36" s="95" t="s">
        <v>16</v>
      </c>
      <c r="I36" s="95"/>
      <c r="J36" s="96" t="s">
        <v>16</v>
      </c>
      <c r="K36" s="95"/>
      <c r="L36" s="95"/>
      <c r="M36" s="97"/>
      <c r="N36" s="96" t="s">
        <v>16</v>
      </c>
      <c r="O36" s="96" t="s">
        <v>16</v>
      </c>
      <c r="P36" s="96"/>
      <c r="Q36" s="96" t="s">
        <v>16</v>
      </c>
      <c r="R36" s="96"/>
      <c r="S36" s="96"/>
      <c r="T36" s="98"/>
      <c r="U36" s="98"/>
      <c r="V36" s="82" t="s">
        <v>16</v>
      </c>
      <c r="W36" s="99" t="s">
        <v>16</v>
      </c>
      <c r="X36" s="96" t="s">
        <v>16</v>
      </c>
      <c r="Y36" s="96"/>
      <c r="Z36" s="96"/>
      <c r="AA36" s="100"/>
      <c r="AB36" s="100"/>
      <c r="AC36" s="100"/>
      <c r="AD36" s="96" t="s">
        <v>16</v>
      </c>
      <c r="AE36" s="95"/>
      <c r="AF36" s="82" t="s">
        <v>16</v>
      </c>
      <c r="AG36" s="82"/>
      <c r="AH36" s="96" t="s">
        <v>16</v>
      </c>
    </row>
    <row r="37" spans="1:34" x14ac:dyDescent="0.25">
      <c r="A37" s="117"/>
      <c r="B37" s="83" t="s">
        <v>16</v>
      </c>
      <c r="C37" s="82"/>
      <c r="D37" s="95"/>
      <c r="E37" s="95" t="s">
        <v>16</v>
      </c>
      <c r="F37" s="95" t="s">
        <v>16</v>
      </c>
      <c r="G37" s="96" t="s">
        <v>16</v>
      </c>
      <c r="H37" s="95" t="s">
        <v>16</v>
      </c>
      <c r="I37" s="95"/>
      <c r="J37" s="96" t="s">
        <v>16</v>
      </c>
      <c r="K37" s="95"/>
      <c r="L37" s="95"/>
      <c r="M37" s="97"/>
      <c r="N37" s="96" t="s">
        <v>16</v>
      </c>
      <c r="O37" s="96" t="s">
        <v>16</v>
      </c>
      <c r="P37" s="96"/>
      <c r="Q37" s="96" t="s">
        <v>16</v>
      </c>
      <c r="R37" s="96"/>
      <c r="S37" s="96"/>
      <c r="T37" s="98"/>
      <c r="U37" s="98"/>
      <c r="V37" s="82" t="s">
        <v>16</v>
      </c>
      <c r="W37" s="99" t="s">
        <v>16</v>
      </c>
      <c r="X37" s="96" t="s">
        <v>16</v>
      </c>
      <c r="Y37" s="96"/>
      <c r="Z37" s="96"/>
      <c r="AA37" s="100"/>
      <c r="AB37" s="100"/>
      <c r="AC37" s="100"/>
      <c r="AD37" s="96" t="s">
        <v>16</v>
      </c>
      <c r="AE37" s="95"/>
      <c r="AF37" s="82" t="s">
        <v>16</v>
      </c>
      <c r="AG37" s="82"/>
      <c r="AH37" s="96" t="s">
        <v>16</v>
      </c>
    </row>
    <row r="38" spans="1:34" x14ac:dyDescent="0.25">
      <c r="A38" s="117"/>
      <c r="B38" s="83" t="s">
        <v>16</v>
      </c>
      <c r="C38" s="82"/>
      <c r="D38" s="95"/>
      <c r="E38" s="95" t="s">
        <v>16</v>
      </c>
      <c r="F38" s="95" t="s">
        <v>16</v>
      </c>
      <c r="G38" s="96" t="s">
        <v>16</v>
      </c>
      <c r="H38" s="95" t="s">
        <v>16</v>
      </c>
      <c r="I38" s="95"/>
      <c r="J38" s="96" t="s">
        <v>16</v>
      </c>
      <c r="K38" s="95"/>
      <c r="L38" s="95"/>
      <c r="M38" s="97"/>
      <c r="N38" s="96" t="s">
        <v>16</v>
      </c>
      <c r="O38" s="96" t="s">
        <v>16</v>
      </c>
      <c r="P38" s="96"/>
      <c r="Q38" s="96" t="s">
        <v>16</v>
      </c>
      <c r="R38" s="96"/>
      <c r="S38" s="96"/>
      <c r="T38" s="98"/>
      <c r="U38" s="98"/>
      <c r="V38" s="82" t="s">
        <v>16</v>
      </c>
      <c r="W38" s="99" t="s">
        <v>16</v>
      </c>
      <c r="X38" s="96" t="s">
        <v>16</v>
      </c>
      <c r="Y38" s="96"/>
      <c r="Z38" s="96"/>
      <c r="AA38" s="100"/>
      <c r="AB38" s="100"/>
      <c r="AC38" s="100"/>
      <c r="AD38" s="96" t="s">
        <v>16</v>
      </c>
      <c r="AE38" s="95"/>
      <c r="AF38" s="82" t="s">
        <v>16</v>
      </c>
      <c r="AG38" s="82"/>
      <c r="AH38" s="96" t="s">
        <v>16</v>
      </c>
    </row>
    <row r="39" spans="1:34" x14ac:dyDescent="0.25">
      <c r="A39" s="117"/>
      <c r="B39" s="83" t="s">
        <v>16</v>
      </c>
      <c r="C39" s="82"/>
      <c r="D39" s="95"/>
      <c r="E39" s="95" t="s">
        <v>16</v>
      </c>
      <c r="F39" s="95" t="s">
        <v>16</v>
      </c>
      <c r="G39" s="96" t="s">
        <v>16</v>
      </c>
      <c r="H39" s="95" t="s">
        <v>16</v>
      </c>
      <c r="I39" s="95"/>
      <c r="J39" s="96" t="s">
        <v>16</v>
      </c>
      <c r="K39" s="95"/>
      <c r="L39" s="95"/>
      <c r="M39" s="97"/>
      <c r="N39" s="96" t="s">
        <v>16</v>
      </c>
      <c r="O39" s="96" t="s">
        <v>16</v>
      </c>
      <c r="P39" s="96"/>
      <c r="Q39" s="96" t="s">
        <v>16</v>
      </c>
      <c r="R39" s="96"/>
      <c r="S39" s="96"/>
      <c r="T39" s="98"/>
      <c r="U39" s="98"/>
      <c r="V39" s="82" t="s">
        <v>16</v>
      </c>
      <c r="W39" s="99" t="s">
        <v>16</v>
      </c>
      <c r="X39" s="96" t="s">
        <v>16</v>
      </c>
      <c r="Y39" s="96"/>
      <c r="Z39" s="96"/>
      <c r="AA39" s="100"/>
      <c r="AB39" s="100"/>
      <c r="AC39" s="100"/>
      <c r="AD39" s="96" t="s">
        <v>16</v>
      </c>
      <c r="AE39" s="95"/>
      <c r="AF39" s="82" t="s">
        <v>16</v>
      </c>
      <c r="AG39" s="82"/>
      <c r="AH39" s="96" t="s">
        <v>16</v>
      </c>
    </row>
    <row r="40" spans="1:34" x14ac:dyDescent="0.25">
      <c r="A40" s="117"/>
      <c r="B40" s="83" t="s">
        <v>16</v>
      </c>
      <c r="C40" s="82"/>
      <c r="D40" s="95"/>
      <c r="E40" s="95" t="s">
        <v>16</v>
      </c>
      <c r="F40" s="95" t="s">
        <v>16</v>
      </c>
      <c r="G40" s="96" t="s">
        <v>16</v>
      </c>
      <c r="H40" s="95" t="s">
        <v>16</v>
      </c>
      <c r="I40" s="95"/>
      <c r="J40" s="96" t="s">
        <v>16</v>
      </c>
      <c r="K40" s="95"/>
      <c r="L40" s="95"/>
      <c r="M40" s="97"/>
      <c r="N40" s="96" t="s">
        <v>16</v>
      </c>
      <c r="O40" s="96" t="s">
        <v>16</v>
      </c>
      <c r="P40" s="96"/>
      <c r="Q40" s="96" t="s">
        <v>16</v>
      </c>
      <c r="R40" s="96"/>
      <c r="S40" s="96"/>
      <c r="T40" s="98"/>
      <c r="U40" s="98"/>
      <c r="V40" s="82" t="s">
        <v>16</v>
      </c>
      <c r="W40" s="99" t="s">
        <v>16</v>
      </c>
      <c r="X40" s="96" t="s">
        <v>16</v>
      </c>
      <c r="Y40" s="96"/>
      <c r="Z40" s="96"/>
      <c r="AA40" s="100"/>
      <c r="AB40" s="100"/>
      <c r="AC40" s="100"/>
      <c r="AD40" s="96" t="s">
        <v>16</v>
      </c>
      <c r="AE40" s="95"/>
      <c r="AF40" s="82" t="s">
        <v>16</v>
      </c>
      <c r="AG40" s="82"/>
      <c r="AH40" s="96" t="s">
        <v>16</v>
      </c>
    </row>
    <row r="41" spans="1:34" x14ac:dyDescent="0.25">
      <c r="A41" s="117"/>
      <c r="B41" s="83" t="s">
        <v>16</v>
      </c>
      <c r="C41" s="82"/>
      <c r="D41" s="95"/>
      <c r="E41" s="95" t="s">
        <v>16</v>
      </c>
      <c r="F41" s="95" t="s">
        <v>16</v>
      </c>
      <c r="G41" s="96" t="s">
        <v>16</v>
      </c>
      <c r="H41" s="95" t="s">
        <v>16</v>
      </c>
      <c r="I41" s="95"/>
      <c r="J41" s="96" t="s">
        <v>16</v>
      </c>
      <c r="K41" s="95"/>
      <c r="L41" s="95"/>
      <c r="M41" s="97"/>
      <c r="N41" s="96" t="s">
        <v>16</v>
      </c>
      <c r="O41" s="96" t="s">
        <v>16</v>
      </c>
      <c r="P41" s="96"/>
      <c r="Q41" s="96" t="s">
        <v>16</v>
      </c>
      <c r="R41" s="96"/>
      <c r="S41" s="96"/>
      <c r="T41" s="98"/>
      <c r="U41" s="98"/>
      <c r="V41" s="82" t="s">
        <v>16</v>
      </c>
      <c r="W41" s="99" t="s">
        <v>16</v>
      </c>
      <c r="X41" s="96" t="s">
        <v>16</v>
      </c>
      <c r="Y41" s="96"/>
      <c r="Z41" s="96"/>
      <c r="AA41" s="100"/>
      <c r="AB41" s="100"/>
      <c r="AC41" s="100"/>
      <c r="AD41" s="96" t="s">
        <v>16</v>
      </c>
      <c r="AE41" s="95"/>
      <c r="AF41" s="82" t="s">
        <v>16</v>
      </c>
      <c r="AG41" s="82"/>
      <c r="AH41" s="96" t="s">
        <v>16</v>
      </c>
    </row>
    <row r="42" spans="1:34" x14ac:dyDescent="0.25">
      <c r="A42" s="117"/>
      <c r="B42" s="83" t="s">
        <v>16</v>
      </c>
      <c r="C42" s="82"/>
      <c r="D42" s="95"/>
      <c r="E42" s="95" t="s">
        <v>16</v>
      </c>
      <c r="F42" s="95" t="s">
        <v>16</v>
      </c>
      <c r="G42" s="96" t="s">
        <v>16</v>
      </c>
      <c r="H42" s="95" t="s">
        <v>16</v>
      </c>
      <c r="I42" s="95"/>
      <c r="J42" s="96" t="s">
        <v>16</v>
      </c>
      <c r="K42" s="95"/>
      <c r="L42" s="95"/>
      <c r="M42" s="97"/>
      <c r="N42" s="96" t="s">
        <v>16</v>
      </c>
      <c r="O42" s="96" t="s">
        <v>16</v>
      </c>
      <c r="P42" s="96"/>
      <c r="Q42" s="96" t="s">
        <v>16</v>
      </c>
      <c r="R42" s="96"/>
      <c r="S42" s="96"/>
      <c r="T42" s="98"/>
      <c r="U42" s="98"/>
      <c r="V42" s="82" t="s">
        <v>16</v>
      </c>
      <c r="W42" s="99" t="s">
        <v>16</v>
      </c>
      <c r="X42" s="96" t="s">
        <v>16</v>
      </c>
      <c r="Y42" s="96"/>
      <c r="Z42" s="96"/>
      <c r="AA42" s="100"/>
      <c r="AB42" s="100"/>
      <c r="AC42" s="100"/>
      <c r="AD42" s="96" t="s">
        <v>16</v>
      </c>
      <c r="AE42" s="95"/>
      <c r="AF42" s="82" t="s">
        <v>16</v>
      </c>
      <c r="AG42" s="82"/>
      <c r="AH42" s="96" t="s">
        <v>16</v>
      </c>
    </row>
    <row r="43" spans="1:34" x14ac:dyDescent="0.25">
      <c r="A43" s="117"/>
      <c r="B43" s="83" t="s">
        <v>16</v>
      </c>
      <c r="C43" s="82"/>
      <c r="D43" s="95"/>
      <c r="E43" s="95" t="s">
        <v>16</v>
      </c>
      <c r="F43" s="95" t="s">
        <v>16</v>
      </c>
      <c r="G43" s="96" t="s">
        <v>16</v>
      </c>
      <c r="H43" s="95" t="s">
        <v>16</v>
      </c>
      <c r="I43" s="95"/>
      <c r="J43" s="96" t="s">
        <v>16</v>
      </c>
      <c r="K43" s="95"/>
      <c r="L43" s="95"/>
      <c r="M43" s="97"/>
      <c r="N43" s="96" t="s">
        <v>16</v>
      </c>
      <c r="O43" s="96" t="s">
        <v>16</v>
      </c>
      <c r="P43" s="96"/>
      <c r="Q43" s="96" t="s">
        <v>16</v>
      </c>
      <c r="R43" s="96"/>
      <c r="S43" s="96"/>
      <c r="T43" s="98"/>
      <c r="U43" s="98"/>
      <c r="V43" s="82" t="s">
        <v>16</v>
      </c>
      <c r="W43" s="99" t="s">
        <v>16</v>
      </c>
      <c r="X43" s="96" t="s">
        <v>16</v>
      </c>
      <c r="Y43" s="96"/>
      <c r="Z43" s="96"/>
      <c r="AA43" s="100"/>
      <c r="AB43" s="100"/>
      <c r="AC43" s="100"/>
      <c r="AD43" s="96" t="s">
        <v>16</v>
      </c>
      <c r="AE43" s="95"/>
      <c r="AF43" s="82" t="s">
        <v>16</v>
      </c>
      <c r="AG43" s="82"/>
      <c r="AH43" s="96" t="s">
        <v>16</v>
      </c>
    </row>
    <row r="44" spans="1:34" x14ac:dyDescent="0.25">
      <c r="A44" s="117"/>
      <c r="B44" s="83" t="s">
        <v>16</v>
      </c>
      <c r="C44" s="82"/>
      <c r="D44" s="95"/>
      <c r="E44" s="95" t="s">
        <v>16</v>
      </c>
      <c r="F44" s="95" t="s">
        <v>16</v>
      </c>
      <c r="G44" s="96" t="s">
        <v>16</v>
      </c>
      <c r="H44" s="95" t="s">
        <v>16</v>
      </c>
      <c r="I44" s="95"/>
      <c r="J44" s="96" t="s">
        <v>16</v>
      </c>
      <c r="K44" s="95"/>
      <c r="L44" s="95"/>
      <c r="M44" s="97"/>
      <c r="N44" s="96" t="s">
        <v>16</v>
      </c>
      <c r="O44" s="96" t="s">
        <v>16</v>
      </c>
      <c r="P44" s="96"/>
      <c r="Q44" s="96" t="s">
        <v>16</v>
      </c>
      <c r="R44" s="96"/>
      <c r="S44" s="96"/>
      <c r="T44" s="98"/>
      <c r="U44" s="98"/>
      <c r="V44" s="82" t="s">
        <v>16</v>
      </c>
      <c r="W44" s="99" t="s">
        <v>16</v>
      </c>
      <c r="X44" s="96" t="s">
        <v>16</v>
      </c>
      <c r="Y44" s="96"/>
      <c r="Z44" s="96"/>
      <c r="AA44" s="100"/>
      <c r="AB44" s="100"/>
      <c r="AC44" s="100"/>
      <c r="AD44" s="96" t="s">
        <v>16</v>
      </c>
      <c r="AE44" s="95"/>
      <c r="AF44" s="82" t="s">
        <v>16</v>
      </c>
      <c r="AG44" s="82"/>
      <c r="AH44" s="96" t="s">
        <v>16</v>
      </c>
    </row>
    <row r="45" spans="1:34" x14ac:dyDescent="0.25">
      <c r="A45" s="117"/>
      <c r="B45" s="83" t="s">
        <v>16</v>
      </c>
      <c r="C45" s="82"/>
      <c r="D45" s="95"/>
      <c r="E45" s="95" t="s">
        <v>16</v>
      </c>
      <c r="F45" s="95" t="s">
        <v>16</v>
      </c>
      <c r="G45" s="96" t="s">
        <v>16</v>
      </c>
      <c r="H45" s="95" t="s">
        <v>16</v>
      </c>
      <c r="I45" s="95"/>
      <c r="J45" s="96" t="s">
        <v>16</v>
      </c>
      <c r="K45" s="95"/>
      <c r="L45" s="95"/>
      <c r="M45" s="97"/>
      <c r="N45" s="96" t="s">
        <v>16</v>
      </c>
      <c r="O45" s="96" t="s">
        <v>16</v>
      </c>
      <c r="P45" s="96"/>
      <c r="Q45" s="96" t="s">
        <v>16</v>
      </c>
      <c r="R45" s="96"/>
      <c r="S45" s="96"/>
      <c r="T45" s="98"/>
      <c r="U45" s="98"/>
      <c r="V45" s="82" t="s">
        <v>16</v>
      </c>
      <c r="W45" s="99" t="s">
        <v>16</v>
      </c>
      <c r="X45" s="96" t="s">
        <v>16</v>
      </c>
      <c r="Y45" s="96"/>
      <c r="Z45" s="96"/>
      <c r="AA45" s="100"/>
      <c r="AB45" s="100"/>
      <c r="AC45" s="100"/>
      <c r="AD45" s="96" t="s">
        <v>16</v>
      </c>
      <c r="AE45" s="95"/>
      <c r="AF45" s="82" t="s">
        <v>16</v>
      </c>
      <c r="AG45" s="82"/>
      <c r="AH45" s="96" t="s">
        <v>16</v>
      </c>
    </row>
    <row r="46" spans="1:34" x14ac:dyDescent="0.25">
      <c r="A46" s="117"/>
      <c r="B46" s="83" t="s">
        <v>16</v>
      </c>
      <c r="C46" s="82"/>
      <c r="D46" s="95"/>
      <c r="E46" s="95" t="s">
        <v>16</v>
      </c>
      <c r="F46" s="95" t="s">
        <v>16</v>
      </c>
      <c r="G46" s="96" t="s">
        <v>16</v>
      </c>
      <c r="H46" s="95" t="s">
        <v>16</v>
      </c>
      <c r="I46" s="95"/>
      <c r="J46" s="96" t="s">
        <v>16</v>
      </c>
      <c r="K46" s="95"/>
      <c r="L46" s="95"/>
      <c r="M46" s="97"/>
      <c r="N46" s="96" t="s">
        <v>16</v>
      </c>
      <c r="O46" s="96" t="s">
        <v>16</v>
      </c>
      <c r="P46" s="96"/>
      <c r="Q46" s="96" t="s">
        <v>16</v>
      </c>
      <c r="R46" s="96"/>
      <c r="S46" s="96"/>
      <c r="T46" s="98"/>
      <c r="U46" s="98"/>
      <c r="V46" s="82" t="s">
        <v>16</v>
      </c>
      <c r="W46" s="99" t="s">
        <v>16</v>
      </c>
      <c r="X46" s="96" t="s">
        <v>16</v>
      </c>
      <c r="Y46" s="96"/>
      <c r="Z46" s="96"/>
      <c r="AA46" s="100"/>
      <c r="AB46" s="100"/>
      <c r="AC46" s="100"/>
      <c r="AD46" s="96" t="s">
        <v>16</v>
      </c>
      <c r="AE46" s="95"/>
      <c r="AF46" s="82" t="s">
        <v>16</v>
      </c>
      <c r="AG46" s="82"/>
      <c r="AH46" s="96" t="s">
        <v>16</v>
      </c>
    </row>
    <row r="47" spans="1:34" x14ac:dyDescent="0.25">
      <c r="A47" s="117"/>
      <c r="B47" s="83" t="s">
        <v>16</v>
      </c>
      <c r="C47" s="82"/>
      <c r="D47" s="95"/>
      <c r="E47" s="95" t="s">
        <v>16</v>
      </c>
      <c r="F47" s="95" t="s">
        <v>16</v>
      </c>
      <c r="G47" s="96" t="s">
        <v>16</v>
      </c>
      <c r="H47" s="95" t="s">
        <v>16</v>
      </c>
      <c r="I47" s="95"/>
      <c r="J47" s="96" t="s">
        <v>16</v>
      </c>
      <c r="K47" s="95"/>
      <c r="L47" s="95"/>
      <c r="M47" s="97"/>
      <c r="N47" s="96" t="s">
        <v>16</v>
      </c>
      <c r="O47" s="96" t="s">
        <v>16</v>
      </c>
      <c r="P47" s="96"/>
      <c r="Q47" s="96" t="s">
        <v>16</v>
      </c>
      <c r="R47" s="96"/>
      <c r="S47" s="96"/>
      <c r="T47" s="98"/>
      <c r="U47" s="98"/>
      <c r="V47" s="82" t="s">
        <v>16</v>
      </c>
      <c r="W47" s="99" t="s">
        <v>16</v>
      </c>
      <c r="X47" s="96" t="s">
        <v>16</v>
      </c>
      <c r="Y47" s="96"/>
      <c r="Z47" s="96"/>
      <c r="AA47" s="100"/>
      <c r="AB47" s="100"/>
      <c r="AC47" s="100"/>
      <c r="AD47" s="96" t="s">
        <v>16</v>
      </c>
      <c r="AE47" s="95"/>
      <c r="AF47" s="82" t="s">
        <v>16</v>
      </c>
      <c r="AG47" s="82"/>
      <c r="AH47" s="96" t="s">
        <v>16</v>
      </c>
    </row>
    <row r="48" spans="1:34" x14ac:dyDescent="0.25">
      <c r="A48" s="117"/>
      <c r="B48" s="83" t="s">
        <v>16</v>
      </c>
      <c r="C48" s="82"/>
      <c r="D48" s="95"/>
      <c r="E48" s="95" t="s">
        <v>16</v>
      </c>
      <c r="F48" s="95" t="s">
        <v>16</v>
      </c>
      <c r="G48" s="96" t="s">
        <v>16</v>
      </c>
      <c r="H48" s="95" t="s">
        <v>16</v>
      </c>
      <c r="I48" s="95"/>
      <c r="J48" s="96" t="s">
        <v>16</v>
      </c>
      <c r="K48" s="95"/>
      <c r="L48" s="95"/>
      <c r="M48" s="97"/>
      <c r="N48" s="96" t="s">
        <v>16</v>
      </c>
      <c r="O48" s="96" t="s">
        <v>16</v>
      </c>
      <c r="P48" s="96"/>
      <c r="Q48" s="96" t="s">
        <v>16</v>
      </c>
      <c r="R48" s="96"/>
      <c r="S48" s="96"/>
      <c r="T48" s="98"/>
      <c r="U48" s="98"/>
      <c r="V48" s="82" t="s">
        <v>16</v>
      </c>
      <c r="W48" s="99" t="s">
        <v>16</v>
      </c>
      <c r="X48" s="96" t="s">
        <v>16</v>
      </c>
      <c r="Y48" s="96"/>
      <c r="Z48" s="96"/>
      <c r="AA48" s="100"/>
      <c r="AB48" s="100"/>
      <c r="AC48" s="100"/>
      <c r="AD48" s="96" t="s">
        <v>16</v>
      </c>
      <c r="AE48" s="95"/>
      <c r="AF48" s="82" t="s">
        <v>16</v>
      </c>
      <c r="AG48" s="82"/>
      <c r="AH48" s="96" t="s">
        <v>16</v>
      </c>
    </row>
    <row r="49" spans="1:34" x14ac:dyDescent="0.25">
      <c r="A49" s="117"/>
      <c r="B49" s="83" t="s">
        <v>16</v>
      </c>
      <c r="C49" s="82"/>
      <c r="D49" s="95"/>
      <c r="E49" s="95" t="s">
        <v>16</v>
      </c>
      <c r="F49" s="95" t="s">
        <v>16</v>
      </c>
      <c r="G49" s="96" t="s">
        <v>16</v>
      </c>
      <c r="H49" s="95" t="s">
        <v>16</v>
      </c>
      <c r="I49" s="95"/>
      <c r="J49" s="96" t="s">
        <v>16</v>
      </c>
      <c r="K49" s="95"/>
      <c r="L49" s="95"/>
      <c r="M49" s="97"/>
      <c r="N49" s="96" t="s">
        <v>16</v>
      </c>
      <c r="O49" s="96" t="s">
        <v>16</v>
      </c>
      <c r="P49" s="96"/>
      <c r="Q49" s="96" t="s">
        <v>16</v>
      </c>
      <c r="R49" s="96"/>
      <c r="S49" s="96"/>
      <c r="T49" s="98"/>
      <c r="U49" s="98"/>
      <c r="V49" s="82" t="s">
        <v>16</v>
      </c>
      <c r="W49" s="99" t="s">
        <v>16</v>
      </c>
      <c r="X49" s="96" t="s">
        <v>16</v>
      </c>
      <c r="Y49" s="96"/>
      <c r="Z49" s="96"/>
      <c r="AA49" s="100"/>
      <c r="AB49" s="100"/>
      <c r="AC49" s="100"/>
      <c r="AD49" s="96" t="s">
        <v>16</v>
      </c>
      <c r="AE49" s="95"/>
      <c r="AF49" s="82" t="s">
        <v>16</v>
      </c>
      <c r="AG49" s="82"/>
      <c r="AH49" s="96" t="s">
        <v>16</v>
      </c>
    </row>
    <row r="50" spans="1:34" x14ac:dyDescent="0.25">
      <c r="A50" s="117"/>
      <c r="B50" s="83" t="s">
        <v>16</v>
      </c>
      <c r="C50" s="82"/>
      <c r="D50" s="95"/>
      <c r="E50" s="95" t="s">
        <v>16</v>
      </c>
      <c r="F50" s="95" t="s">
        <v>16</v>
      </c>
      <c r="G50" s="96" t="s">
        <v>16</v>
      </c>
      <c r="H50" s="95" t="s">
        <v>16</v>
      </c>
      <c r="I50" s="95"/>
      <c r="J50" s="96" t="s">
        <v>16</v>
      </c>
      <c r="K50" s="95"/>
      <c r="L50" s="95"/>
      <c r="M50" s="97"/>
      <c r="N50" s="96" t="s">
        <v>16</v>
      </c>
      <c r="O50" s="96" t="s">
        <v>16</v>
      </c>
      <c r="P50" s="96"/>
      <c r="Q50" s="96" t="s">
        <v>16</v>
      </c>
      <c r="R50" s="96"/>
      <c r="S50" s="96"/>
      <c r="T50" s="98"/>
      <c r="U50" s="98"/>
      <c r="V50" s="82" t="s">
        <v>16</v>
      </c>
      <c r="W50" s="99" t="s">
        <v>16</v>
      </c>
      <c r="X50" s="96" t="s">
        <v>16</v>
      </c>
      <c r="Y50" s="96"/>
      <c r="Z50" s="96"/>
      <c r="AA50" s="100"/>
      <c r="AB50" s="100"/>
      <c r="AC50" s="100"/>
      <c r="AD50" s="96" t="s">
        <v>16</v>
      </c>
      <c r="AE50" s="95"/>
      <c r="AF50" s="82" t="s">
        <v>16</v>
      </c>
      <c r="AG50" s="82"/>
      <c r="AH50" s="96" t="s">
        <v>16</v>
      </c>
    </row>
    <row r="51" spans="1:34" x14ac:dyDescent="0.25">
      <c r="A51" s="117"/>
      <c r="B51" s="83" t="s">
        <v>16</v>
      </c>
      <c r="C51" s="82"/>
      <c r="D51" s="95"/>
      <c r="E51" s="95" t="s">
        <v>16</v>
      </c>
      <c r="F51" s="95" t="s">
        <v>16</v>
      </c>
      <c r="G51" s="96" t="s">
        <v>16</v>
      </c>
      <c r="H51" s="95" t="s">
        <v>16</v>
      </c>
      <c r="I51" s="95"/>
      <c r="J51" s="96" t="s">
        <v>16</v>
      </c>
      <c r="K51" s="95"/>
      <c r="L51" s="95"/>
      <c r="M51" s="97"/>
      <c r="N51" s="96" t="s">
        <v>16</v>
      </c>
      <c r="O51" s="96" t="s">
        <v>16</v>
      </c>
      <c r="P51" s="96"/>
      <c r="Q51" s="96" t="s">
        <v>16</v>
      </c>
      <c r="R51" s="96"/>
      <c r="S51" s="96"/>
      <c r="T51" s="98"/>
      <c r="U51" s="98"/>
      <c r="V51" s="82" t="s">
        <v>16</v>
      </c>
      <c r="W51" s="99" t="s">
        <v>16</v>
      </c>
      <c r="X51" s="96" t="s">
        <v>16</v>
      </c>
      <c r="Y51" s="96"/>
      <c r="Z51" s="96"/>
      <c r="AA51" s="100"/>
      <c r="AB51" s="100"/>
      <c r="AC51" s="100"/>
      <c r="AD51" s="96" t="s">
        <v>16</v>
      </c>
      <c r="AE51" s="95"/>
      <c r="AF51" s="82" t="s">
        <v>16</v>
      </c>
      <c r="AG51" s="82"/>
      <c r="AH51" s="96" t="s">
        <v>16</v>
      </c>
    </row>
    <row r="52" spans="1:34" x14ac:dyDescent="0.25">
      <c r="A52" s="117"/>
      <c r="B52" s="83" t="s">
        <v>16</v>
      </c>
      <c r="C52" s="82"/>
      <c r="D52" s="95"/>
      <c r="E52" s="95" t="s">
        <v>16</v>
      </c>
      <c r="F52" s="95" t="s">
        <v>16</v>
      </c>
      <c r="G52" s="96" t="s">
        <v>16</v>
      </c>
      <c r="H52" s="95" t="s">
        <v>16</v>
      </c>
      <c r="I52" s="95"/>
      <c r="J52" s="96" t="s">
        <v>16</v>
      </c>
      <c r="K52" s="95"/>
      <c r="L52" s="95"/>
      <c r="M52" s="97"/>
      <c r="N52" s="96" t="s">
        <v>16</v>
      </c>
      <c r="O52" s="96" t="s">
        <v>16</v>
      </c>
      <c r="P52" s="96"/>
      <c r="Q52" s="96" t="s">
        <v>16</v>
      </c>
      <c r="R52" s="96"/>
      <c r="S52" s="96"/>
      <c r="T52" s="98"/>
      <c r="U52" s="98"/>
      <c r="V52" s="82" t="s">
        <v>16</v>
      </c>
      <c r="W52" s="99" t="s">
        <v>16</v>
      </c>
      <c r="X52" s="96" t="s">
        <v>16</v>
      </c>
      <c r="Y52" s="96"/>
      <c r="Z52" s="96"/>
      <c r="AA52" s="100"/>
      <c r="AB52" s="100"/>
      <c r="AC52" s="100"/>
      <c r="AD52" s="96" t="s">
        <v>16</v>
      </c>
      <c r="AE52" s="95"/>
      <c r="AF52" s="82" t="s">
        <v>16</v>
      </c>
      <c r="AG52" s="82"/>
      <c r="AH52" s="96" t="s">
        <v>16</v>
      </c>
    </row>
    <row r="53" spans="1:34" x14ac:dyDescent="0.25">
      <c r="A53" s="117"/>
      <c r="B53" s="83" t="s">
        <v>16</v>
      </c>
      <c r="C53" s="82"/>
      <c r="D53" s="95"/>
      <c r="E53" s="95" t="s">
        <v>16</v>
      </c>
      <c r="F53" s="95" t="s">
        <v>16</v>
      </c>
      <c r="G53" s="96" t="s">
        <v>16</v>
      </c>
      <c r="H53" s="95" t="s">
        <v>16</v>
      </c>
      <c r="I53" s="95"/>
      <c r="J53" s="96" t="s">
        <v>16</v>
      </c>
      <c r="K53" s="95"/>
      <c r="L53" s="95"/>
      <c r="M53" s="97"/>
      <c r="N53" s="96" t="s">
        <v>16</v>
      </c>
      <c r="O53" s="96" t="s">
        <v>16</v>
      </c>
      <c r="P53" s="96"/>
      <c r="Q53" s="96" t="s">
        <v>16</v>
      </c>
      <c r="R53" s="96"/>
      <c r="S53" s="96"/>
      <c r="T53" s="98"/>
      <c r="U53" s="98"/>
      <c r="V53" s="82" t="s">
        <v>16</v>
      </c>
      <c r="W53" s="99" t="s">
        <v>16</v>
      </c>
      <c r="X53" s="96" t="s">
        <v>16</v>
      </c>
      <c r="Y53" s="96"/>
      <c r="Z53" s="96"/>
      <c r="AA53" s="100"/>
      <c r="AB53" s="100"/>
      <c r="AC53" s="100"/>
      <c r="AD53" s="96" t="s">
        <v>16</v>
      </c>
      <c r="AE53" s="95"/>
      <c r="AF53" s="82" t="s">
        <v>16</v>
      </c>
      <c r="AG53" s="82"/>
      <c r="AH53" s="96" t="s">
        <v>16</v>
      </c>
    </row>
    <row r="54" spans="1:34" x14ac:dyDescent="0.25">
      <c r="A54" s="117"/>
      <c r="B54" s="83" t="s">
        <v>16</v>
      </c>
      <c r="C54" s="82"/>
      <c r="D54" s="95"/>
      <c r="E54" s="95" t="s">
        <v>16</v>
      </c>
      <c r="F54" s="95" t="s">
        <v>16</v>
      </c>
      <c r="G54" s="96" t="s">
        <v>16</v>
      </c>
      <c r="H54" s="95" t="s">
        <v>16</v>
      </c>
      <c r="I54" s="95"/>
      <c r="J54" s="96" t="s">
        <v>16</v>
      </c>
      <c r="K54" s="95"/>
      <c r="L54" s="95"/>
      <c r="M54" s="97"/>
      <c r="N54" s="96" t="s">
        <v>16</v>
      </c>
      <c r="O54" s="96" t="s">
        <v>16</v>
      </c>
      <c r="P54" s="96"/>
      <c r="Q54" s="96" t="s">
        <v>16</v>
      </c>
      <c r="R54" s="96"/>
      <c r="S54" s="96"/>
      <c r="T54" s="98"/>
      <c r="U54" s="98"/>
      <c r="V54" s="82" t="s">
        <v>16</v>
      </c>
      <c r="W54" s="99" t="s">
        <v>16</v>
      </c>
      <c r="X54" s="96" t="s">
        <v>16</v>
      </c>
      <c r="Y54" s="96"/>
      <c r="Z54" s="96"/>
      <c r="AA54" s="100"/>
      <c r="AB54" s="100"/>
      <c r="AC54" s="100"/>
      <c r="AD54" s="96" t="s">
        <v>16</v>
      </c>
      <c r="AE54" s="95"/>
      <c r="AF54" s="82" t="s">
        <v>16</v>
      </c>
      <c r="AG54" s="82"/>
      <c r="AH54" s="96" t="s">
        <v>16</v>
      </c>
    </row>
    <row r="55" spans="1:34" x14ac:dyDescent="0.25">
      <c r="A55" s="117"/>
      <c r="B55" s="83" t="s">
        <v>16</v>
      </c>
      <c r="C55" s="82"/>
      <c r="D55" s="95"/>
      <c r="E55" s="95" t="s">
        <v>16</v>
      </c>
      <c r="F55" s="95" t="s">
        <v>16</v>
      </c>
      <c r="G55" s="96" t="s">
        <v>16</v>
      </c>
      <c r="H55" s="95" t="s">
        <v>16</v>
      </c>
      <c r="I55" s="95"/>
      <c r="J55" s="96" t="s">
        <v>16</v>
      </c>
      <c r="K55" s="95"/>
      <c r="L55" s="95"/>
      <c r="M55" s="97"/>
      <c r="N55" s="96" t="s">
        <v>16</v>
      </c>
      <c r="O55" s="96" t="s">
        <v>16</v>
      </c>
      <c r="P55" s="96"/>
      <c r="Q55" s="96" t="s">
        <v>16</v>
      </c>
      <c r="R55" s="96"/>
      <c r="S55" s="96"/>
      <c r="T55" s="98"/>
      <c r="U55" s="98"/>
      <c r="V55" s="82" t="s">
        <v>16</v>
      </c>
      <c r="W55" s="99" t="s">
        <v>16</v>
      </c>
      <c r="X55" s="96" t="s">
        <v>16</v>
      </c>
      <c r="Y55" s="96"/>
      <c r="Z55" s="96"/>
      <c r="AA55" s="100"/>
      <c r="AB55" s="100"/>
      <c r="AC55" s="100"/>
      <c r="AD55" s="96" t="s">
        <v>16</v>
      </c>
      <c r="AE55" s="95"/>
      <c r="AF55" s="82" t="s">
        <v>16</v>
      </c>
      <c r="AG55" s="82"/>
      <c r="AH55" s="96" t="s">
        <v>16</v>
      </c>
    </row>
    <row r="56" spans="1:34" x14ac:dyDescent="0.25">
      <c r="A56" s="117"/>
      <c r="B56" s="83" t="s">
        <v>16</v>
      </c>
      <c r="C56" s="82"/>
      <c r="D56" s="95"/>
      <c r="E56" s="95" t="s">
        <v>16</v>
      </c>
      <c r="F56" s="95" t="s">
        <v>16</v>
      </c>
      <c r="G56" s="96" t="s">
        <v>16</v>
      </c>
      <c r="H56" s="95" t="s">
        <v>16</v>
      </c>
      <c r="I56" s="95"/>
      <c r="J56" s="96" t="s">
        <v>16</v>
      </c>
      <c r="K56" s="95"/>
      <c r="L56" s="95"/>
      <c r="M56" s="97"/>
      <c r="N56" s="96" t="s">
        <v>16</v>
      </c>
      <c r="O56" s="96" t="s">
        <v>16</v>
      </c>
      <c r="P56" s="96"/>
      <c r="Q56" s="96" t="s">
        <v>16</v>
      </c>
      <c r="R56" s="96"/>
      <c r="S56" s="96"/>
      <c r="T56" s="98"/>
      <c r="U56" s="98"/>
      <c r="V56" s="82" t="s">
        <v>16</v>
      </c>
      <c r="W56" s="99" t="s">
        <v>16</v>
      </c>
      <c r="X56" s="96" t="s">
        <v>16</v>
      </c>
      <c r="Y56" s="96"/>
      <c r="Z56" s="96"/>
      <c r="AA56" s="100"/>
      <c r="AB56" s="100"/>
      <c r="AC56" s="100"/>
      <c r="AD56" s="96" t="s">
        <v>16</v>
      </c>
      <c r="AE56" s="95"/>
      <c r="AF56" s="82" t="s">
        <v>16</v>
      </c>
      <c r="AG56" s="82"/>
      <c r="AH56" s="96" t="s">
        <v>16</v>
      </c>
    </row>
    <row r="57" spans="1:34" x14ac:dyDescent="0.25">
      <c r="A57" s="117"/>
      <c r="B57" s="83" t="s">
        <v>16</v>
      </c>
      <c r="C57" s="82"/>
      <c r="D57" s="95"/>
      <c r="E57" s="95" t="s">
        <v>16</v>
      </c>
      <c r="F57" s="95" t="s">
        <v>16</v>
      </c>
      <c r="G57" s="96" t="s">
        <v>16</v>
      </c>
      <c r="H57" s="95" t="s">
        <v>16</v>
      </c>
      <c r="I57" s="95"/>
      <c r="J57" s="96" t="s">
        <v>16</v>
      </c>
      <c r="K57" s="95"/>
      <c r="L57" s="95"/>
      <c r="M57" s="97"/>
      <c r="N57" s="96" t="s">
        <v>16</v>
      </c>
      <c r="O57" s="96" t="s">
        <v>16</v>
      </c>
      <c r="P57" s="96"/>
      <c r="Q57" s="96" t="s">
        <v>16</v>
      </c>
      <c r="R57" s="96"/>
      <c r="S57" s="96"/>
      <c r="T57" s="98"/>
      <c r="U57" s="98"/>
      <c r="V57" s="82" t="s">
        <v>16</v>
      </c>
      <c r="W57" s="99" t="s">
        <v>16</v>
      </c>
      <c r="X57" s="96" t="s">
        <v>16</v>
      </c>
      <c r="Y57" s="96"/>
      <c r="Z57" s="96"/>
      <c r="AA57" s="100"/>
      <c r="AB57" s="100"/>
      <c r="AC57" s="100"/>
      <c r="AD57" s="96" t="s">
        <v>16</v>
      </c>
      <c r="AE57" s="95"/>
      <c r="AF57" s="82" t="s">
        <v>16</v>
      </c>
      <c r="AG57" s="82"/>
      <c r="AH57" s="96" t="s">
        <v>16</v>
      </c>
    </row>
    <row r="58" spans="1:34" x14ac:dyDescent="0.25">
      <c r="A58" s="117"/>
      <c r="B58" s="83" t="s">
        <v>16</v>
      </c>
      <c r="C58" s="82"/>
      <c r="D58" s="95"/>
      <c r="E58" s="95" t="s">
        <v>16</v>
      </c>
      <c r="F58" s="95" t="s">
        <v>16</v>
      </c>
      <c r="G58" s="96" t="s">
        <v>16</v>
      </c>
      <c r="H58" s="95" t="s">
        <v>16</v>
      </c>
      <c r="I58" s="95"/>
      <c r="J58" s="96" t="s">
        <v>16</v>
      </c>
      <c r="K58" s="95"/>
      <c r="L58" s="95"/>
      <c r="M58" s="97"/>
      <c r="N58" s="96" t="s">
        <v>16</v>
      </c>
      <c r="O58" s="96" t="s">
        <v>16</v>
      </c>
      <c r="P58" s="96"/>
      <c r="Q58" s="96" t="s">
        <v>16</v>
      </c>
      <c r="R58" s="96"/>
      <c r="S58" s="96"/>
      <c r="T58" s="98"/>
      <c r="U58" s="98"/>
      <c r="V58" s="82" t="s">
        <v>16</v>
      </c>
      <c r="W58" s="99" t="s">
        <v>16</v>
      </c>
      <c r="X58" s="96" t="s">
        <v>16</v>
      </c>
      <c r="Y58" s="96"/>
      <c r="Z58" s="96"/>
      <c r="AA58" s="100"/>
      <c r="AB58" s="100"/>
      <c r="AC58" s="100"/>
      <c r="AD58" s="96" t="s">
        <v>16</v>
      </c>
      <c r="AE58" s="95"/>
      <c r="AF58" s="82" t="s">
        <v>16</v>
      </c>
      <c r="AG58" s="82"/>
      <c r="AH58" s="96" t="s">
        <v>16</v>
      </c>
    </row>
    <row r="59" spans="1:34" x14ac:dyDescent="0.25">
      <c r="A59" s="117"/>
      <c r="B59" s="83" t="s">
        <v>16</v>
      </c>
      <c r="C59" s="82"/>
      <c r="D59" s="95"/>
      <c r="E59" s="95" t="s">
        <v>16</v>
      </c>
      <c r="F59" s="95" t="s">
        <v>16</v>
      </c>
      <c r="G59" s="96" t="s">
        <v>16</v>
      </c>
      <c r="H59" s="95" t="s">
        <v>16</v>
      </c>
      <c r="I59" s="95"/>
      <c r="J59" s="96" t="s">
        <v>16</v>
      </c>
      <c r="K59" s="95"/>
      <c r="L59" s="95"/>
      <c r="M59" s="97"/>
      <c r="N59" s="96" t="s">
        <v>16</v>
      </c>
      <c r="O59" s="96" t="s">
        <v>16</v>
      </c>
      <c r="P59" s="96"/>
      <c r="Q59" s="96" t="s">
        <v>16</v>
      </c>
      <c r="R59" s="96"/>
      <c r="S59" s="96"/>
      <c r="T59" s="98"/>
      <c r="U59" s="98"/>
      <c r="V59" s="82" t="s">
        <v>16</v>
      </c>
      <c r="W59" s="99" t="s">
        <v>16</v>
      </c>
      <c r="X59" s="96" t="s">
        <v>16</v>
      </c>
      <c r="Y59" s="96"/>
      <c r="Z59" s="96"/>
      <c r="AA59" s="100"/>
      <c r="AB59" s="100"/>
      <c r="AC59" s="100"/>
      <c r="AD59" s="96" t="s">
        <v>16</v>
      </c>
      <c r="AE59" s="95"/>
      <c r="AF59" s="82" t="s">
        <v>16</v>
      </c>
      <c r="AG59" s="82"/>
      <c r="AH59" s="96" t="s">
        <v>16</v>
      </c>
    </row>
    <row r="60" spans="1:34" x14ac:dyDescent="0.25">
      <c r="A60" s="117"/>
      <c r="B60" s="83" t="s">
        <v>16</v>
      </c>
      <c r="C60" s="82"/>
      <c r="D60" s="95"/>
      <c r="E60" s="95" t="s">
        <v>16</v>
      </c>
      <c r="F60" s="95" t="s">
        <v>16</v>
      </c>
      <c r="G60" s="96" t="s">
        <v>16</v>
      </c>
      <c r="H60" s="95" t="s">
        <v>16</v>
      </c>
      <c r="I60" s="95"/>
      <c r="J60" s="96" t="s">
        <v>16</v>
      </c>
      <c r="K60" s="95"/>
      <c r="L60" s="95"/>
      <c r="M60" s="97"/>
      <c r="N60" s="96" t="s">
        <v>16</v>
      </c>
      <c r="O60" s="96" t="s">
        <v>16</v>
      </c>
      <c r="P60" s="96"/>
      <c r="Q60" s="96" t="s">
        <v>16</v>
      </c>
      <c r="R60" s="96"/>
      <c r="S60" s="96"/>
      <c r="T60" s="98"/>
      <c r="U60" s="98"/>
      <c r="V60" s="82" t="s">
        <v>16</v>
      </c>
      <c r="W60" s="99" t="s">
        <v>16</v>
      </c>
      <c r="X60" s="96" t="s">
        <v>16</v>
      </c>
      <c r="Y60" s="96"/>
      <c r="Z60" s="96"/>
      <c r="AA60" s="100"/>
      <c r="AB60" s="100"/>
      <c r="AC60" s="100"/>
      <c r="AD60" s="96" t="s">
        <v>16</v>
      </c>
      <c r="AE60" s="95"/>
      <c r="AF60" s="82" t="s">
        <v>16</v>
      </c>
      <c r="AG60" s="82"/>
      <c r="AH60" s="96" t="s">
        <v>16</v>
      </c>
    </row>
    <row r="61" spans="1:34" x14ac:dyDescent="0.25">
      <c r="A61" s="117"/>
      <c r="B61" s="83" t="s">
        <v>16</v>
      </c>
      <c r="C61" s="82"/>
      <c r="D61" s="95"/>
      <c r="E61" s="95" t="s">
        <v>16</v>
      </c>
      <c r="F61" s="95" t="s">
        <v>16</v>
      </c>
      <c r="G61" s="96" t="s">
        <v>16</v>
      </c>
      <c r="H61" s="95" t="s">
        <v>16</v>
      </c>
      <c r="I61" s="95"/>
      <c r="J61" s="96" t="s">
        <v>16</v>
      </c>
      <c r="K61" s="95"/>
      <c r="L61" s="95"/>
      <c r="M61" s="97"/>
      <c r="N61" s="96" t="s">
        <v>16</v>
      </c>
      <c r="O61" s="96" t="s">
        <v>16</v>
      </c>
      <c r="P61" s="96"/>
      <c r="Q61" s="96" t="s">
        <v>16</v>
      </c>
      <c r="R61" s="96"/>
      <c r="S61" s="96"/>
      <c r="T61" s="98"/>
      <c r="U61" s="98"/>
      <c r="V61" s="82" t="s">
        <v>16</v>
      </c>
      <c r="W61" s="99" t="s">
        <v>16</v>
      </c>
      <c r="X61" s="96" t="s">
        <v>16</v>
      </c>
      <c r="Y61" s="96"/>
      <c r="Z61" s="96"/>
      <c r="AA61" s="100"/>
      <c r="AB61" s="100"/>
      <c r="AC61" s="100"/>
      <c r="AD61" s="96" t="s">
        <v>16</v>
      </c>
      <c r="AE61" s="95"/>
      <c r="AF61" s="82" t="s">
        <v>16</v>
      </c>
      <c r="AG61" s="82"/>
      <c r="AH61" s="96" t="s">
        <v>16</v>
      </c>
    </row>
    <row r="62" spans="1:34" x14ac:dyDescent="0.25">
      <c r="A62" s="117"/>
      <c r="B62" s="83" t="s">
        <v>16</v>
      </c>
      <c r="C62" s="82"/>
      <c r="D62" s="95"/>
      <c r="E62" s="95" t="s">
        <v>16</v>
      </c>
      <c r="F62" s="95" t="s">
        <v>16</v>
      </c>
      <c r="G62" s="96" t="s">
        <v>16</v>
      </c>
      <c r="H62" s="95" t="s">
        <v>16</v>
      </c>
      <c r="I62" s="95"/>
      <c r="J62" s="96" t="s">
        <v>16</v>
      </c>
      <c r="K62" s="95"/>
      <c r="L62" s="95"/>
      <c r="M62" s="97"/>
      <c r="N62" s="96" t="s">
        <v>16</v>
      </c>
      <c r="O62" s="96" t="s">
        <v>16</v>
      </c>
      <c r="P62" s="96"/>
      <c r="Q62" s="96" t="s">
        <v>16</v>
      </c>
      <c r="R62" s="96"/>
      <c r="S62" s="96"/>
      <c r="T62" s="98"/>
      <c r="U62" s="98"/>
      <c r="V62" s="82" t="s">
        <v>16</v>
      </c>
      <c r="W62" s="99" t="s">
        <v>16</v>
      </c>
      <c r="X62" s="96" t="s">
        <v>16</v>
      </c>
      <c r="Y62" s="96"/>
      <c r="Z62" s="96"/>
      <c r="AA62" s="100"/>
      <c r="AB62" s="100"/>
      <c r="AC62" s="100"/>
      <c r="AD62" s="96" t="s">
        <v>16</v>
      </c>
      <c r="AE62" s="95"/>
      <c r="AF62" s="82" t="s">
        <v>16</v>
      </c>
      <c r="AG62" s="82"/>
      <c r="AH62" s="96" t="s">
        <v>16</v>
      </c>
    </row>
    <row r="63" spans="1:34" x14ac:dyDescent="0.25">
      <c r="A63" s="117"/>
      <c r="B63" s="83" t="s">
        <v>16</v>
      </c>
      <c r="C63" s="82"/>
      <c r="D63" s="95"/>
      <c r="E63" s="95" t="s">
        <v>16</v>
      </c>
      <c r="F63" s="95" t="s">
        <v>16</v>
      </c>
      <c r="G63" s="96" t="s">
        <v>16</v>
      </c>
      <c r="H63" s="95" t="s">
        <v>16</v>
      </c>
      <c r="I63" s="95"/>
      <c r="J63" s="96" t="s">
        <v>16</v>
      </c>
      <c r="K63" s="95"/>
      <c r="L63" s="95"/>
      <c r="M63" s="97"/>
      <c r="N63" s="96" t="s">
        <v>16</v>
      </c>
      <c r="O63" s="96" t="s">
        <v>16</v>
      </c>
      <c r="P63" s="96"/>
      <c r="Q63" s="96" t="s">
        <v>16</v>
      </c>
      <c r="R63" s="96"/>
      <c r="S63" s="96"/>
      <c r="T63" s="98"/>
      <c r="U63" s="98"/>
      <c r="V63" s="82" t="s">
        <v>16</v>
      </c>
      <c r="W63" s="99" t="s">
        <v>16</v>
      </c>
      <c r="X63" s="96" t="s">
        <v>16</v>
      </c>
      <c r="Y63" s="96"/>
      <c r="Z63" s="96"/>
      <c r="AA63" s="100"/>
      <c r="AB63" s="100"/>
      <c r="AC63" s="100"/>
      <c r="AD63" s="96" t="s">
        <v>16</v>
      </c>
      <c r="AE63" s="95"/>
      <c r="AF63" s="82" t="s">
        <v>16</v>
      </c>
      <c r="AG63" s="82"/>
      <c r="AH63" s="96" t="s">
        <v>16</v>
      </c>
    </row>
    <row r="64" spans="1:34" x14ac:dyDescent="0.25">
      <c r="A64" s="117"/>
      <c r="B64" s="83" t="s">
        <v>16</v>
      </c>
      <c r="C64" s="82"/>
      <c r="D64" s="95"/>
      <c r="E64" s="95" t="s">
        <v>16</v>
      </c>
      <c r="F64" s="95" t="s">
        <v>16</v>
      </c>
      <c r="G64" s="96" t="s">
        <v>16</v>
      </c>
      <c r="H64" s="95" t="s">
        <v>16</v>
      </c>
      <c r="I64" s="95"/>
      <c r="J64" s="96" t="s">
        <v>16</v>
      </c>
      <c r="K64" s="95"/>
      <c r="L64" s="95"/>
      <c r="M64" s="97"/>
      <c r="N64" s="96" t="s">
        <v>16</v>
      </c>
      <c r="O64" s="96" t="s">
        <v>16</v>
      </c>
      <c r="P64" s="96"/>
      <c r="Q64" s="96" t="s">
        <v>16</v>
      </c>
      <c r="R64" s="96"/>
      <c r="S64" s="96"/>
      <c r="T64" s="98"/>
      <c r="U64" s="98"/>
      <c r="V64" s="82" t="s">
        <v>16</v>
      </c>
      <c r="W64" s="99" t="s">
        <v>16</v>
      </c>
      <c r="X64" s="96" t="s">
        <v>16</v>
      </c>
      <c r="Y64" s="96"/>
      <c r="Z64" s="96"/>
      <c r="AA64" s="100"/>
      <c r="AB64" s="100"/>
      <c r="AC64" s="100"/>
      <c r="AD64" s="96" t="s">
        <v>16</v>
      </c>
      <c r="AE64" s="95"/>
      <c r="AF64" s="82" t="s">
        <v>16</v>
      </c>
      <c r="AG64" s="82"/>
      <c r="AH64" s="96" t="s">
        <v>16</v>
      </c>
    </row>
    <row r="65" spans="1:34" x14ac:dyDescent="0.25">
      <c r="A65" s="117"/>
      <c r="B65" s="83" t="s">
        <v>16</v>
      </c>
      <c r="C65" s="82"/>
      <c r="D65" s="95"/>
      <c r="E65" s="95" t="s">
        <v>16</v>
      </c>
      <c r="F65" s="95" t="s">
        <v>16</v>
      </c>
      <c r="G65" s="96" t="s">
        <v>16</v>
      </c>
      <c r="H65" s="95" t="s">
        <v>16</v>
      </c>
      <c r="I65" s="95"/>
      <c r="J65" s="96" t="s">
        <v>16</v>
      </c>
      <c r="K65" s="95"/>
      <c r="L65" s="95"/>
      <c r="M65" s="97"/>
      <c r="N65" s="96" t="s">
        <v>16</v>
      </c>
      <c r="O65" s="96" t="s">
        <v>16</v>
      </c>
      <c r="P65" s="96"/>
      <c r="Q65" s="96" t="s">
        <v>16</v>
      </c>
      <c r="R65" s="96"/>
      <c r="S65" s="96"/>
      <c r="T65" s="98"/>
      <c r="U65" s="98"/>
      <c r="V65" s="82" t="s">
        <v>16</v>
      </c>
      <c r="W65" s="99" t="s">
        <v>16</v>
      </c>
      <c r="X65" s="96" t="s">
        <v>16</v>
      </c>
      <c r="Y65" s="96"/>
      <c r="Z65" s="96"/>
      <c r="AA65" s="100"/>
      <c r="AB65" s="100"/>
      <c r="AC65" s="100"/>
      <c r="AD65" s="96" t="s">
        <v>16</v>
      </c>
      <c r="AE65" s="95"/>
      <c r="AF65" s="82" t="s">
        <v>16</v>
      </c>
      <c r="AG65" s="82"/>
      <c r="AH65" s="96" t="s">
        <v>16</v>
      </c>
    </row>
    <row r="66" spans="1:34" x14ac:dyDescent="0.25">
      <c r="A66" s="117"/>
      <c r="B66" s="83" t="s">
        <v>16</v>
      </c>
      <c r="C66" s="82"/>
      <c r="D66" s="95"/>
      <c r="E66" s="95" t="s">
        <v>16</v>
      </c>
      <c r="F66" s="95" t="s">
        <v>16</v>
      </c>
      <c r="G66" s="96" t="s">
        <v>16</v>
      </c>
      <c r="H66" s="95" t="s">
        <v>16</v>
      </c>
      <c r="I66" s="95"/>
      <c r="J66" s="96" t="s">
        <v>16</v>
      </c>
      <c r="K66" s="95"/>
      <c r="L66" s="95"/>
      <c r="M66" s="97"/>
      <c r="N66" s="96" t="s">
        <v>16</v>
      </c>
      <c r="O66" s="96" t="s">
        <v>16</v>
      </c>
      <c r="P66" s="96"/>
      <c r="Q66" s="96" t="s">
        <v>16</v>
      </c>
      <c r="R66" s="96"/>
      <c r="S66" s="96"/>
      <c r="T66" s="98"/>
      <c r="U66" s="98"/>
      <c r="V66" s="82" t="s">
        <v>16</v>
      </c>
      <c r="W66" s="99" t="s">
        <v>16</v>
      </c>
      <c r="X66" s="96" t="s">
        <v>16</v>
      </c>
      <c r="Y66" s="96"/>
      <c r="Z66" s="96"/>
      <c r="AA66" s="100"/>
      <c r="AB66" s="100"/>
      <c r="AC66" s="100"/>
      <c r="AD66" s="96" t="s">
        <v>16</v>
      </c>
      <c r="AE66" s="95"/>
      <c r="AF66" s="82" t="s">
        <v>16</v>
      </c>
      <c r="AG66" s="82"/>
      <c r="AH66" s="96" t="s">
        <v>16</v>
      </c>
    </row>
    <row r="67" spans="1:34" x14ac:dyDescent="0.25">
      <c r="A67" s="117"/>
      <c r="B67" s="83" t="s">
        <v>16</v>
      </c>
      <c r="C67" s="82"/>
      <c r="D67" s="95"/>
      <c r="E67" s="95" t="s">
        <v>16</v>
      </c>
      <c r="F67" s="95" t="s">
        <v>16</v>
      </c>
      <c r="G67" s="96" t="s">
        <v>16</v>
      </c>
      <c r="H67" s="95" t="s">
        <v>16</v>
      </c>
      <c r="I67" s="95"/>
      <c r="J67" s="96" t="s">
        <v>16</v>
      </c>
      <c r="K67" s="95"/>
      <c r="L67" s="95"/>
      <c r="M67" s="97"/>
      <c r="N67" s="96" t="s">
        <v>16</v>
      </c>
      <c r="O67" s="96" t="s">
        <v>16</v>
      </c>
      <c r="P67" s="96"/>
      <c r="Q67" s="96" t="s">
        <v>16</v>
      </c>
      <c r="R67" s="96"/>
      <c r="S67" s="96"/>
      <c r="T67" s="98"/>
      <c r="U67" s="98"/>
      <c r="V67" s="82" t="s">
        <v>16</v>
      </c>
      <c r="W67" s="99" t="s">
        <v>16</v>
      </c>
      <c r="X67" s="96" t="s">
        <v>16</v>
      </c>
      <c r="Y67" s="96"/>
      <c r="Z67" s="96"/>
      <c r="AA67" s="100"/>
      <c r="AB67" s="100"/>
      <c r="AC67" s="100"/>
      <c r="AD67" s="96" t="s">
        <v>16</v>
      </c>
      <c r="AE67" s="95"/>
      <c r="AF67" s="82" t="s">
        <v>16</v>
      </c>
      <c r="AG67" s="82"/>
      <c r="AH67" s="96" t="s">
        <v>16</v>
      </c>
    </row>
    <row r="68" spans="1:34" x14ac:dyDescent="0.25">
      <c r="A68" s="117"/>
      <c r="B68" s="83" t="s">
        <v>16</v>
      </c>
      <c r="C68" s="82"/>
      <c r="D68" s="95"/>
      <c r="E68" s="95" t="s">
        <v>16</v>
      </c>
      <c r="F68" s="95" t="s">
        <v>16</v>
      </c>
      <c r="G68" s="96" t="s">
        <v>16</v>
      </c>
      <c r="H68" s="95" t="s">
        <v>16</v>
      </c>
      <c r="I68" s="95"/>
      <c r="J68" s="96" t="s">
        <v>16</v>
      </c>
      <c r="K68" s="95"/>
      <c r="L68" s="95"/>
      <c r="M68" s="97"/>
      <c r="N68" s="96" t="s">
        <v>16</v>
      </c>
      <c r="O68" s="96" t="s">
        <v>16</v>
      </c>
      <c r="P68" s="96"/>
      <c r="Q68" s="96" t="s">
        <v>16</v>
      </c>
      <c r="R68" s="96"/>
      <c r="S68" s="96"/>
      <c r="T68" s="98"/>
      <c r="U68" s="98"/>
      <c r="V68" s="82" t="s">
        <v>16</v>
      </c>
      <c r="W68" s="99" t="s">
        <v>16</v>
      </c>
      <c r="X68" s="96" t="s">
        <v>16</v>
      </c>
      <c r="Y68" s="96"/>
      <c r="Z68" s="96"/>
      <c r="AA68" s="100"/>
      <c r="AB68" s="100"/>
      <c r="AC68" s="100"/>
      <c r="AD68" s="96" t="s">
        <v>16</v>
      </c>
      <c r="AE68" s="95"/>
      <c r="AF68" s="82" t="s">
        <v>16</v>
      </c>
      <c r="AG68" s="82"/>
      <c r="AH68" s="96" t="s">
        <v>16</v>
      </c>
    </row>
    <row r="69" spans="1:34" x14ac:dyDescent="0.25">
      <c r="A69" s="117"/>
      <c r="B69" s="83" t="s">
        <v>16</v>
      </c>
      <c r="C69" s="82"/>
      <c r="D69" s="95"/>
      <c r="E69" s="95" t="s">
        <v>16</v>
      </c>
      <c r="F69" s="95" t="s">
        <v>16</v>
      </c>
      <c r="G69" s="96" t="s">
        <v>16</v>
      </c>
      <c r="H69" s="95" t="s">
        <v>16</v>
      </c>
      <c r="I69" s="95"/>
      <c r="J69" s="96" t="s">
        <v>16</v>
      </c>
      <c r="K69" s="95"/>
      <c r="L69" s="95"/>
      <c r="M69" s="97"/>
      <c r="N69" s="96" t="s">
        <v>16</v>
      </c>
      <c r="O69" s="96" t="s">
        <v>16</v>
      </c>
      <c r="P69" s="96"/>
      <c r="Q69" s="96" t="s">
        <v>16</v>
      </c>
      <c r="R69" s="96"/>
      <c r="S69" s="96"/>
      <c r="T69" s="98"/>
      <c r="U69" s="98"/>
      <c r="V69" s="82" t="s">
        <v>16</v>
      </c>
      <c r="W69" s="99" t="s">
        <v>16</v>
      </c>
      <c r="X69" s="96" t="s">
        <v>16</v>
      </c>
      <c r="Y69" s="96"/>
      <c r="Z69" s="96"/>
      <c r="AA69" s="100"/>
      <c r="AB69" s="100"/>
      <c r="AC69" s="100"/>
      <c r="AD69" s="96" t="s">
        <v>16</v>
      </c>
      <c r="AE69" s="95"/>
      <c r="AF69" s="82" t="s">
        <v>16</v>
      </c>
      <c r="AG69" s="82"/>
      <c r="AH69" s="96" t="s">
        <v>16</v>
      </c>
    </row>
    <row r="70" spans="1:34" x14ac:dyDescent="0.25">
      <c r="A70" s="117"/>
      <c r="B70" s="83" t="s">
        <v>16</v>
      </c>
      <c r="C70" s="82"/>
      <c r="D70" s="95"/>
      <c r="E70" s="95" t="s">
        <v>16</v>
      </c>
      <c r="F70" s="95" t="s">
        <v>16</v>
      </c>
      <c r="G70" s="96" t="s">
        <v>16</v>
      </c>
      <c r="H70" s="95" t="s">
        <v>16</v>
      </c>
      <c r="I70" s="95"/>
      <c r="J70" s="96" t="s">
        <v>16</v>
      </c>
      <c r="K70" s="95"/>
      <c r="L70" s="95"/>
      <c r="M70" s="97"/>
      <c r="N70" s="96" t="s">
        <v>16</v>
      </c>
      <c r="O70" s="96" t="s">
        <v>16</v>
      </c>
      <c r="P70" s="96"/>
      <c r="Q70" s="96" t="s">
        <v>16</v>
      </c>
      <c r="R70" s="96"/>
      <c r="S70" s="96"/>
      <c r="T70" s="98"/>
      <c r="U70" s="98"/>
      <c r="V70" s="82" t="s">
        <v>16</v>
      </c>
      <c r="W70" s="99" t="s">
        <v>16</v>
      </c>
      <c r="X70" s="96" t="s">
        <v>16</v>
      </c>
      <c r="Y70" s="96"/>
      <c r="Z70" s="96"/>
      <c r="AA70" s="100"/>
      <c r="AB70" s="100"/>
      <c r="AC70" s="100"/>
      <c r="AD70" s="96" t="s">
        <v>16</v>
      </c>
      <c r="AE70" s="95"/>
      <c r="AF70" s="82" t="s">
        <v>16</v>
      </c>
      <c r="AG70" s="82"/>
      <c r="AH70" s="96" t="s">
        <v>16</v>
      </c>
    </row>
    <row r="71" spans="1:34" x14ac:dyDescent="0.25">
      <c r="A71" s="117"/>
      <c r="B71" s="83" t="s">
        <v>16</v>
      </c>
      <c r="C71" s="82"/>
      <c r="D71" s="95"/>
      <c r="E71" s="95" t="s">
        <v>16</v>
      </c>
      <c r="F71" s="95" t="s">
        <v>16</v>
      </c>
      <c r="G71" s="96" t="s">
        <v>16</v>
      </c>
      <c r="H71" s="95" t="s">
        <v>16</v>
      </c>
      <c r="I71" s="95"/>
      <c r="J71" s="96" t="s">
        <v>16</v>
      </c>
      <c r="K71" s="95"/>
      <c r="L71" s="95"/>
      <c r="M71" s="97"/>
      <c r="N71" s="96" t="s">
        <v>16</v>
      </c>
      <c r="O71" s="96" t="s">
        <v>16</v>
      </c>
      <c r="P71" s="96"/>
      <c r="Q71" s="96" t="s">
        <v>16</v>
      </c>
      <c r="R71" s="96"/>
      <c r="S71" s="96"/>
      <c r="T71" s="98"/>
      <c r="U71" s="98"/>
      <c r="V71" s="82" t="s">
        <v>16</v>
      </c>
      <c r="W71" s="99" t="s">
        <v>16</v>
      </c>
      <c r="X71" s="96" t="s">
        <v>16</v>
      </c>
      <c r="Y71" s="96"/>
      <c r="Z71" s="96"/>
      <c r="AA71" s="100"/>
      <c r="AB71" s="100"/>
      <c r="AC71" s="100"/>
      <c r="AD71" s="96" t="s">
        <v>16</v>
      </c>
      <c r="AE71" s="95"/>
      <c r="AF71" s="82" t="s">
        <v>16</v>
      </c>
      <c r="AG71" s="82"/>
      <c r="AH71" s="96" t="s">
        <v>16</v>
      </c>
    </row>
    <row r="72" spans="1:34" x14ac:dyDescent="0.25">
      <c r="A72" s="117"/>
      <c r="B72" s="83" t="s">
        <v>16</v>
      </c>
      <c r="C72" s="82"/>
      <c r="D72" s="95"/>
      <c r="E72" s="95" t="s">
        <v>16</v>
      </c>
      <c r="F72" s="95" t="s">
        <v>16</v>
      </c>
      <c r="G72" s="96" t="s">
        <v>16</v>
      </c>
      <c r="H72" s="95" t="s">
        <v>16</v>
      </c>
      <c r="I72" s="95"/>
      <c r="J72" s="96" t="s">
        <v>16</v>
      </c>
      <c r="K72" s="95"/>
      <c r="L72" s="95"/>
      <c r="M72" s="97"/>
      <c r="N72" s="96" t="s">
        <v>16</v>
      </c>
      <c r="O72" s="96" t="s">
        <v>16</v>
      </c>
      <c r="P72" s="96"/>
      <c r="Q72" s="96" t="s">
        <v>16</v>
      </c>
      <c r="R72" s="96"/>
      <c r="S72" s="96"/>
      <c r="T72" s="98"/>
      <c r="U72" s="98"/>
      <c r="V72" s="82" t="s">
        <v>16</v>
      </c>
      <c r="W72" s="99" t="s">
        <v>16</v>
      </c>
      <c r="X72" s="96" t="s">
        <v>16</v>
      </c>
      <c r="Y72" s="96"/>
      <c r="Z72" s="96"/>
      <c r="AA72" s="100"/>
      <c r="AB72" s="100"/>
      <c r="AC72" s="100"/>
      <c r="AD72" s="96" t="s">
        <v>16</v>
      </c>
      <c r="AE72" s="95"/>
      <c r="AF72" s="82" t="s">
        <v>16</v>
      </c>
      <c r="AG72" s="82"/>
      <c r="AH72" s="96" t="s">
        <v>16</v>
      </c>
    </row>
    <row r="73" spans="1:34" x14ac:dyDescent="0.25">
      <c r="A73" s="117"/>
      <c r="B73" s="83" t="s">
        <v>16</v>
      </c>
      <c r="C73" s="82"/>
      <c r="D73" s="95"/>
      <c r="E73" s="95" t="s">
        <v>16</v>
      </c>
      <c r="F73" s="95" t="s">
        <v>16</v>
      </c>
      <c r="G73" s="96" t="s">
        <v>16</v>
      </c>
      <c r="H73" s="95" t="s">
        <v>16</v>
      </c>
      <c r="I73" s="95"/>
      <c r="J73" s="96" t="s">
        <v>16</v>
      </c>
      <c r="K73" s="95"/>
      <c r="L73" s="95"/>
      <c r="M73" s="97"/>
      <c r="N73" s="96" t="s">
        <v>16</v>
      </c>
      <c r="O73" s="96" t="s">
        <v>16</v>
      </c>
      <c r="P73" s="96"/>
      <c r="Q73" s="96" t="s">
        <v>16</v>
      </c>
      <c r="R73" s="96"/>
      <c r="S73" s="96"/>
      <c r="T73" s="98"/>
      <c r="U73" s="98"/>
      <c r="V73" s="82" t="s">
        <v>16</v>
      </c>
      <c r="W73" s="99" t="s">
        <v>16</v>
      </c>
      <c r="X73" s="96" t="s">
        <v>16</v>
      </c>
      <c r="Y73" s="96"/>
      <c r="Z73" s="96"/>
      <c r="AA73" s="100"/>
      <c r="AB73" s="100"/>
      <c r="AC73" s="100"/>
      <c r="AD73" s="96" t="s">
        <v>16</v>
      </c>
      <c r="AE73" s="95"/>
      <c r="AF73" s="82" t="s">
        <v>16</v>
      </c>
      <c r="AG73" s="82"/>
      <c r="AH73" s="96" t="s">
        <v>16</v>
      </c>
    </row>
    <row r="74" spans="1:34" x14ac:dyDescent="0.25">
      <c r="A74" s="117"/>
      <c r="B74" s="83" t="s">
        <v>16</v>
      </c>
      <c r="C74" s="82"/>
      <c r="D74" s="95"/>
      <c r="E74" s="95" t="s">
        <v>16</v>
      </c>
      <c r="F74" s="95" t="s">
        <v>16</v>
      </c>
      <c r="G74" s="96" t="s">
        <v>16</v>
      </c>
      <c r="H74" s="95" t="s">
        <v>16</v>
      </c>
      <c r="I74" s="95"/>
      <c r="J74" s="96" t="s">
        <v>16</v>
      </c>
      <c r="K74" s="95"/>
      <c r="L74" s="95"/>
      <c r="M74" s="97"/>
      <c r="N74" s="96" t="s">
        <v>16</v>
      </c>
      <c r="O74" s="96" t="s">
        <v>16</v>
      </c>
      <c r="P74" s="96"/>
      <c r="Q74" s="96" t="s">
        <v>16</v>
      </c>
      <c r="R74" s="96"/>
      <c r="S74" s="96"/>
      <c r="T74" s="98"/>
      <c r="U74" s="98"/>
      <c r="V74" s="82" t="s">
        <v>16</v>
      </c>
      <c r="W74" s="99" t="s">
        <v>16</v>
      </c>
      <c r="X74" s="96" t="s">
        <v>16</v>
      </c>
      <c r="Y74" s="96"/>
      <c r="Z74" s="96"/>
      <c r="AA74" s="100"/>
      <c r="AB74" s="100"/>
      <c r="AC74" s="100"/>
      <c r="AD74" s="96" t="s">
        <v>16</v>
      </c>
      <c r="AE74" s="95"/>
      <c r="AF74" s="82" t="s">
        <v>16</v>
      </c>
      <c r="AG74" s="82"/>
      <c r="AH74" s="96" t="s">
        <v>16</v>
      </c>
    </row>
    <row r="75" spans="1:34" x14ac:dyDescent="0.25">
      <c r="A75" s="117"/>
      <c r="B75" s="83" t="s">
        <v>16</v>
      </c>
      <c r="C75" s="82"/>
      <c r="D75" s="95"/>
      <c r="E75" s="95" t="s">
        <v>16</v>
      </c>
      <c r="F75" s="95" t="s">
        <v>16</v>
      </c>
      <c r="G75" s="96" t="s">
        <v>16</v>
      </c>
      <c r="H75" s="95" t="s">
        <v>16</v>
      </c>
      <c r="I75" s="95"/>
      <c r="J75" s="96" t="s">
        <v>16</v>
      </c>
      <c r="K75" s="95"/>
      <c r="L75" s="95"/>
      <c r="M75" s="97"/>
      <c r="N75" s="96" t="s">
        <v>16</v>
      </c>
      <c r="O75" s="96" t="s">
        <v>16</v>
      </c>
      <c r="P75" s="96"/>
      <c r="Q75" s="96" t="s">
        <v>16</v>
      </c>
      <c r="R75" s="96"/>
      <c r="S75" s="96"/>
      <c r="T75" s="98"/>
      <c r="U75" s="98"/>
      <c r="V75" s="82" t="s">
        <v>16</v>
      </c>
      <c r="W75" s="99" t="s">
        <v>16</v>
      </c>
      <c r="X75" s="96" t="s">
        <v>16</v>
      </c>
      <c r="Y75" s="96"/>
      <c r="Z75" s="96"/>
      <c r="AA75" s="100"/>
      <c r="AB75" s="100"/>
      <c r="AC75" s="100"/>
      <c r="AD75" s="96" t="s">
        <v>16</v>
      </c>
      <c r="AE75" s="95"/>
      <c r="AF75" s="82" t="s">
        <v>16</v>
      </c>
      <c r="AG75" s="82"/>
      <c r="AH75" s="96" t="s">
        <v>16</v>
      </c>
    </row>
    <row r="76" spans="1:34" x14ac:dyDescent="0.25">
      <c r="A76" s="117"/>
      <c r="B76" s="83" t="s">
        <v>16</v>
      </c>
      <c r="C76" s="82"/>
      <c r="D76" s="95"/>
      <c r="E76" s="95" t="s">
        <v>16</v>
      </c>
      <c r="F76" s="95" t="s">
        <v>16</v>
      </c>
      <c r="G76" s="96" t="s">
        <v>16</v>
      </c>
      <c r="H76" s="95" t="s">
        <v>16</v>
      </c>
      <c r="I76" s="95"/>
      <c r="J76" s="96" t="s">
        <v>16</v>
      </c>
      <c r="K76" s="95"/>
      <c r="L76" s="95"/>
      <c r="M76" s="97"/>
      <c r="N76" s="96" t="s">
        <v>16</v>
      </c>
      <c r="O76" s="96" t="s">
        <v>16</v>
      </c>
      <c r="P76" s="96"/>
      <c r="Q76" s="96" t="s">
        <v>16</v>
      </c>
      <c r="R76" s="96"/>
      <c r="S76" s="96"/>
      <c r="T76" s="98"/>
      <c r="U76" s="98"/>
      <c r="V76" s="82" t="s">
        <v>16</v>
      </c>
      <c r="W76" s="99" t="s">
        <v>16</v>
      </c>
      <c r="X76" s="96" t="s">
        <v>16</v>
      </c>
      <c r="Y76" s="96"/>
      <c r="Z76" s="96"/>
      <c r="AA76" s="100"/>
      <c r="AB76" s="100"/>
      <c r="AC76" s="100"/>
      <c r="AD76" s="96" t="s">
        <v>16</v>
      </c>
      <c r="AE76" s="95"/>
      <c r="AF76" s="82" t="s">
        <v>16</v>
      </c>
      <c r="AG76" s="82"/>
      <c r="AH76" s="96" t="s">
        <v>16</v>
      </c>
    </row>
    <row r="77" spans="1:34" x14ac:dyDescent="0.25">
      <c r="A77" s="117"/>
      <c r="B77" s="83" t="s">
        <v>16</v>
      </c>
      <c r="C77" s="82"/>
      <c r="D77" s="95"/>
      <c r="E77" s="95" t="s">
        <v>16</v>
      </c>
      <c r="F77" s="95" t="s">
        <v>16</v>
      </c>
      <c r="G77" s="96" t="s">
        <v>16</v>
      </c>
      <c r="H77" s="95" t="s">
        <v>16</v>
      </c>
      <c r="I77" s="95"/>
      <c r="J77" s="96" t="s">
        <v>16</v>
      </c>
      <c r="K77" s="95"/>
      <c r="L77" s="95"/>
      <c r="M77" s="97"/>
      <c r="N77" s="96" t="s">
        <v>16</v>
      </c>
      <c r="O77" s="96" t="s">
        <v>16</v>
      </c>
      <c r="P77" s="96"/>
      <c r="Q77" s="96" t="s">
        <v>16</v>
      </c>
      <c r="R77" s="96"/>
      <c r="S77" s="96"/>
      <c r="T77" s="98"/>
      <c r="U77" s="98"/>
      <c r="V77" s="82" t="s">
        <v>16</v>
      </c>
      <c r="W77" s="99" t="s">
        <v>16</v>
      </c>
      <c r="X77" s="96" t="s">
        <v>16</v>
      </c>
      <c r="Y77" s="96"/>
      <c r="Z77" s="96"/>
      <c r="AA77" s="100"/>
      <c r="AB77" s="100"/>
      <c r="AC77" s="100"/>
      <c r="AD77" s="96" t="s">
        <v>16</v>
      </c>
      <c r="AE77" s="95"/>
      <c r="AF77" s="82" t="s">
        <v>16</v>
      </c>
      <c r="AG77" s="82"/>
      <c r="AH77" s="96" t="s">
        <v>16</v>
      </c>
    </row>
    <row r="78" spans="1:34" x14ac:dyDescent="0.25">
      <c r="A78" s="117"/>
      <c r="B78" s="83" t="s">
        <v>16</v>
      </c>
      <c r="C78" s="82"/>
      <c r="D78" s="95"/>
      <c r="E78" s="95" t="s">
        <v>16</v>
      </c>
      <c r="F78" s="95" t="s">
        <v>16</v>
      </c>
      <c r="G78" s="96" t="s">
        <v>16</v>
      </c>
      <c r="H78" s="95" t="s">
        <v>16</v>
      </c>
      <c r="I78" s="95"/>
      <c r="J78" s="96" t="s">
        <v>16</v>
      </c>
      <c r="K78" s="95"/>
      <c r="L78" s="95"/>
      <c r="M78" s="97"/>
      <c r="N78" s="96" t="s">
        <v>16</v>
      </c>
      <c r="O78" s="96" t="s">
        <v>16</v>
      </c>
      <c r="P78" s="96"/>
      <c r="Q78" s="96" t="s">
        <v>16</v>
      </c>
      <c r="R78" s="96"/>
      <c r="S78" s="96"/>
      <c r="T78" s="98"/>
      <c r="U78" s="98"/>
      <c r="V78" s="82" t="s">
        <v>16</v>
      </c>
      <c r="W78" s="99" t="s">
        <v>16</v>
      </c>
      <c r="X78" s="96" t="s">
        <v>16</v>
      </c>
      <c r="Y78" s="96"/>
      <c r="Z78" s="96"/>
      <c r="AA78" s="100"/>
      <c r="AB78" s="100"/>
      <c r="AC78" s="100"/>
      <c r="AD78" s="96" t="s">
        <v>16</v>
      </c>
      <c r="AE78" s="95"/>
      <c r="AF78" s="82" t="s">
        <v>16</v>
      </c>
      <c r="AG78" s="82"/>
      <c r="AH78" s="96" t="s">
        <v>16</v>
      </c>
    </row>
    <row r="79" spans="1:34" x14ac:dyDescent="0.25">
      <c r="A79" s="117"/>
      <c r="B79" s="83" t="s">
        <v>16</v>
      </c>
      <c r="C79" s="82"/>
      <c r="D79" s="95"/>
      <c r="E79" s="95" t="s">
        <v>16</v>
      </c>
      <c r="F79" s="95" t="s">
        <v>16</v>
      </c>
      <c r="G79" s="96" t="s">
        <v>16</v>
      </c>
      <c r="H79" s="95" t="s">
        <v>16</v>
      </c>
      <c r="I79" s="95"/>
      <c r="J79" s="96" t="s">
        <v>16</v>
      </c>
      <c r="K79" s="95"/>
      <c r="L79" s="95"/>
      <c r="M79" s="97"/>
      <c r="N79" s="96" t="s">
        <v>16</v>
      </c>
      <c r="O79" s="96" t="s">
        <v>16</v>
      </c>
      <c r="P79" s="96"/>
      <c r="Q79" s="96" t="s">
        <v>16</v>
      </c>
      <c r="R79" s="96"/>
      <c r="S79" s="96"/>
      <c r="T79" s="98"/>
      <c r="U79" s="98"/>
      <c r="V79" s="82" t="s">
        <v>16</v>
      </c>
      <c r="W79" s="99" t="s">
        <v>16</v>
      </c>
      <c r="X79" s="96" t="s">
        <v>16</v>
      </c>
      <c r="Y79" s="96"/>
      <c r="Z79" s="96"/>
      <c r="AA79" s="100"/>
      <c r="AB79" s="100"/>
      <c r="AC79" s="100"/>
      <c r="AD79" s="96" t="s">
        <v>16</v>
      </c>
      <c r="AE79" s="95"/>
      <c r="AF79" s="82" t="s">
        <v>16</v>
      </c>
      <c r="AG79" s="82"/>
      <c r="AH79" s="96" t="s">
        <v>16</v>
      </c>
    </row>
    <row r="80" spans="1:34" x14ac:dyDescent="0.25">
      <c r="A80" s="117"/>
      <c r="B80" s="83" t="s">
        <v>16</v>
      </c>
      <c r="C80" s="82"/>
      <c r="D80" s="95"/>
      <c r="E80" s="95" t="s">
        <v>16</v>
      </c>
      <c r="F80" s="95" t="s">
        <v>16</v>
      </c>
      <c r="G80" s="96" t="s">
        <v>16</v>
      </c>
      <c r="H80" s="95" t="s">
        <v>16</v>
      </c>
      <c r="I80" s="95"/>
      <c r="J80" s="96" t="s">
        <v>16</v>
      </c>
      <c r="K80" s="95"/>
      <c r="L80" s="95"/>
      <c r="M80" s="97"/>
      <c r="N80" s="96" t="s">
        <v>16</v>
      </c>
      <c r="O80" s="96" t="s">
        <v>16</v>
      </c>
      <c r="P80" s="96"/>
      <c r="Q80" s="96" t="s">
        <v>16</v>
      </c>
      <c r="R80" s="96"/>
      <c r="S80" s="96"/>
      <c r="T80" s="98"/>
      <c r="U80" s="98"/>
      <c r="V80" s="82" t="s">
        <v>16</v>
      </c>
      <c r="W80" s="99" t="s">
        <v>16</v>
      </c>
      <c r="X80" s="96" t="s">
        <v>16</v>
      </c>
      <c r="Y80" s="96"/>
      <c r="Z80" s="96"/>
      <c r="AA80" s="100"/>
      <c r="AB80" s="100"/>
      <c r="AC80" s="100"/>
      <c r="AD80" s="96" t="s">
        <v>16</v>
      </c>
      <c r="AE80" s="95"/>
      <c r="AF80" s="82" t="s">
        <v>16</v>
      </c>
      <c r="AG80" s="82"/>
      <c r="AH80" s="96" t="s">
        <v>16</v>
      </c>
    </row>
    <row r="81" spans="1:34" x14ac:dyDescent="0.25">
      <c r="A81" s="117"/>
      <c r="B81" s="83" t="s">
        <v>16</v>
      </c>
      <c r="C81" s="82"/>
      <c r="D81" s="95"/>
      <c r="E81" s="95" t="s">
        <v>16</v>
      </c>
      <c r="F81" s="95" t="s">
        <v>16</v>
      </c>
      <c r="G81" s="96" t="s">
        <v>16</v>
      </c>
      <c r="H81" s="95" t="s">
        <v>16</v>
      </c>
      <c r="I81" s="95"/>
      <c r="J81" s="96" t="s">
        <v>16</v>
      </c>
      <c r="K81" s="95"/>
      <c r="L81" s="95"/>
      <c r="M81" s="97"/>
      <c r="N81" s="96" t="s">
        <v>16</v>
      </c>
      <c r="O81" s="96" t="s">
        <v>16</v>
      </c>
      <c r="P81" s="96"/>
      <c r="Q81" s="96" t="s">
        <v>16</v>
      </c>
      <c r="R81" s="96"/>
      <c r="S81" s="96"/>
      <c r="T81" s="98"/>
      <c r="U81" s="98"/>
      <c r="V81" s="82" t="s">
        <v>16</v>
      </c>
      <c r="W81" s="99" t="s">
        <v>16</v>
      </c>
      <c r="X81" s="96" t="s">
        <v>16</v>
      </c>
      <c r="Y81" s="96"/>
      <c r="Z81" s="96"/>
      <c r="AA81" s="100"/>
      <c r="AB81" s="100"/>
      <c r="AC81" s="100"/>
      <c r="AD81" s="96" t="s">
        <v>16</v>
      </c>
      <c r="AE81" s="95"/>
      <c r="AF81" s="82" t="s">
        <v>16</v>
      </c>
      <c r="AG81" s="82"/>
      <c r="AH81" s="96" t="s">
        <v>16</v>
      </c>
    </row>
    <row r="82" spans="1:34" x14ac:dyDescent="0.25">
      <c r="A82" s="117"/>
      <c r="B82" s="83" t="s">
        <v>16</v>
      </c>
      <c r="C82" s="82"/>
      <c r="D82" s="95"/>
      <c r="E82" s="95" t="s">
        <v>16</v>
      </c>
      <c r="F82" s="95" t="s">
        <v>16</v>
      </c>
      <c r="G82" s="96" t="s">
        <v>16</v>
      </c>
      <c r="H82" s="95" t="s">
        <v>16</v>
      </c>
      <c r="I82" s="95"/>
      <c r="J82" s="96" t="s">
        <v>16</v>
      </c>
      <c r="K82" s="95"/>
      <c r="L82" s="95"/>
      <c r="M82" s="97"/>
      <c r="N82" s="96" t="s">
        <v>16</v>
      </c>
      <c r="O82" s="96" t="s">
        <v>16</v>
      </c>
      <c r="P82" s="96"/>
      <c r="Q82" s="96" t="s">
        <v>16</v>
      </c>
      <c r="R82" s="96"/>
      <c r="S82" s="96"/>
      <c r="T82" s="98"/>
      <c r="U82" s="98"/>
      <c r="V82" s="82" t="s">
        <v>16</v>
      </c>
      <c r="W82" s="99" t="s">
        <v>16</v>
      </c>
      <c r="X82" s="96" t="s">
        <v>16</v>
      </c>
      <c r="Y82" s="96"/>
      <c r="Z82" s="96"/>
      <c r="AA82" s="100"/>
      <c r="AB82" s="100"/>
      <c r="AC82" s="100"/>
      <c r="AD82" s="96" t="s">
        <v>16</v>
      </c>
      <c r="AE82" s="95"/>
      <c r="AF82" s="82" t="s">
        <v>16</v>
      </c>
      <c r="AG82" s="82"/>
      <c r="AH82" s="96" t="s">
        <v>16</v>
      </c>
    </row>
    <row r="83" spans="1:34" x14ac:dyDescent="0.25">
      <c r="A83" s="117"/>
      <c r="B83" s="83" t="s">
        <v>16</v>
      </c>
      <c r="C83" s="82"/>
      <c r="D83" s="95"/>
      <c r="E83" s="95" t="s">
        <v>16</v>
      </c>
      <c r="F83" s="95" t="s">
        <v>16</v>
      </c>
      <c r="G83" s="96" t="s">
        <v>16</v>
      </c>
      <c r="H83" s="95" t="s">
        <v>16</v>
      </c>
      <c r="I83" s="95"/>
      <c r="J83" s="96" t="s">
        <v>16</v>
      </c>
      <c r="K83" s="95"/>
      <c r="L83" s="95"/>
      <c r="M83" s="97"/>
      <c r="N83" s="96" t="s">
        <v>16</v>
      </c>
      <c r="O83" s="96" t="s">
        <v>16</v>
      </c>
      <c r="P83" s="96"/>
      <c r="Q83" s="96" t="s">
        <v>16</v>
      </c>
      <c r="R83" s="96"/>
      <c r="S83" s="96"/>
      <c r="T83" s="98"/>
      <c r="U83" s="98"/>
      <c r="V83" s="82" t="s">
        <v>16</v>
      </c>
      <c r="W83" s="99" t="s">
        <v>16</v>
      </c>
      <c r="X83" s="96" t="s">
        <v>16</v>
      </c>
      <c r="Y83" s="96"/>
      <c r="Z83" s="96"/>
      <c r="AA83" s="100"/>
      <c r="AB83" s="100"/>
      <c r="AC83" s="100"/>
      <c r="AD83" s="96" t="s">
        <v>16</v>
      </c>
      <c r="AE83" s="95"/>
      <c r="AF83" s="82" t="s">
        <v>16</v>
      </c>
      <c r="AG83" s="82"/>
      <c r="AH83" s="96" t="s">
        <v>16</v>
      </c>
    </row>
    <row r="84" spans="1:34" x14ac:dyDescent="0.25">
      <c r="A84" s="117"/>
      <c r="B84" s="83" t="s">
        <v>16</v>
      </c>
      <c r="C84" s="82"/>
      <c r="D84" s="95"/>
      <c r="E84" s="95" t="s">
        <v>16</v>
      </c>
      <c r="F84" s="95" t="s">
        <v>16</v>
      </c>
      <c r="G84" s="96" t="s">
        <v>16</v>
      </c>
      <c r="H84" s="95" t="s">
        <v>16</v>
      </c>
      <c r="I84" s="95"/>
      <c r="J84" s="96" t="s">
        <v>16</v>
      </c>
      <c r="K84" s="95"/>
      <c r="L84" s="95"/>
      <c r="M84" s="97"/>
      <c r="N84" s="96" t="s">
        <v>16</v>
      </c>
      <c r="O84" s="96" t="s">
        <v>16</v>
      </c>
      <c r="P84" s="96"/>
      <c r="Q84" s="96" t="s">
        <v>16</v>
      </c>
      <c r="R84" s="96"/>
      <c r="S84" s="96"/>
      <c r="T84" s="98"/>
      <c r="U84" s="98"/>
      <c r="V84" s="82" t="s">
        <v>16</v>
      </c>
      <c r="W84" s="99" t="s">
        <v>16</v>
      </c>
      <c r="X84" s="96" t="s">
        <v>16</v>
      </c>
      <c r="Y84" s="96"/>
      <c r="Z84" s="96"/>
      <c r="AA84" s="100"/>
      <c r="AB84" s="100"/>
      <c r="AC84" s="100"/>
      <c r="AD84" s="96" t="s">
        <v>16</v>
      </c>
      <c r="AE84" s="95"/>
      <c r="AF84" s="82" t="s">
        <v>16</v>
      </c>
      <c r="AG84" s="82"/>
      <c r="AH84" s="96" t="s">
        <v>16</v>
      </c>
    </row>
    <row r="85" spans="1:34" x14ac:dyDescent="0.25">
      <c r="A85" s="117"/>
      <c r="B85" s="83" t="s">
        <v>16</v>
      </c>
      <c r="C85" s="82"/>
      <c r="D85" s="95"/>
      <c r="E85" s="95" t="s">
        <v>16</v>
      </c>
      <c r="F85" s="95" t="s">
        <v>16</v>
      </c>
      <c r="G85" s="96" t="s">
        <v>16</v>
      </c>
      <c r="H85" s="95" t="s">
        <v>16</v>
      </c>
      <c r="I85" s="95"/>
      <c r="J85" s="96" t="s">
        <v>16</v>
      </c>
      <c r="K85" s="95"/>
      <c r="L85" s="95"/>
      <c r="M85" s="97"/>
      <c r="N85" s="96" t="s">
        <v>16</v>
      </c>
      <c r="O85" s="96" t="s">
        <v>16</v>
      </c>
      <c r="P85" s="96"/>
      <c r="Q85" s="96" t="s">
        <v>16</v>
      </c>
      <c r="R85" s="96"/>
      <c r="S85" s="96"/>
      <c r="T85" s="98"/>
      <c r="U85" s="98"/>
      <c r="V85" s="82" t="s">
        <v>16</v>
      </c>
      <c r="W85" s="99" t="s">
        <v>16</v>
      </c>
      <c r="X85" s="96" t="s">
        <v>16</v>
      </c>
      <c r="Y85" s="96"/>
      <c r="Z85" s="96"/>
      <c r="AA85" s="100"/>
      <c r="AB85" s="100"/>
      <c r="AC85" s="100"/>
      <c r="AD85" s="96" t="s">
        <v>16</v>
      </c>
      <c r="AE85" s="95"/>
      <c r="AF85" s="82" t="s">
        <v>16</v>
      </c>
      <c r="AG85" s="82"/>
      <c r="AH85" s="96" t="s">
        <v>16</v>
      </c>
    </row>
    <row r="86" spans="1:34" x14ac:dyDescent="0.25">
      <c r="A86" s="117"/>
      <c r="B86" s="83" t="s">
        <v>16</v>
      </c>
      <c r="C86" s="82"/>
      <c r="D86" s="95"/>
      <c r="E86" s="95" t="s">
        <v>16</v>
      </c>
      <c r="F86" s="95" t="s">
        <v>16</v>
      </c>
      <c r="G86" s="96" t="s">
        <v>16</v>
      </c>
      <c r="H86" s="95" t="s">
        <v>16</v>
      </c>
      <c r="I86" s="95"/>
      <c r="J86" s="96" t="s">
        <v>16</v>
      </c>
      <c r="K86" s="95"/>
      <c r="L86" s="95"/>
      <c r="M86" s="97"/>
      <c r="N86" s="96" t="s">
        <v>16</v>
      </c>
      <c r="O86" s="96" t="s">
        <v>16</v>
      </c>
      <c r="P86" s="96"/>
      <c r="Q86" s="96" t="s">
        <v>16</v>
      </c>
      <c r="R86" s="96"/>
      <c r="S86" s="96"/>
      <c r="T86" s="98"/>
      <c r="U86" s="98"/>
      <c r="V86" s="82" t="s">
        <v>16</v>
      </c>
      <c r="W86" s="99" t="s">
        <v>16</v>
      </c>
      <c r="X86" s="96" t="s">
        <v>16</v>
      </c>
      <c r="Y86" s="96"/>
      <c r="Z86" s="96"/>
      <c r="AA86" s="100"/>
      <c r="AB86" s="100"/>
      <c r="AC86" s="100"/>
      <c r="AD86" s="96" t="s">
        <v>16</v>
      </c>
      <c r="AE86" s="95"/>
      <c r="AF86" s="82" t="s">
        <v>16</v>
      </c>
      <c r="AG86" s="82"/>
      <c r="AH86" s="96" t="s">
        <v>16</v>
      </c>
    </row>
    <row r="87" spans="1:34" x14ac:dyDescent="0.25">
      <c r="A87" s="117"/>
      <c r="B87" s="83" t="s">
        <v>16</v>
      </c>
      <c r="C87" s="82"/>
      <c r="D87" s="95"/>
      <c r="E87" s="95" t="s">
        <v>16</v>
      </c>
      <c r="F87" s="95" t="s">
        <v>16</v>
      </c>
      <c r="G87" s="96" t="s">
        <v>16</v>
      </c>
      <c r="H87" s="95" t="s">
        <v>16</v>
      </c>
      <c r="I87" s="95"/>
      <c r="J87" s="96" t="s">
        <v>16</v>
      </c>
      <c r="K87" s="95"/>
      <c r="L87" s="95"/>
      <c r="M87" s="97"/>
      <c r="N87" s="96" t="s">
        <v>16</v>
      </c>
      <c r="O87" s="96" t="s">
        <v>16</v>
      </c>
      <c r="P87" s="96"/>
      <c r="Q87" s="96" t="s">
        <v>16</v>
      </c>
      <c r="R87" s="96"/>
      <c r="S87" s="96"/>
      <c r="T87" s="98"/>
      <c r="U87" s="98"/>
      <c r="V87" s="82" t="s">
        <v>16</v>
      </c>
      <c r="W87" s="99" t="s">
        <v>16</v>
      </c>
      <c r="X87" s="96" t="s">
        <v>16</v>
      </c>
      <c r="Y87" s="96"/>
      <c r="Z87" s="96"/>
      <c r="AA87" s="100"/>
      <c r="AB87" s="100"/>
      <c r="AC87" s="100"/>
      <c r="AD87" s="96" t="s">
        <v>16</v>
      </c>
      <c r="AE87" s="95"/>
      <c r="AF87" s="82" t="s">
        <v>16</v>
      </c>
      <c r="AG87" s="82"/>
      <c r="AH87" s="96" t="s">
        <v>16</v>
      </c>
    </row>
    <row r="88" spans="1:34" x14ac:dyDescent="0.25">
      <c r="A88" s="117"/>
      <c r="B88" s="83" t="s">
        <v>16</v>
      </c>
      <c r="C88" s="82"/>
      <c r="D88" s="95"/>
      <c r="E88" s="95" t="s">
        <v>16</v>
      </c>
      <c r="F88" s="95" t="s">
        <v>16</v>
      </c>
      <c r="G88" s="96" t="s">
        <v>16</v>
      </c>
      <c r="H88" s="95" t="s">
        <v>16</v>
      </c>
      <c r="I88" s="95"/>
      <c r="J88" s="96" t="s">
        <v>16</v>
      </c>
      <c r="K88" s="95"/>
      <c r="L88" s="95"/>
      <c r="M88" s="97"/>
      <c r="N88" s="96" t="s">
        <v>16</v>
      </c>
      <c r="O88" s="96" t="s">
        <v>16</v>
      </c>
      <c r="P88" s="96"/>
      <c r="Q88" s="96" t="s">
        <v>16</v>
      </c>
      <c r="R88" s="96"/>
      <c r="S88" s="96"/>
      <c r="T88" s="98"/>
      <c r="U88" s="98"/>
      <c r="V88" s="82" t="s">
        <v>16</v>
      </c>
      <c r="W88" s="99" t="s">
        <v>16</v>
      </c>
      <c r="X88" s="96" t="s">
        <v>16</v>
      </c>
      <c r="Y88" s="96"/>
      <c r="Z88" s="96"/>
      <c r="AA88" s="100"/>
      <c r="AB88" s="100"/>
      <c r="AC88" s="100"/>
      <c r="AD88" s="96" t="s">
        <v>16</v>
      </c>
      <c r="AE88" s="95"/>
      <c r="AF88" s="82" t="s">
        <v>16</v>
      </c>
      <c r="AG88" s="82"/>
      <c r="AH88" s="96" t="s">
        <v>16</v>
      </c>
    </row>
    <row r="89" spans="1:34" x14ac:dyDescent="0.25">
      <c r="A89" s="117"/>
      <c r="B89" s="83" t="s">
        <v>16</v>
      </c>
      <c r="C89" s="82"/>
      <c r="D89" s="95"/>
      <c r="E89" s="95" t="s">
        <v>16</v>
      </c>
      <c r="F89" s="95" t="s">
        <v>16</v>
      </c>
      <c r="G89" s="96" t="s">
        <v>16</v>
      </c>
      <c r="H89" s="95" t="s">
        <v>16</v>
      </c>
      <c r="I89" s="95"/>
      <c r="J89" s="96" t="s">
        <v>16</v>
      </c>
      <c r="K89" s="95"/>
      <c r="L89" s="95"/>
      <c r="M89" s="97"/>
      <c r="N89" s="96" t="s">
        <v>16</v>
      </c>
      <c r="O89" s="96" t="s">
        <v>16</v>
      </c>
      <c r="P89" s="96"/>
      <c r="Q89" s="96" t="s">
        <v>16</v>
      </c>
      <c r="R89" s="96"/>
      <c r="S89" s="96"/>
      <c r="T89" s="98"/>
      <c r="U89" s="98"/>
      <c r="V89" s="82" t="s">
        <v>16</v>
      </c>
      <c r="W89" s="99" t="s">
        <v>16</v>
      </c>
      <c r="X89" s="96" t="s">
        <v>16</v>
      </c>
      <c r="Y89" s="96"/>
      <c r="Z89" s="96"/>
      <c r="AA89" s="100"/>
      <c r="AB89" s="100"/>
      <c r="AC89" s="100"/>
      <c r="AD89" s="96" t="s">
        <v>16</v>
      </c>
      <c r="AE89" s="95"/>
      <c r="AF89" s="82" t="s">
        <v>16</v>
      </c>
      <c r="AG89" s="82"/>
      <c r="AH89" s="96" t="s">
        <v>16</v>
      </c>
    </row>
    <row r="90" spans="1:34" x14ac:dyDescent="0.25">
      <c r="A90" s="117"/>
      <c r="B90" s="83" t="s">
        <v>16</v>
      </c>
      <c r="C90" s="82"/>
      <c r="D90" s="95"/>
      <c r="E90" s="95" t="s">
        <v>16</v>
      </c>
      <c r="F90" s="95" t="s">
        <v>16</v>
      </c>
      <c r="G90" s="96" t="s">
        <v>16</v>
      </c>
      <c r="H90" s="95" t="s">
        <v>16</v>
      </c>
      <c r="I90" s="95"/>
      <c r="J90" s="96" t="s">
        <v>16</v>
      </c>
      <c r="K90" s="95"/>
      <c r="L90" s="95"/>
      <c r="M90" s="97"/>
      <c r="N90" s="96" t="s">
        <v>16</v>
      </c>
      <c r="O90" s="96" t="s">
        <v>16</v>
      </c>
      <c r="P90" s="96"/>
      <c r="Q90" s="96" t="s">
        <v>16</v>
      </c>
      <c r="R90" s="96"/>
      <c r="S90" s="96"/>
      <c r="T90" s="98"/>
      <c r="U90" s="98"/>
      <c r="V90" s="82" t="s">
        <v>16</v>
      </c>
      <c r="W90" s="99" t="s">
        <v>16</v>
      </c>
      <c r="X90" s="96" t="s">
        <v>16</v>
      </c>
      <c r="Y90" s="96"/>
      <c r="Z90" s="96"/>
      <c r="AA90" s="100"/>
      <c r="AB90" s="100"/>
      <c r="AC90" s="100"/>
      <c r="AD90" s="96" t="s">
        <v>16</v>
      </c>
      <c r="AE90" s="95"/>
      <c r="AF90" s="82" t="s">
        <v>16</v>
      </c>
      <c r="AG90" s="82"/>
      <c r="AH90" s="96" t="s">
        <v>16</v>
      </c>
    </row>
    <row r="91" spans="1:34" x14ac:dyDescent="0.25">
      <c r="A91" s="117"/>
      <c r="B91" s="83" t="s">
        <v>16</v>
      </c>
      <c r="C91" s="82"/>
      <c r="D91" s="95"/>
      <c r="E91" s="95" t="s">
        <v>16</v>
      </c>
      <c r="F91" s="95" t="s">
        <v>16</v>
      </c>
      <c r="G91" s="96" t="s">
        <v>16</v>
      </c>
      <c r="H91" s="95" t="s">
        <v>16</v>
      </c>
      <c r="I91" s="95"/>
      <c r="J91" s="96" t="s">
        <v>16</v>
      </c>
      <c r="K91" s="95"/>
      <c r="L91" s="95"/>
      <c r="M91" s="97"/>
      <c r="N91" s="96" t="s">
        <v>16</v>
      </c>
      <c r="O91" s="96" t="s">
        <v>16</v>
      </c>
      <c r="P91" s="96"/>
      <c r="Q91" s="96" t="s">
        <v>16</v>
      </c>
      <c r="R91" s="96"/>
      <c r="S91" s="96"/>
      <c r="T91" s="98"/>
      <c r="U91" s="98"/>
      <c r="V91" s="82" t="s">
        <v>16</v>
      </c>
      <c r="W91" s="99" t="s">
        <v>16</v>
      </c>
      <c r="X91" s="96" t="s">
        <v>16</v>
      </c>
      <c r="Y91" s="96"/>
      <c r="Z91" s="96"/>
      <c r="AA91" s="100"/>
      <c r="AB91" s="100"/>
      <c r="AC91" s="100"/>
      <c r="AD91" s="96" t="s">
        <v>16</v>
      </c>
      <c r="AE91" s="95"/>
      <c r="AF91" s="82" t="s">
        <v>16</v>
      </c>
      <c r="AG91" s="82"/>
      <c r="AH91" s="96" t="s">
        <v>16</v>
      </c>
    </row>
    <row r="92" spans="1:34" x14ac:dyDescent="0.25">
      <c r="A92" s="117"/>
      <c r="B92" s="83" t="s">
        <v>16</v>
      </c>
      <c r="C92" s="82"/>
      <c r="D92" s="95"/>
      <c r="E92" s="95" t="s">
        <v>16</v>
      </c>
      <c r="F92" s="95" t="s">
        <v>16</v>
      </c>
      <c r="G92" s="96" t="s">
        <v>16</v>
      </c>
      <c r="H92" s="95" t="s">
        <v>16</v>
      </c>
      <c r="I92" s="95"/>
      <c r="J92" s="96" t="s">
        <v>16</v>
      </c>
      <c r="K92" s="95"/>
      <c r="L92" s="95"/>
      <c r="M92" s="97"/>
      <c r="N92" s="96" t="s">
        <v>16</v>
      </c>
      <c r="O92" s="96" t="s">
        <v>16</v>
      </c>
      <c r="P92" s="96"/>
      <c r="Q92" s="96" t="s">
        <v>16</v>
      </c>
      <c r="R92" s="96"/>
      <c r="S92" s="96"/>
      <c r="T92" s="98"/>
      <c r="U92" s="98"/>
      <c r="V92" s="82" t="s">
        <v>16</v>
      </c>
      <c r="W92" s="99" t="s">
        <v>16</v>
      </c>
      <c r="X92" s="96" t="s">
        <v>16</v>
      </c>
      <c r="Y92" s="96"/>
      <c r="Z92" s="96"/>
      <c r="AA92" s="100"/>
      <c r="AB92" s="100"/>
      <c r="AC92" s="100"/>
      <c r="AD92" s="96" t="s">
        <v>16</v>
      </c>
      <c r="AE92" s="95"/>
      <c r="AF92" s="82" t="s">
        <v>16</v>
      </c>
      <c r="AG92" s="82"/>
      <c r="AH92" s="96" t="s">
        <v>16</v>
      </c>
    </row>
    <row r="93" spans="1:34" x14ac:dyDescent="0.25">
      <c r="A93" s="117"/>
      <c r="B93" s="83" t="s">
        <v>16</v>
      </c>
      <c r="C93" s="82"/>
      <c r="D93" s="95"/>
      <c r="E93" s="95" t="s">
        <v>16</v>
      </c>
      <c r="F93" s="95" t="s">
        <v>16</v>
      </c>
      <c r="G93" s="96" t="s">
        <v>16</v>
      </c>
      <c r="H93" s="95" t="s">
        <v>16</v>
      </c>
      <c r="I93" s="95"/>
      <c r="J93" s="96" t="s">
        <v>16</v>
      </c>
      <c r="K93" s="95"/>
      <c r="L93" s="95"/>
      <c r="M93" s="97"/>
      <c r="N93" s="96" t="s">
        <v>16</v>
      </c>
      <c r="O93" s="96" t="s">
        <v>16</v>
      </c>
      <c r="P93" s="96"/>
      <c r="Q93" s="96" t="s">
        <v>16</v>
      </c>
      <c r="R93" s="96"/>
      <c r="S93" s="96"/>
      <c r="T93" s="98"/>
      <c r="U93" s="98"/>
      <c r="V93" s="82" t="s">
        <v>16</v>
      </c>
      <c r="W93" s="99" t="s">
        <v>16</v>
      </c>
      <c r="X93" s="96" t="s">
        <v>16</v>
      </c>
      <c r="Y93" s="96"/>
      <c r="Z93" s="96"/>
      <c r="AA93" s="100"/>
      <c r="AB93" s="100"/>
      <c r="AC93" s="100"/>
      <c r="AD93" s="96" t="s">
        <v>16</v>
      </c>
      <c r="AE93" s="95"/>
      <c r="AF93" s="82" t="s">
        <v>16</v>
      </c>
      <c r="AG93" s="82"/>
      <c r="AH93" s="96" t="s">
        <v>16</v>
      </c>
    </row>
    <row r="94" spans="1:34" x14ac:dyDescent="0.25">
      <c r="A94" s="117"/>
      <c r="B94" s="83" t="s">
        <v>16</v>
      </c>
      <c r="C94" s="82"/>
      <c r="D94" s="95"/>
      <c r="E94" s="95" t="s">
        <v>16</v>
      </c>
      <c r="F94" s="95" t="s">
        <v>16</v>
      </c>
      <c r="G94" s="96" t="s">
        <v>16</v>
      </c>
      <c r="H94" s="95" t="s">
        <v>16</v>
      </c>
      <c r="I94" s="95"/>
      <c r="J94" s="96" t="s">
        <v>16</v>
      </c>
      <c r="K94" s="95"/>
      <c r="L94" s="95"/>
      <c r="M94" s="97"/>
      <c r="N94" s="96" t="s">
        <v>16</v>
      </c>
      <c r="O94" s="96" t="s">
        <v>16</v>
      </c>
      <c r="P94" s="96"/>
      <c r="Q94" s="96" t="s">
        <v>16</v>
      </c>
      <c r="R94" s="96"/>
      <c r="S94" s="96"/>
      <c r="T94" s="98"/>
      <c r="U94" s="98"/>
      <c r="V94" s="82" t="s">
        <v>16</v>
      </c>
      <c r="W94" s="99" t="s">
        <v>16</v>
      </c>
      <c r="X94" s="96" t="s">
        <v>16</v>
      </c>
      <c r="Y94" s="96"/>
      <c r="Z94" s="96"/>
      <c r="AA94" s="100"/>
      <c r="AB94" s="100"/>
      <c r="AC94" s="100"/>
      <c r="AD94" s="96" t="s">
        <v>16</v>
      </c>
      <c r="AE94" s="95"/>
      <c r="AF94" s="82" t="s">
        <v>16</v>
      </c>
      <c r="AG94" s="82"/>
      <c r="AH94" s="96" t="s">
        <v>16</v>
      </c>
    </row>
    <row r="95" spans="1:34" x14ac:dyDescent="0.25">
      <c r="A95" s="117"/>
      <c r="B95" s="83" t="s">
        <v>16</v>
      </c>
      <c r="C95" s="82"/>
      <c r="D95" s="95"/>
      <c r="E95" s="95" t="s">
        <v>16</v>
      </c>
      <c r="F95" s="95" t="s">
        <v>16</v>
      </c>
      <c r="G95" s="96" t="s">
        <v>16</v>
      </c>
      <c r="H95" s="95" t="s">
        <v>16</v>
      </c>
      <c r="I95" s="95"/>
      <c r="J95" s="96" t="s">
        <v>16</v>
      </c>
      <c r="K95" s="95"/>
      <c r="L95" s="95"/>
      <c r="M95" s="97"/>
      <c r="N95" s="96" t="s">
        <v>16</v>
      </c>
      <c r="O95" s="96" t="s">
        <v>16</v>
      </c>
      <c r="P95" s="96"/>
      <c r="Q95" s="96" t="s">
        <v>16</v>
      </c>
      <c r="R95" s="96"/>
      <c r="S95" s="96"/>
      <c r="T95" s="98"/>
      <c r="U95" s="98"/>
      <c r="V95" s="82" t="s">
        <v>16</v>
      </c>
      <c r="W95" s="99" t="s">
        <v>16</v>
      </c>
      <c r="X95" s="96" t="s">
        <v>16</v>
      </c>
      <c r="Y95" s="96"/>
      <c r="Z95" s="96"/>
      <c r="AA95" s="100"/>
      <c r="AB95" s="100"/>
      <c r="AC95" s="100"/>
      <c r="AD95" s="96" t="s">
        <v>16</v>
      </c>
      <c r="AE95" s="95"/>
      <c r="AF95" s="82" t="s">
        <v>16</v>
      </c>
      <c r="AG95" s="82"/>
      <c r="AH95" s="96" t="s">
        <v>16</v>
      </c>
    </row>
    <row r="96" spans="1:34" x14ac:dyDescent="0.25">
      <c r="A96" s="117"/>
      <c r="B96" s="83" t="s">
        <v>16</v>
      </c>
      <c r="C96" s="82"/>
      <c r="D96" s="95"/>
      <c r="E96" s="95" t="s">
        <v>16</v>
      </c>
      <c r="F96" s="95" t="s">
        <v>16</v>
      </c>
      <c r="G96" s="96" t="s">
        <v>16</v>
      </c>
      <c r="H96" s="95" t="s">
        <v>16</v>
      </c>
      <c r="I96" s="95"/>
      <c r="J96" s="96" t="s">
        <v>16</v>
      </c>
      <c r="K96" s="95"/>
      <c r="L96" s="95"/>
      <c r="M96" s="97"/>
      <c r="N96" s="96" t="s">
        <v>16</v>
      </c>
      <c r="O96" s="96" t="s">
        <v>16</v>
      </c>
      <c r="P96" s="96"/>
      <c r="Q96" s="96" t="s">
        <v>16</v>
      </c>
      <c r="R96" s="96"/>
      <c r="S96" s="96"/>
      <c r="T96" s="98"/>
      <c r="U96" s="98"/>
      <c r="V96" s="82" t="s">
        <v>16</v>
      </c>
      <c r="W96" s="99" t="s">
        <v>16</v>
      </c>
      <c r="X96" s="96" t="s">
        <v>16</v>
      </c>
      <c r="Y96" s="96"/>
      <c r="Z96" s="96"/>
      <c r="AA96" s="100"/>
      <c r="AB96" s="100"/>
      <c r="AC96" s="100"/>
      <c r="AD96" s="96" t="s">
        <v>16</v>
      </c>
      <c r="AE96" s="95"/>
      <c r="AF96" s="82" t="s">
        <v>16</v>
      </c>
      <c r="AG96" s="82"/>
      <c r="AH96" s="96" t="s">
        <v>16</v>
      </c>
    </row>
    <row r="97" spans="1:34" x14ac:dyDescent="0.25">
      <c r="A97" s="117"/>
      <c r="B97" s="83" t="s">
        <v>16</v>
      </c>
      <c r="C97" s="82"/>
      <c r="D97" s="95"/>
      <c r="E97" s="95" t="s">
        <v>16</v>
      </c>
      <c r="F97" s="95" t="s">
        <v>16</v>
      </c>
      <c r="G97" s="96" t="s">
        <v>16</v>
      </c>
      <c r="H97" s="95" t="s">
        <v>16</v>
      </c>
      <c r="I97" s="95"/>
      <c r="J97" s="96" t="s">
        <v>16</v>
      </c>
      <c r="K97" s="95"/>
      <c r="L97" s="95"/>
      <c r="M97" s="97"/>
      <c r="N97" s="96" t="s">
        <v>16</v>
      </c>
      <c r="O97" s="96" t="s">
        <v>16</v>
      </c>
      <c r="P97" s="96"/>
      <c r="Q97" s="96" t="s">
        <v>16</v>
      </c>
      <c r="R97" s="96"/>
      <c r="S97" s="96"/>
      <c r="T97" s="98"/>
      <c r="U97" s="98"/>
      <c r="V97" s="82" t="s">
        <v>16</v>
      </c>
      <c r="W97" s="99" t="s">
        <v>16</v>
      </c>
      <c r="X97" s="96" t="s">
        <v>16</v>
      </c>
      <c r="Y97" s="96"/>
      <c r="Z97" s="96"/>
      <c r="AA97" s="100"/>
      <c r="AB97" s="100"/>
      <c r="AC97" s="100"/>
      <c r="AD97" s="96" t="s">
        <v>16</v>
      </c>
      <c r="AE97" s="95"/>
      <c r="AF97" s="82" t="s">
        <v>16</v>
      </c>
      <c r="AG97" s="82"/>
      <c r="AH97" s="96" t="s">
        <v>16</v>
      </c>
    </row>
    <row r="98" spans="1:34" x14ac:dyDescent="0.25">
      <c r="A98" s="117"/>
      <c r="B98" s="83" t="s">
        <v>16</v>
      </c>
      <c r="C98" s="82"/>
      <c r="D98" s="95"/>
      <c r="E98" s="95" t="s">
        <v>16</v>
      </c>
      <c r="F98" s="95" t="s">
        <v>16</v>
      </c>
      <c r="G98" s="96" t="s">
        <v>16</v>
      </c>
      <c r="H98" s="95" t="s">
        <v>16</v>
      </c>
      <c r="I98" s="95"/>
      <c r="J98" s="96" t="s">
        <v>16</v>
      </c>
      <c r="K98" s="95"/>
      <c r="L98" s="95"/>
      <c r="M98" s="97"/>
      <c r="N98" s="96" t="s">
        <v>16</v>
      </c>
      <c r="O98" s="96" t="s">
        <v>16</v>
      </c>
      <c r="P98" s="96"/>
      <c r="Q98" s="96" t="s">
        <v>16</v>
      </c>
      <c r="R98" s="96"/>
      <c r="S98" s="96"/>
      <c r="T98" s="98"/>
      <c r="U98" s="98"/>
      <c r="V98" s="82" t="s">
        <v>16</v>
      </c>
      <c r="W98" s="99" t="s">
        <v>16</v>
      </c>
      <c r="X98" s="96" t="s">
        <v>16</v>
      </c>
      <c r="Y98" s="96"/>
      <c r="Z98" s="96"/>
      <c r="AA98" s="100"/>
      <c r="AB98" s="100"/>
      <c r="AC98" s="100"/>
      <c r="AD98" s="96" t="s">
        <v>16</v>
      </c>
      <c r="AE98" s="95"/>
      <c r="AF98" s="82" t="s">
        <v>16</v>
      </c>
      <c r="AG98" s="82"/>
      <c r="AH98" s="96" t="s">
        <v>16</v>
      </c>
    </row>
    <row r="99" spans="1:34" x14ac:dyDescent="0.25">
      <c r="A99" s="117"/>
      <c r="B99" s="83" t="s">
        <v>16</v>
      </c>
      <c r="C99" s="82"/>
      <c r="D99" s="95"/>
      <c r="E99" s="95" t="s">
        <v>16</v>
      </c>
      <c r="F99" s="95" t="s">
        <v>16</v>
      </c>
      <c r="G99" s="96" t="s">
        <v>16</v>
      </c>
      <c r="H99" s="95" t="s">
        <v>16</v>
      </c>
      <c r="I99" s="95"/>
      <c r="J99" s="96" t="s">
        <v>16</v>
      </c>
      <c r="K99" s="95"/>
      <c r="L99" s="95"/>
      <c r="M99" s="97"/>
      <c r="N99" s="96" t="s">
        <v>16</v>
      </c>
      <c r="O99" s="96" t="s">
        <v>16</v>
      </c>
      <c r="P99" s="96"/>
      <c r="Q99" s="96" t="s">
        <v>16</v>
      </c>
      <c r="R99" s="96"/>
      <c r="S99" s="96"/>
      <c r="T99" s="98"/>
      <c r="U99" s="98"/>
      <c r="V99" s="82" t="s">
        <v>16</v>
      </c>
      <c r="W99" s="99" t="s">
        <v>16</v>
      </c>
      <c r="X99" s="96" t="s">
        <v>16</v>
      </c>
      <c r="Y99" s="96"/>
      <c r="Z99" s="96"/>
      <c r="AA99" s="100"/>
      <c r="AB99" s="100"/>
      <c r="AC99" s="100"/>
      <c r="AD99" s="96" t="s">
        <v>16</v>
      </c>
      <c r="AE99" s="95"/>
      <c r="AF99" s="82" t="s">
        <v>16</v>
      </c>
      <c r="AG99" s="82"/>
      <c r="AH99" s="96" t="s">
        <v>16</v>
      </c>
    </row>
    <row r="100" spans="1:34" x14ac:dyDescent="0.25">
      <c r="A100" s="117"/>
      <c r="B100" s="83" t="s">
        <v>16</v>
      </c>
      <c r="C100" s="82"/>
      <c r="D100" s="95"/>
      <c r="E100" s="95" t="s">
        <v>16</v>
      </c>
      <c r="F100" s="95" t="s">
        <v>16</v>
      </c>
      <c r="G100" s="96" t="s">
        <v>16</v>
      </c>
      <c r="H100" s="95" t="s">
        <v>16</v>
      </c>
      <c r="I100" s="95"/>
      <c r="J100" s="96" t="s">
        <v>16</v>
      </c>
      <c r="K100" s="95"/>
      <c r="L100" s="95"/>
      <c r="M100" s="97"/>
      <c r="N100" s="96" t="s">
        <v>16</v>
      </c>
      <c r="O100" s="96" t="s">
        <v>16</v>
      </c>
      <c r="P100" s="96"/>
      <c r="Q100" s="96" t="s">
        <v>16</v>
      </c>
      <c r="R100" s="96"/>
      <c r="S100" s="96"/>
      <c r="T100" s="98"/>
      <c r="U100" s="98"/>
      <c r="V100" s="82" t="s">
        <v>16</v>
      </c>
      <c r="W100" s="99" t="s">
        <v>16</v>
      </c>
      <c r="X100" s="96" t="s">
        <v>16</v>
      </c>
      <c r="Y100" s="96"/>
      <c r="Z100" s="96"/>
      <c r="AA100" s="100"/>
      <c r="AB100" s="100"/>
      <c r="AC100" s="100"/>
      <c r="AD100" s="96" t="s">
        <v>16</v>
      </c>
      <c r="AE100" s="95"/>
      <c r="AF100" s="82" t="s">
        <v>16</v>
      </c>
      <c r="AG100" s="82"/>
      <c r="AH100" s="96" t="s">
        <v>16</v>
      </c>
    </row>
    <row r="101" spans="1:34" x14ac:dyDescent="0.25">
      <c r="A101" s="117"/>
      <c r="B101" s="83" t="s">
        <v>16</v>
      </c>
      <c r="C101" s="82"/>
      <c r="D101" s="95"/>
      <c r="E101" s="95" t="s">
        <v>16</v>
      </c>
      <c r="F101" s="95" t="s">
        <v>16</v>
      </c>
      <c r="G101" s="96" t="s">
        <v>16</v>
      </c>
      <c r="H101" s="95" t="s">
        <v>16</v>
      </c>
      <c r="I101" s="95"/>
      <c r="J101" s="96" t="s">
        <v>16</v>
      </c>
      <c r="K101" s="95"/>
      <c r="L101" s="95"/>
      <c r="M101" s="97"/>
      <c r="N101" s="96" t="s">
        <v>16</v>
      </c>
      <c r="O101" s="96" t="s">
        <v>16</v>
      </c>
      <c r="P101" s="96"/>
      <c r="Q101" s="96" t="s">
        <v>16</v>
      </c>
      <c r="R101" s="96"/>
      <c r="S101" s="96"/>
      <c r="T101" s="98"/>
      <c r="U101" s="98"/>
      <c r="V101" s="82" t="s">
        <v>16</v>
      </c>
      <c r="W101" s="99" t="s">
        <v>16</v>
      </c>
      <c r="X101" s="96" t="s">
        <v>16</v>
      </c>
      <c r="Y101" s="96"/>
      <c r="Z101" s="96"/>
      <c r="AA101" s="100"/>
      <c r="AB101" s="100"/>
      <c r="AC101" s="100"/>
      <c r="AD101" s="96" t="s">
        <v>16</v>
      </c>
      <c r="AE101" s="95"/>
      <c r="AF101" s="82" t="s">
        <v>16</v>
      </c>
      <c r="AG101" s="82"/>
      <c r="AH101" s="96" t="s">
        <v>16</v>
      </c>
    </row>
    <row r="102" spans="1:34" x14ac:dyDescent="0.25">
      <c r="A102" s="117"/>
      <c r="B102" s="83" t="s">
        <v>16</v>
      </c>
      <c r="C102" s="82"/>
      <c r="D102" s="95"/>
      <c r="E102" s="95" t="s">
        <v>16</v>
      </c>
      <c r="F102" s="95" t="s">
        <v>16</v>
      </c>
      <c r="G102" s="96" t="s">
        <v>16</v>
      </c>
      <c r="H102" s="95" t="s">
        <v>16</v>
      </c>
      <c r="I102" s="95"/>
      <c r="J102" s="96" t="s">
        <v>16</v>
      </c>
      <c r="K102" s="95"/>
      <c r="L102" s="95"/>
      <c r="M102" s="97"/>
      <c r="N102" s="96" t="s">
        <v>16</v>
      </c>
      <c r="O102" s="96" t="s">
        <v>16</v>
      </c>
      <c r="P102" s="96"/>
      <c r="Q102" s="96" t="s">
        <v>16</v>
      </c>
      <c r="R102" s="96"/>
      <c r="S102" s="96"/>
      <c r="T102" s="98"/>
      <c r="U102" s="98"/>
      <c r="V102" s="82" t="s">
        <v>16</v>
      </c>
      <c r="W102" s="99" t="s">
        <v>16</v>
      </c>
      <c r="X102" s="96" t="s">
        <v>16</v>
      </c>
      <c r="Y102" s="96"/>
      <c r="Z102" s="96"/>
      <c r="AA102" s="100"/>
      <c r="AB102" s="100"/>
      <c r="AC102" s="100"/>
      <c r="AD102" s="96" t="s">
        <v>16</v>
      </c>
      <c r="AE102" s="95"/>
      <c r="AF102" s="82" t="s">
        <v>16</v>
      </c>
      <c r="AG102" s="82"/>
      <c r="AH102" s="96" t="s">
        <v>16</v>
      </c>
    </row>
    <row r="103" spans="1:34" x14ac:dyDescent="0.25">
      <c r="A103" s="117"/>
      <c r="B103" s="83" t="s">
        <v>16</v>
      </c>
      <c r="C103" s="82"/>
      <c r="D103" s="95"/>
      <c r="E103" s="95" t="s">
        <v>16</v>
      </c>
      <c r="F103" s="95" t="s">
        <v>16</v>
      </c>
      <c r="G103" s="96" t="s">
        <v>16</v>
      </c>
      <c r="H103" s="95" t="s">
        <v>16</v>
      </c>
      <c r="I103" s="95"/>
      <c r="J103" s="96" t="s">
        <v>16</v>
      </c>
      <c r="K103" s="95"/>
      <c r="L103" s="95"/>
      <c r="M103" s="97"/>
      <c r="N103" s="96" t="s">
        <v>16</v>
      </c>
      <c r="O103" s="96" t="s">
        <v>16</v>
      </c>
      <c r="P103" s="96"/>
      <c r="Q103" s="96" t="s">
        <v>16</v>
      </c>
      <c r="R103" s="96"/>
      <c r="S103" s="96"/>
      <c r="T103" s="98"/>
      <c r="U103" s="98"/>
      <c r="V103" s="82" t="s">
        <v>16</v>
      </c>
      <c r="W103" s="99" t="s">
        <v>16</v>
      </c>
      <c r="X103" s="96" t="s">
        <v>16</v>
      </c>
      <c r="Y103" s="96"/>
      <c r="Z103" s="96"/>
      <c r="AA103" s="100"/>
      <c r="AB103" s="100"/>
      <c r="AC103" s="100"/>
      <c r="AD103" s="96" t="s">
        <v>16</v>
      </c>
      <c r="AE103" s="95"/>
      <c r="AF103" s="82" t="s">
        <v>16</v>
      </c>
      <c r="AG103" s="82"/>
      <c r="AH103" s="96" t="s">
        <v>16</v>
      </c>
    </row>
    <row r="104" spans="1:34" x14ac:dyDescent="0.25">
      <c r="A104" s="117"/>
      <c r="B104" s="83" t="s">
        <v>16</v>
      </c>
      <c r="C104" s="82"/>
      <c r="D104" s="95"/>
      <c r="E104" s="95" t="s">
        <v>16</v>
      </c>
      <c r="F104" s="95" t="s">
        <v>16</v>
      </c>
      <c r="G104" s="96" t="s">
        <v>16</v>
      </c>
      <c r="H104" s="95" t="s">
        <v>16</v>
      </c>
      <c r="I104" s="95"/>
      <c r="J104" s="96" t="s">
        <v>16</v>
      </c>
      <c r="K104" s="95"/>
      <c r="L104" s="95"/>
      <c r="M104" s="97"/>
      <c r="N104" s="96" t="s">
        <v>16</v>
      </c>
      <c r="O104" s="96" t="s">
        <v>16</v>
      </c>
      <c r="P104" s="96"/>
      <c r="Q104" s="96" t="s">
        <v>16</v>
      </c>
      <c r="R104" s="96"/>
      <c r="S104" s="96"/>
      <c r="T104" s="98"/>
      <c r="U104" s="98"/>
      <c r="V104" s="82" t="s">
        <v>16</v>
      </c>
      <c r="W104" s="99" t="s">
        <v>16</v>
      </c>
      <c r="X104" s="96" t="s">
        <v>16</v>
      </c>
      <c r="Y104" s="96"/>
      <c r="Z104" s="96"/>
      <c r="AA104" s="100"/>
      <c r="AB104" s="100"/>
      <c r="AC104" s="100"/>
      <c r="AD104" s="96" t="s">
        <v>16</v>
      </c>
      <c r="AE104" s="95"/>
      <c r="AF104" s="82" t="s">
        <v>16</v>
      </c>
      <c r="AG104" s="82"/>
      <c r="AH104" s="96" t="s">
        <v>16</v>
      </c>
    </row>
    <row r="105" spans="1:34" x14ac:dyDescent="0.25">
      <c r="A105" s="117"/>
      <c r="B105" s="83" t="s">
        <v>16</v>
      </c>
      <c r="C105" s="82"/>
      <c r="D105" s="95"/>
      <c r="E105" s="95" t="s">
        <v>16</v>
      </c>
      <c r="F105" s="95" t="s">
        <v>16</v>
      </c>
      <c r="G105" s="96" t="s">
        <v>16</v>
      </c>
      <c r="H105" s="95" t="s">
        <v>16</v>
      </c>
      <c r="I105" s="95"/>
      <c r="J105" s="96" t="s">
        <v>16</v>
      </c>
      <c r="K105" s="95"/>
      <c r="L105" s="95"/>
      <c r="M105" s="97"/>
      <c r="N105" s="96" t="s">
        <v>16</v>
      </c>
      <c r="O105" s="96" t="s">
        <v>16</v>
      </c>
      <c r="P105" s="96"/>
      <c r="Q105" s="96" t="s">
        <v>16</v>
      </c>
      <c r="R105" s="96"/>
      <c r="S105" s="96"/>
      <c r="T105" s="98"/>
      <c r="U105" s="98"/>
      <c r="V105" s="82" t="s">
        <v>16</v>
      </c>
      <c r="W105" s="99" t="s">
        <v>16</v>
      </c>
      <c r="X105" s="96" t="s">
        <v>16</v>
      </c>
      <c r="Y105" s="96"/>
      <c r="Z105" s="96"/>
      <c r="AA105" s="100"/>
      <c r="AB105" s="100"/>
      <c r="AC105" s="100"/>
      <c r="AD105" s="96" t="s">
        <v>16</v>
      </c>
      <c r="AE105" s="95"/>
      <c r="AF105" s="82" t="s">
        <v>16</v>
      </c>
      <c r="AG105" s="82"/>
      <c r="AH105" s="96" t="s">
        <v>16</v>
      </c>
    </row>
    <row r="106" spans="1:34" x14ac:dyDescent="0.25">
      <c r="A106" s="117"/>
      <c r="B106" s="83" t="s">
        <v>16</v>
      </c>
      <c r="C106" s="82"/>
      <c r="D106" s="95"/>
      <c r="E106" s="95" t="s">
        <v>16</v>
      </c>
      <c r="F106" s="95" t="s">
        <v>16</v>
      </c>
      <c r="G106" s="96" t="s">
        <v>16</v>
      </c>
      <c r="H106" s="95" t="s">
        <v>16</v>
      </c>
      <c r="I106" s="95"/>
      <c r="J106" s="96" t="s">
        <v>16</v>
      </c>
      <c r="K106" s="95"/>
      <c r="L106" s="95"/>
      <c r="M106" s="97"/>
      <c r="N106" s="96" t="s">
        <v>16</v>
      </c>
      <c r="O106" s="96" t="s">
        <v>16</v>
      </c>
      <c r="P106" s="96"/>
      <c r="Q106" s="96" t="s">
        <v>16</v>
      </c>
      <c r="R106" s="96"/>
      <c r="S106" s="96"/>
      <c r="T106" s="98"/>
      <c r="U106" s="98"/>
      <c r="V106" s="82" t="s">
        <v>16</v>
      </c>
      <c r="W106" s="99" t="s">
        <v>16</v>
      </c>
      <c r="X106" s="96" t="s">
        <v>16</v>
      </c>
      <c r="Y106" s="96"/>
      <c r="Z106" s="96"/>
      <c r="AA106" s="100"/>
      <c r="AB106" s="100"/>
      <c r="AC106" s="100"/>
      <c r="AD106" s="96" t="s">
        <v>16</v>
      </c>
      <c r="AE106" s="95"/>
      <c r="AF106" s="82" t="s">
        <v>16</v>
      </c>
      <c r="AG106" s="82"/>
      <c r="AH106" s="96" t="s">
        <v>16</v>
      </c>
    </row>
    <row r="107" spans="1:34" x14ac:dyDescent="0.25">
      <c r="A107" s="117"/>
      <c r="B107" s="83" t="s">
        <v>16</v>
      </c>
      <c r="C107" s="82"/>
      <c r="D107" s="95"/>
      <c r="E107" s="95" t="s">
        <v>16</v>
      </c>
      <c r="F107" s="95" t="s">
        <v>16</v>
      </c>
      <c r="G107" s="96" t="s">
        <v>16</v>
      </c>
      <c r="H107" s="95" t="s">
        <v>16</v>
      </c>
      <c r="I107" s="95"/>
      <c r="J107" s="96" t="s">
        <v>16</v>
      </c>
      <c r="K107" s="95"/>
      <c r="L107" s="95"/>
      <c r="M107" s="97"/>
      <c r="N107" s="96" t="s">
        <v>16</v>
      </c>
      <c r="O107" s="96" t="s">
        <v>16</v>
      </c>
      <c r="P107" s="96"/>
      <c r="Q107" s="96" t="s">
        <v>16</v>
      </c>
      <c r="R107" s="96"/>
      <c r="S107" s="96"/>
      <c r="T107" s="98"/>
      <c r="U107" s="98"/>
      <c r="V107" s="82" t="s">
        <v>16</v>
      </c>
      <c r="W107" s="99" t="s">
        <v>16</v>
      </c>
      <c r="X107" s="96" t="s">
        <v>16</v>
      </c>
      <c r="Y107" s="96"/>
      <c r="Z107" s="96"/>
      <c r="AA107" s="100"/>
      <c r="AB107" s="100"/>
      <c r="AC107" s="100"/>
      <c r="AD107" s="96" t="s">
        <v>16</v>
      </c>
      <c r="AE107" s="95"/>
      <c r="AF107" s="82" t="s">
        <v>16</v>
      </c>
      <c r="AG107" s="82"/>
      <c r="AH107" s="96" t="s">
        <v>16</v>
      </c>
    </row>
    <row r="108" spans="1:34" x14ac:dyDescent="0.25">
      <c r="A108" s="117"/>
      <c r="B108" s="83" t="s">
        <v>16</v>
      </c>
      <c r="C108" s="82"/>
      <c r="D108" s="95"/>
      <c r="E108" s="95" t="s">
        <v>16</v>
      </c>
      <c r="F108" s="95" t="s">
        <v>16</v>
      </c>
      <c r="G108" s="96" t="s">
        <v>16</v>
      </c>
      <c r="H108" s="95" t="s">
        <v>16</v>
      </c>
      <c r="I108" s="95"/>
      <c r="J108" s="96" t="s">
        <v>16</v>
      </c>
      <c r="K108" s="95"/>
      <c r="L108" s="95"/>
      <c r="M108" s="97"/>
      <c r="N108" s="96" t="s">
        <v>16</v>
      </c>
      <c r="O108" s="96" t="s">
        <v>16</v>
      </c>
      <c r="P108" s="96"/>
      <c r="Q108" s="96" t="s">
        <v>16</v>
      </c>
      <c r="R108" s="96"/>
      <c r="S108" s="96"/>
      <c r="T108" s="98"/>
      <c r="U108" s="98"/>
      <c r="V108" s="82" t="s">
        <v>16</v>
      </c>
      <c r="W108" s="99" t="s">
        <v>16</v>
      </c>
      <c r="X108" s="96" t="s">
        <v>16</v>
      </c>
      <c r="Y108" s="96"/>
      <c r="Z108" s="96"/>
      <c r="AA108" s="100"/>
      <c r="AB108" s="100"/>
      <c r="AC108" s="100"/>
      <c r="AD108" s="96" t="s">
        <v>16</v>
      </c>
      <c r="AE108" s="95"/>
      <c r="AF108" s="82" t="s">
        <v>16</v>
      </c>
      <c r="AG108" s="82"/>
      <c r="AH108" s="96" t="s">
        <v>16</v>
      </c>
    </row>
    <row r="109" spans="1:34" x14ac:dyDescent="0.25">
      <c r="A109" s="117"/>
      <c r="B109" s="83" t="s">
        <v>16</v>
      </c>
      <c r="C109" s="82"/>
      <c r="D109" s="95"/>
      <c r="E109" s="95" t="s">
        <v>16</v>
      </c>
      <c r="F109" s="95" t="s">
        <v>16</v>
      </c>
      <c r="G109" s="96" t="s">
        <v>16</v>
      </c>
      <c r="H109" s="95" t="s">
        <v>16</v>
      </c>
      <c r="I109" s="95"/>
      <c r="J109" s="96" t="s">
        <v>16</v>
      </c>
      <c r="K109" s="95"/>
      <c r="L109" s="95"/>
      <c r="M109" s="97"/>
      <c r="N109" s="96" t="s">
        <v>16</v>
      </c>
      <c r="O109" s="96" t="s">
        <v>16</v>
      </c>
      <c r="P109" s="96"/>
      <c r="Q109" s="96" t="s">
        <v>16</v>
      </c>
      <c r="R109" s="96"/>
      <c r="S109" s="96"/>
      <c r="T109" s="98"/>
      <c r="U109" s="98"/>
      <c r="V109" s="82" t="s">
        <v>16</v>
      </c>
      <c r="W109" s="99" t="s">
        <v>16</v>
      </c>
      <c r="X109" s="96" t="s">
        <v>16</v>
      </c>
      <c r="Y109" s="96"/>
      <c r="Z109" s="96"/>
      <c r="AA109" s="100"/>
      <c r="AB109" s="100"/>
      <c r="AC109" s="100"/>
      <c r="AD109" s="96" t="s">
        <v>16</v>
      </c>
      <c r="AE109" s="95"/>
      <c r="AF109" s="82" t="s">
        <v>16</v>
      </c>
      <c r="AG109" s="82"/>
      <c r="AH109" s="96" t="s">
        <v>16</v>
      </c>
    </row>
    <row r="110" spans="1:34" x14ac:dyDescent="0.25">
      <c r="A110" s="117"/>
      <c r="B110" s="83" t="s">
        <v>16</v>
      </c>
      <c r="C110" s="82"/>
      <c r="D110" s="95"/>
      <c r="E110" s="95" t="s">
        <v>16</v>
      </c>
      <c r="F110" s="95" t="s">
        <v>16</v>
      </c>
      <c r="G110" s="96" t="s">
        <v>16</v>
      </c>
      <c r="H110" s="95" t="s">
        <v>16</v>
      </c>
      <c r="I110" s="95"/>
      <c r="J110" s="96" t="s">
        <v>16</v>
      </c>
      <c r="K110" s="95"/>
      <c r="L110" s="95"/>
      <c r="M110" s="97"/>
      <c r="N110" s="96" t="s">
        <v>16</v>
      </c>
      <c r="O110" s="96" t="s">
        <v>16</v>
      </c>
      <c r="P110" s="96"/>
      <c r="Q110" s="96" t="s">
        <v>16</v>
      </c>
      <c r="R110" s="96"/>
      <c r="S110" s="96"/>
      <c r="T110" s="98"/>
      <c r="U110" s="98"/>
      <c r="V110" s="82" t="s">
        <v>16</v>
      </c>
      <c r="W110" s="99" t="s">
        <v>16</v>
      </c>
      <c r="X110" s="96" t="s">
        <v>16</v>
      </c>
      <c r="Y110" s="96"/>
      <c r="Z110" s="96"/>
      <c r="AA110" s="100"/>
      <c r="AB110" s="100"/>
      <c r="AC110" s="100"/>
      <c r="AD110" s="96" t="s">
        <v>16</v>
      </c>
      <c r="AE110" s="95"/>
      <c r="AF110" s="82" t="s">
        <v>16</v>
      </c>
      <c r="AG110" s="82"/>
      <c r="AH110" s="96" t="s">
        <v>16</v>
      </c>
    </row>
    <row r="111" spans="1:34" x14ac:dyDescent="0.25">
      <c r="A111" s="117"/>
      <c r="B111" s="83" t="s">
        <v>16</v>
      </c>
      <c r="C111" s="82"/>
      <c r="D111" s="95"/>
      <c r="E111" s="95" t="s">
        <v>16</v>
      </c>
      <c r="F111" s="95" t="s">
        <v>16</v>
      </c>
      <c r="G111" s="96" t="s">
        <v>16</v>
      </c>
      <c r="H111" s="95" t="s">
        <v>16</v>
      </c>
      <c r="I111" s="95"/>
      <c r="J111" s="96" t="s">
        <v>16</v>
      </c>
      <c r="K111" s="95"/>
      <c r="L111" s="95"/>
      <c r="M111" s="97"/>
      <c r="N111" s="96" t="s">
        <v>16</v>
      </c>
      <c r="O111" s="96" t="s">
        <v>16</v>
      </c>
      <c r="P111" s="96"/>
      <c r="Q111" s="96" t="s">
        <v>16</v>
      </c>
      <c r="R111" s="96"/>
      <c r="S111" s="96"/>
      <c r="T111" s="98"/>
      <c r="U111" s="98"/>
      <c r="V111" s="82" t="s">
        <v>16</v>
      </c>
      <c r="W111" s="99" t="s">
        <v>16</v>
      </c>
      <c r="X111" s="96" t="s">
        <v>16</v>
      </c>
      <c r="Y111" s="96"/>
      <c r="Z111" s="96"/>
      <c r="AA111" s="100"/>
      <c r="AB111" s="100"/>
      <c r="AC111" s="100"/>
      <c r="AD111" s="96" t="s">
        <v>16</v>
      </c>
      <c r="AE111" s="95"/>
      <c r="AF111" s="82" t="s">
        <v>16</v>
      </c>
      <c r="AG111" s="82"/>
      <c r="AH111" s="96" t="s">
        <v>16</v>
      </c>
    </row>
    <row r="112" spans="1:34" x14ac:dyDescent="0.25">
      <c r="A112" s="117"/>
      <c r="B112" s="83" t="s">
        <v>16</v>
      </c>
      <c r="C112" s="82"/>
      <c r="D112" s="95"/>
      <c r="E112" s="95" t="s">
        <v>16</v>
      </c>
      <c r="F112" s="95" t="s">
        <v>16</v>
      </c>
      <c r="G112" s="96" t="s">
        <v>16</v>
      </c>
      <c r="H112" s="95" t="s">
        <v>16</v>
      </c>
      <c r="I112" s="95"/>
      <c r="J112" s="96" t="s">
        <v>16</v>
      </c>
      <c r="K112" s="95"/>
      <c r="L112" s="95"/>
      <c r="M112" s="97"/>
      <c r="N112" s="96" t="s">
        <v>16</v>
      </c>
      <c r="O112" s="96" t="s">
        <v>16</v>
      </c>
      <c r="P112" s="96"/>
      <c r="Q112" s="96" t="s">
        <v>16</v>
      </c>
      <c r="R112" s="96"/>
      <c r="S112" s="96"/>
      <c r="T112" s="98"/>
      <c r="U112" s="98"/>
      <c r="V112" s="82" t="s">
        <v>16</v>
      </c>
      <c r="W112" s="99" t="s">
        <v>16</v>
      </c>
      <c r="X112" s="96" t="s">
        <v>16</v>
      </c>
      <c r="Y112" s="96"/>
      <c r="Z112" s="96"/>
      <c r="AA112" s="100"/>
      <c r="AB112" s="100"/>
      <c r="AC112" s="100"/>
      <c r="AD112" s="96" t="s">
        <v>16</v>
      </c>
      <c r="AE112" s="95"/>
      <c r="AF112" s="82" t="s">
        <v>16</v>
      </c>
      <c r="AG112" s="82"/>
      <c r="AH112" s="96" t="s">
        <v>16</v>
      </c>
    </row>
    <row r="113" spans="1:34" x14ac:dyDescent="0.25">
      <c r="A113" s="117"/>
      <c r="B113" s="83" t="s">
        <v>16</v>
      </c>
      <c r="C113" s="82"/>
      <c r="D113" s="95"/>
      <c r="E113" s="95" t="s">
        <v>16</v>
      </c>
      <c r="F113" s="95" t="s">
        <v>16</v>
      </c>
      <c r="G113" s="96" t="s">
        <v>16</v>
      </c>
      <c r="H113" s="95" t="s">
        <v>16</v>
      </c>
      <c r="I113" s="95"/>
      <c r="J113" s="96" t="s">
        <v>16</v>
      </c>
      <c r="K113" s="95"/>
      <c r="L113" s="95"/>
      <c r="M113" s="97"/>
      <c r="N113" s="96" t="s">
        <v>16</v>
      </c>
      <c r="O113" s="96" t="s">
        <v>16</v>
      </c>
      <c r="P113" s="96"/>
      <c r="Q113" s="96" t="s">
        <v>16</v>
      </c>
      <c r="R113" s="96"/>
      <c r="S113" s="96"/>
      <c r="T113" s="98"/>
      <c r="U113" s="98"/>
      <c r="V113" s="82" t="s">
        <v>16</v>
      </c>
      <c r="W113" s="99" t="s">
        <v>16</v>
      </c>
      <c r="X113" s="96" t="s">
        <v>16</v>
      </c>
      <c r="Y113" s="96"/>
      <c r="Z113" s="96"/>
      <c r="AA113" s="100"/>
      <c r="AB113" s="100"/>
      <c r="AC113" s="100"/>
      <c r="AD113" s="96" t="s">
        <v>16</v>
      </c>
      <c r="AE113" s="95"/>
      <c r="AF113" s="82" t="s">
        <v>16</v>
      </c>
      <c r="AG113" s="82"/>
      <c r="AH113" s="96" t="s">
        <v>16</v>
      </c>
    </row>
    <row r="114" spans="1:34" x14ac:dyDescent="0.25">
      <c r="A114" s="117"/>
      <c r="B114" s="83" t="s">
        <v>16</v>
      </c>
      <c r="C114" s="82"/>
      <c r="D114" s="95"/>
      <c r="E114" s="95" t="s">
        <v>16</v>
      </c>
      <c r="F114" s="95" t="s">
        <v>16</v>
      </c>
      <c r="G114" s="96" t="s">
        <v>16</v>
      </c>
      <c r="H114" s="95" t="s">
        <v>16</v>
      </c>
      <c r="I114" s="95"/>
      <c r="J114" s="96" t="s">
        <v>16</v>
      </c>
      <c r="K114" s="95"/>
      <c r="L114" s="95"/>
      <c r="M114" s="97"/>
      <c r="N114" s="96" t="s">
        <v>16</v>
      </c>
      <c r="O114" s="96" t="s">
        <v>16</v>
      </c>
      <c r="P114" s="96"/>
      <c r="Q114" s="96" t="s">
        <v>16</v>
      </c>
      <c r="R114" s="96"/>
      <c r="S114" s="96"/>
      <c r="T114" s="98"/>
      <c r="U114" s="98"/>
      <c r="V114" s="82" t="s">
        <v>16</v>
      </c>
      <c r="W114" s="99" t="s">
        <v>16</v>
      </c>
      <c r="X114" s="96" t="s">
        <v>16</v>
      </c>
      <c r="Y114" s="96"/>
      <c r="Z114" s="96"/>
      <c r="AA114" s="100"/>
      <c r="AB114" s="100"/>
      <c r="AC114" s="100"/>
      <c r="AD114" s="96" t="s">
        <v>16</v>
      </c>
      <c r="AE114" s="95"/>
      <c r="AF114" s="82" t="s">
        <v>16</v>
      </c>
      <c r="AG114" s="82"/>
      <c r="AH114" s="96" t="s">
        <v>16</v>
      </c>
    </row>
    <row r="115" spans="1:34" x14ac:dyDescent="0.25">
      <c r="A115" s="117"/>
      <c r="B115" s="83" t="s">
        <v>16</v>
      </c>
      <c r="C115" s="82"/>
      <c r="D115" s="95"/>
      <c r="E115" s="95" t="s">
        <v>16</v>
      </c>
      <c r="F115" s="95" t="s">
        <v>16</v>
      </c>
      <c r="G115" s="96" t="s">
        <v>16</v>
      </c>
      <c r="H115" s="95" t="s">
        <v>16</v>
      </c>
      <c r="I115" s="95"/>
      <c r="J115" s="96" t="s">
        <v>16</v>
      </c>
      <c r="K115" s="95"/>
      <c r="L115" s="95"/>
      <c r="M115" s="97"/>
      <c r="N115" s="96" t="s">
        <v>16</v>
      </c>
      <c r="O115" s="96" t="s">
        <v>16</v>
      </c>
      <c r="P115" s="96"/>
      <c r="Q115" s="96" t="s">
        <v>16</v>
      </c>
      <c r="R115" s="96"/>
      <c r="S115" s="96"/>
      <c r="T115" s="98"/>
      <c r="U115" s="98"/>
      <c r="V115" s="82" t="s">
        <v>16</v>
      </c>
      <c r="W115" s="99" t="s">
        <v>16</v>
      </c>
      <c r="X115" s="96" t="s">
        <v>16</v>
      </c>
      <c r="Y115" s="96"/>
      <c r="Z115" s="96"/>
      <c r="AA115" s="100"/>
      <c r="AB115" s="100"/>
      <c r="AC115" s="100"/>
      <c r="AD115" s="96" t="s">
        <v>16</v>
      </c>
      <c r="AE115" s="95"/>
      <c r="AF115" s="82" t="s">
        <v>16</v>
      </c>
      <c r="AG115" s="82"/>
      <c r="AH115" s="96" t="s">
        <v>16</v>
      </c>
    </row>
    <row r="116" spans="1:34" x14ac:dyDescent="0.25">
      <c r="A116" s="117"/>
      <c r="B116" s="83" t="s">
        <v>16</v>
      </c>
      <c r="C116" s="82"/>
      <c r="D116" s="95"/>
      <c r="E116" s="95" t="s">
        <v>16</v>
      </c>
      <c r="F116" s="95" t="s">
        <v>16</v>
      </c>
      <c r="G116" s="96" t="s">
        <v>16</v>
      </c>
      <c r="H116" s="95" t="s">
        <v>16</v>
      </c>
      <c r="I116" s="95"/>
      <c r="J116" s="96" t="s">
        <v>16</v>
      </c>
      <c r="K116" s="95"/>
      <c r="L116" s="95"/>
      <c r="M116" s="97"/>
      <c r="N116" s="96" t="s">
        <v>16</v>
      </c>
      <c r="O116" s="96" t="s">
        <v>16</v>
      </c>
      <c r="P116" s="96"/>
      <c r="Q116" s="96" t="s">
        <v>16</v>
      </c>
      <c r="R116" s="96"/>
      <c r="S116" s="96"/>
      <c r="T116" s="98"/>
      <c r="U116" s="98"/>
      <c r="V116" s="82" t="s">
        <v>16</v>
      </c>
      <c r="W116" s="99" t="s">
        <v>16</v>
      </c>
      <c r="X116" s="96" t="s">
        <v>16</v>
      </c>
      <c r="Y116" s="96"/>
      <c r="Z116" s="96"/>
      <c r="AA116" s="100"/>
      <c r="AB116" s="100"/>
      <c r="AC116" s="100"/>
      <c r="AD116" s="96" t="s">
        <v>16</v>
      </c>
      <c r="AE116" s="95"/>
      <c r="AF116" s="82" t="s">
        <v>16</v>
      </c>
      <c r="AG116" s="82"/>
      <c r="AH116" s="96" t="s">
        <v>16</v>
      </c>
    </row>
    <row r="117" spans="1:34" x14ac:dyDescent="0.25">
      <c r="A117" s="117"/>
      <c r="B117" s="83" t="s">
        <v>16</v>
      </c>
      <c r="C117" s="82"/>
      <c r="D117" s="95"/>
      <c r="E117" s="95" t="s">
        <v>16</v>
      </c>
      <c r="F117" s="95" t="s">
        <v>16</v>
      </c>
      <c r="G117" s="96" t="s">
        <v>16</v>
      </c>
      <c r="H117" s="95" t="s">
        <v>16</v>
      </c>
      <c r="I117" s="95"/>
      <c r="J117" s="96" t="s">
        <v>16</v>
      </c>
      <c r="K117" s="95"/>
      <c r="L117" s="95"/>
      <c r="M117" s="97"/>
      <c r="N117" s="96" t="s">
        <v>16</v>
      </c>
      <c r="O117" s="96" t="s">
        <v>16</v>
      </c>
      <c r="P117" s="96"/>
      <c r="Q117" s="96" t="s">
        <v>16</v>
      </c>
      <c r="R117" s="96"/>
      <c r="S117" s="96"/>
      <c r="T117" s="98"/>
      <c r="U117" s="98"/>
      <c r="V117" s="82" t="s">
        <v>16</v>
      </c>
      <c r="W117" s="99" t="s">
        <v>16</v>
      </c>
      <c r="X117" s="96" t="s">
        <v>16</v>
      </c>
      <c r="Y117" s="96"/>
      <c r="Z117" s="96"/>
      <c r="AA117" s="100"/>
      <c r="AB117" s="100"/>
      <c r="AC117" s="100"/>
      <c r="AD117" s="96" t="s">
        <v>16</v>
      </c>
      <c r="AE117" s="95"/>
      <c r="AF117" s="82" t="s">
        <v>16</v>
      </c>
      <c r="AG117" s="82"/>
      <c r="AH117" s="96" t="s">
        <v>16</v>
      </c>
    </row>
    <row r="118" spans="1:34" x14ac:dyDescent="0.25">
      <c r="A118" s="117"/>
      <c r="B118" s="83" t="s">
        <v>16</v>
      </c>
      <c r="C118" s="82"/>
      <c r="D118" s="95"/>
      <c r="E118" s="95" t="s">
        <v>16</v>
      </c>
      <c r="F118" s="95" t="s">
        <v>16</v>
      </c>
      <c r="G118" s="96" t="s">
        <v>16</v>
      </c>
      <c r="H118" s="95" t="s">
        <v>16</v>
      </c>
      <c r="I118" s="95"/>
      <c r="J118" s="96" t="s">
        <v>16</v>
      </c>
      <c r="K118" s="95"/>
      <c r="L118" s="95"/>
      <c r="M118" s="97"/>
      <c r="N118" s="96" t="s">
        <v>16</v>
      </c>
      <c r="O118" s="96" t="s">
        <v>16</v>
      </c>
      <c r="P118" s="96"/>
      <c r="Q118" s="96" t="s">
        <v>16</v>
      </c>
      <c r="R118" s="96"/>
      <c r="S118" s="96"/>
      <c r="T118" s="98"/>
      <c r="U118" s="98"/>
      <c r="V118" s="82" t="s">
        <v>16</v>
      </c>
      <c r="W118" s="99" t="s">
        <v>16</v>
      </c>
      <c r="X118" s="96" t="s">
        <v>16</v>
      </c>
      <c r="Y118" s="96"/>
      <c r="Z118" s="96"/>
      <c r="AA118" s="100"/>
      <c r="AB118" s="100"/>
      <c r="AC118" s="100"/>
      <c r="AD118" s="96" t="s">
        <v>16</v>
      </c>
      <c r="AE118" s="95"/>
      <c r="AF118" s="82" t="s">
        <v>16</v>
      </c>
      <c r="AG118" s="82"/>
      <c r="AH118" s="96" t="s">
        <v>16</v>
      </c>
    </row>
    <row r="119" spans="1:34" x14ac:dyDescent="0.25">
      <c r="A119" s="117"/>
      <c r="B119" s="83" t="s">
        <v>16</v>
      </c>
      <c r="C119" s="82"/>
      <c r="D119" s="95"/>
      <c r="E119" s="95" t="s">
        <v>16</v>
      </c>
      <c r="F119" s="95" t="s">
        <v>16</v>
      </c>
      <c r="G119" s="96" t="s">
        <v>16</v>
      </c>
      <c r="H119" s="95" t="s">
        <v>16</v>
      </c>
      <c r="I119" s="95"/>
      <c r="J119" s="96" t="s">
        <v>16</v>
      </c>
      <c r="K119" s="95"/>
      <c r="L119" s="95"/>
      <c r="M119" s="97"/>
      <c r="N119" s="96" t="s">
        <v>16</v>
      </c>
      <c r="O119" s="96" t="s">
        <v>16</v>
      </c>
      <c r="P119" s="96"/>
      <c r="Q119" s="96" t="s">
        <v>16</v>
      </c>
      <c r="R119" s="96"/>
      <c r="S119" s="96"/>
      <c r="T119" s="98"/>
      <c r="U119" s="98"/>
      <c r="V119" s="82" t="s">
        <v>16</v>
      </c>
      <c r="W119" s="99" t="s">
        <v>16</v>
      </c>
      <c r="X119" s="96" t="s">
        <v>16</v>
      </c>
      <c r="Y119" s="96"/>
      <c r="Z119" s="96"/>
      <c r="AA119" s="100"/>
      <c r="AB119" s="100"/>
      <c r="AC119" s="100"/>
      <c r="AD119" s="96" t="s">
        <v>16</v>
      </c>
      <c r="AE119" s="95"/>
      <c r="AF119" s="82" t="s">
        <v>16</v>
      </c>
      <c r="AG119" s="82"/>
      <c r="AH119" s="96" t="s">
        <v>16</v>
      </c>
    </row>
    <row r="120" spans="1:34" x14ac:dyDescent="0.25">
      <c r="A120" s="117"/>
      <c r="B120" s="83" t="s">
        <v>16</v>
      </c>
      <c r="C120" s="82"/>
      <c r="D120" s="95"/>
      <c r="E120" s="95" t="s">
        <v>16</v>
      </c>
      <c r="F120" s="95" t="s">
        <v>16</v>
      </c>
      <c r="G120" s="96" t="s">
        <v>16</v>
      </c>
      <c r="H120" s="95" t="s">
        <v>16</v>
      </c>
      <c r="I120" s="95"/>
      <c r="J120" s="96" t="s">
        <v>16</v>
      </c>
      <c r="K120" s="95"/>
      <c r="L120" s="95"/>
      <c r="M120" s="97"/>
      <c r="N120" s="96" t="s">
        <v>16</v>
      </c>
      <c r="O120" s="96" t="s">
        <v>16</v>
      </c>
      <c r="P120" s="96"/>
      <c r="Q120" s="96" t="s">
        <v>16</v>
      </c>
      <c r="R120" s="96"/>
      <c r="S120" s="96"/>
      <c r="T120" s="98"/>
      <c r="U120" s="98"/>
      <c r="V120" s="82" t="s">
        <v>16</v>
      </c>
      <c r="W120" s="99" t="s">
        <v>16</v>
      </c>
      <c r="X120" s="96" t="s">
        <v>16</v>
      </c>
      <c r="Y120" s="96"/>
      <c r="Z120" s="96"/>
      <c r="AA120" s="100"/>
      <c r="AB120" s="100"/>
      <c r="AC120" s="100"/>
      <c r="AD120" s="96" t="s">
        <v>16</v>
      </c>
      <c r="AE120" s="95"/>
      <c r="AF120" s="82" t="s">
        <v>16</v>
      </c>
      <c r="AG120" s="82"/>
      <c r="AH120" s="96" t="s">
        <v>16</v>
      </c>
    </row>
    <row r="121" spans="1:34" x14ac:dyDescent="0.25">
      <c r="A121" s="117"/>
      <c r="B121" s="83" t="s">
        <v>16</v>
      </c>
      <c r="C121" s="82"/>
      <c r="D121" s="95"/>
      <c r="E121" s="95" t="s">
        <v>16</v>
      </c>
      <c r="F121" s="95" t="s">
        <v>16</v>
      </c>
      <c r="G121" s="96" t="s">
        <v>16</v>
      </c>
      <c r="H121" s="95" t="s">
        <v>16</v>
      </c>
      <c r="I121" s="95"/>
      <c r="J121" s="96" t="s">
        <v>16</v>
      </c>
      <c r="K121" s="95"/>
      <c r="L121" s="95"/>
      <c r="M121" s="97"/>
      <c r="N121" s="96" t="s">
        <v>16</v>
      </c>
      <c r="O121" s="96" t="s">
        <v>16</v>
      </c>
      <c r="P121" s="96"/>
      <c r="Q121" s="96" t="s">
        <v>16</v>
      </c>
      <c r="R121" s="96"/>
      <c r="S121" s="96"/>
      <c r="T121" s="98"/>
      <c r="U121" s="98"/>
      <c r="V121" s="82" t="s">
        <v>16</v>
      </c>
      <c r="W121" s="99" t="s">
        <v>16</v>
      </c>
      <c r="X121" s="96" t="s">
        <v>16</v>
      </c>
      <c r="Y121" s="96"/>
      <c r="Z121" s="96"/>
      <c r="AA121" s="100"/>
      <c r="AB121" s="100"/>
      <c r="AC121" s="100"/>
      <c r="AD121" s="96" t="s">
        <v>16</v>
      </c>
      <c r="AE121" s="95"/>
      <c r="AF121" s="82" t="s">
        <v>16</v>
      </c>
      <c r="AG121" s="82"/>
      <c r="AH121" s="96" t="s">
        <v>16</v>
      </c>
    </row>
    <row r="122" spans="1:34" x14ac:dyDescent="0.25">
      <c r="A122" s="117"/>
      <c r="B122" s="83" t="s">
        <v>16</v>
      </c>
      <c r="C122" s="82"/>
      <c r="D122" s="95"/>
      <c r="E122" s="95" t="s">
        <v>16</v>
      </c>
      <c r="F122" s="95" t="s">
        <v>16</v>
      </c>
      <c r="G122" s="96" t="s">
        <v>16</v>
      </c>
      <c r="H122" s="95" t="s">
        <v>16</v>
      </c>
      <c r="I122" s="95"/>
      <c r="J122" s="96" t="s">
        <v>16</v>
      </c>
      <c r="K122" s="95"/>
      <c r="L122" s="95"/>
      <c r="M122" s="97"/>
      <c r="N122" s="96" t="s">
        <v>16</v>
      </c>
      <c r="O122" s="96" t="s">
        <v>16</v>
      </c>
      <c r="P122" s="96"/>
      <c r="Q122" s="96" t="s">
        <v>16</v>
      </c>
      <c r="R122" s="96"/>
      <c r="S122" s="96"/>
      <c r="T122" s="98"/>
      <c r="U122" s="98"/>
      <c r="V122" s="82" t="s">
        <v>16</v>
      </c>
      <c r="W122" s="99" t="s">
        <v>16</v>
      </c>
      <c r="X122" s="96" t="s">
        <v>16</v>
      </c>
      <c r="Y122" s="96"/>
      <c r="Z122" s="96"/>
      <c r="AA122" s="100"/>
      <c r="AB122" s="100"/>
      <c r="AC122" s="100"/>
      <c r="AD122" s="96" t="s">
        <v>16</v>
      </c>
      <c r="AE122" s="95"/>
      <c r="AF122" s="82" t="s">
        <v>16</v>
      </c>
      <c r="AG122" s="82"/>
      <c r="AH122" s="96" t="s">
        <v>16</v>
      </c>
    </row>
    <row r="123" spans="1:34" x14ac:dyDescent="0.25">
      <c r="A123" s="117"/>
      <c r="B123" s="83" t="s">
        <v>16</v>
      </c>
      <c r="C123" s="82"/>
      <c r="D123" s="95"/>
      <c r="E123" s="95" t="s">
        <v>16</v>
      </c>
      <c r="F123" s="95" t="s">
        <v>16</v>
      </c>
      <c r="G123" s="96" t="s">
        <v>16</v>
      </c>
      <c r="H123" s="95" t="s">
        <v>16</v>
      </c>
      <c r="I123" s="95"/>
      <c r="J123" s="96" t="s">
        <v>16</v>
      </c>
      <c r="K123" s="95"/>
      <c r="L123" s="95"/>
      <c r="M123" s="97"/>
      <c r="N123" s="96" t="s">
        <v>16</v>
      </c>
      <c r="O123" s="96" t="s">
        <v>16</v>
      </c>
      <c r="P123" s="96"/>
      <c r="Q123" s="96" t="s">
        <v>16</v>
      </c>
      <c r="R123" s="96"/>
      <c r="S123" s="96"/>
      <c r="T123" s="98"/>
      <c r="U123" s="98"/>
      <c r="V123" s="82" t="s">
        <v>16</v>
      </c>
      <c r="W123" s="99" t="s">
        <v>16</v>
      </c>
      <c r="X123" s="96" t="s">
        <v>16</v>
      </c>
      <c r="Y123" s="96"/>
      <c r="Z123" s="96"/>
      <c r="AA123" s="100"/>
      <c r="AB123" s="100"/>
      <c r="AC123" s="100"/>
      <c r="AD123" s="96" t="s">
        <v>16</v>
      </c>
      <c r="AE123" s="95"/>
      <c r="AF123" s="82" t="s">
        <v>16</v>
      </c>
      <c r="AG123" s="82"/>
      <c r="AH123" s="96" t="s">
        <v>16</v>
      </c>
    </row>
    <row r="124" spans="1:34" x14ac:dyDescent="0.25">
      <c r="A124" s="117"/>
      <c r="B124" s="83" t="s">
        <v>16</v>
      </c>
      <c r="C124" s="82"/>
      <c r="D124" s="95"/>
      <c r="E124" s="95" t="s">
        <v>16</v>
      </c>
      <c r="F124" s="95" t="s">
        <v>16</v>
      </c>
      <c r="G124" s="96" t="s">
        <v>16</v>
      </c>
      <c r="H124" s="95" t="s">
        <v>16</v>
      </c>
      <c r="I124" s="95"/>
      <c r="J124" s="96" t="s">
        <v>16</v>
      </c>
      <c r="K124" s="95"/>
      <c r="L124" s="95"/>
      <c r="M124" s="97"/>
      <c r="N124" s="96" t="s">
        <v>16</v>
      </c>
      <c r="O124" s="96" t="s">
        <v>16</v>
      </c>
      <c r="P124" s="96"/>
      <c r="Q124" s="96" t="s">
        <v>16</v>
      </c>
      <c r="R124" s="96"/>
      <c r="S124" s="96"/>
      <c r="T124" s="98"/>
      <c r="U124" s="98"/>
      <c r="V124" s="82" t="s">
        <v>16</v>
      </c>
      <c r="W124" s="99" t="s">
        <v>16</v>
      </c>
      <c r="X124" s="96" t="s">
        <v>16</v>
      </c>
      <c r="Y124" s="96"/>
      <c r="Z124" s="96"/>
      <c r="AA124" s="100"/>
      <c r="AB124" s="100"/>
      <c r="AC124" s="100"/>
      <c r="AD124" s="96" t="s">
        <v>16</v>
      </c>
      <c r="AE124" s="95"/>
      <c r="AF124" s="82" t="s">
        <v>16</v>
      </c>
      <c r="AG124" s="82"/>
      <c r="AH124" s="96" t="s">
        <v>16</v>
      </c>
    </row>
    <row r="125" spans="1:34" x14ac:dyDescent="0.25">
      <c r="A125" s="117"/>
      <c r="B125" s="83" t="s">
        <v>16</v>
      </c>
      <c r="C125" s="82"/>
      <c r="D125" s="95"/>
      <c r="E125" s="95" t="s">
        <v>16</v>
      </c>
      <c r="F125" s="95" t="s">
        <v>16</v>
      </c>
      <c r="G125" s="96" t="s">
        <v>16</v>
      </c>
      <c r="H125" s="95" t="s">
        <v>16</v>
      </c>
      <c r="I125" s="95"/>
      <c r="J125" s="96" t="s">
        <v>16</v>
      </c>
      <c r="K125" s="95"/>
      <c r="L125" s="95"/>
      <c r="M125" s="97"/>
      <c r="N125" s="96" t="s">
        <v>16</v>
      </c>
      <c r="O125" s="96" t="s">
        <v>16</v>
      </c>
      <c r="P125" s="96"/>
      <c r="Q125" s="96" t="s">
        <v>16</v>
      </c>
      <c r="R125" s="96"/>
      <c r="S125" s="96"/>
      <c r="T125" s="98"/>
      <c r="U125" s="98"/>
      <c r="V125" s="82" t="s">
        <v>16</v>
      </c>
      <c r="W125" s="99" t="s">
        <v>16</v>
      </c>
      <c r="X125" s="96" t="s">
        <v>16</v>
      </c>
      <c r="Y125" s="96"/>
      <c r="Z125" s="96"/>
      <c r="AA125" s="100"/>
      <c r="AB125" s="100"/>
      <c r="AC125" s="100"/>
      <c r="AD125" s="96" t="s">
        <v>16</v>
      </c>
      <c r="AE125" s="95"/>
      <c r="AF125" s="82" t="s">
        <v>16</v>
      </c>
      <c r="AG125" s="82"/>
      <c r="AH125" s="96" t="s">
        <v>16</v>
      </c>
    </row>
    <row r="126" spans="1:34" x14ac:dyDescent="0.25">
      <c r="A126" s="117"/>
      <c r="B126" s="83" t="s">
        <v>16</v>
      </c>
      <c r="C126" s="82"/>
      <c r="D126" s="95"/>
      <c r="E126" s="95" t="s">
        <v>16</v>
      </c>
      <c r="F126" s="95" t="s">
        <v>16</v>
      </c>
      <c r="G126" s="96" t="s">
        <v>16</v>
      </c>
      <c r="H126" s="95" t="s">
        <v>16</v>
      </c>
      <c r="I126" s="95"/>
      <c r="J126" s="96" t="s">
        <v>16</v>
      </c>
      <c r="K126" s="95"/>
      <c r="L126" s="95"/>
      <c r="M126" s="97"/>
      <c r="N126" s="96" t="s">
        <v>16</v>
      </c>
      <c r="O126" s="96" t="s">
        <v>16</v>
      </c>
      <c r="P126" s="96"/>
      <c r="Q126" s="96" t="s">
        <v>16</v>
      </c>
      <c r="R126" s="96"/>
      <c r="S126" s="96"/>
      <c r="T126" s="98"/>
      <c r="U126" s="98"/>
      <c r="V126" s="82" t="s">
        <v>16</v>
      </c>
      <c r="W126" s="99" t="s">
        <v>16</v>
      </c>
      <c r="X126" s="96" t="s">
        <v>16</v>
      </c>
      <c r="Y126" s="96"/>
      <c r="Z126" s="96"/>
      <c r="AA126" s="100"/>
      <c r="AB126" s="100"/>
      <c r="AC126" s="100"/>
      <c r="AD126" s="96" t="s">
        <v>16</v>
      </c>
      <c r="AE126" s="95"/>
      <c r="AF126" s="82" t="s">
        <v>16</v>
      </c>
      <c r="AG126" s="82"/>
      <c r="AH126" s="96" t="s">
        <v>16</v>
      </c>
    </row>
    <row r="127" spans="1:34" x14ac:dyDescent="0.25">
      <c r="A127" s="117"/>
      <c r="B127" s="83" t="s">
        <v>16</v>
      </c>
      <c r="C127" s="82"/>
      <c r="D127" s="95"/>
      <c r="E127" s="95" t="s">
        <v>16</v>
      </c>
      <c r="F127" s="95" t="s">
        <v>16</v>
      </c>
      <c r="G127" s="96" t="s">
        <v>16</v>
      </c>
      <c r="H127" s="95" t="s">
        <v>16</v>
      </c>
      <c r="I127" s="95"/>
      <c r="J127" s="96" t="s">
        <v>16</v>
      </c>
      <c r="K127" s="95"/>
      <c r="L127" s="95"/>
      <c r="M127" s="97"/>
      <c r="N127" s="96" t="s">
        <v>16</v>
      </c>
      <c r="O127" s="96" t="s">
        <v>16</v>
      </c>
      <c r="P127" s="96"/>
      <c r="Q127" s="96" t="s">
        <v>16</v>
      </c>
      <c r="R127" s="96"/>
      <c r="S127" s="96"/>
      <c r="T127" s="98"/>
      <c r="U127" s="98"/>
      <c r="V127" s="82" t="s">
        <v>16</v>
      </c>
      <c r="W127" s="99" t="s">
        <v>16</v>
      </c>
      <c r="X127" s="96" t="s">
        <v>16</v>
      </c>
      <c r="Y127" s="96"/>
      <c r="Z127" s="96"/>
      <c r="AA127" s="100"/>
      <c r="AB127" s="100"/>
      <c r="AC127" s="100"/>
      <c r="AD127" s="96" t="s">
        <v>16</v>
      </c>
      <c r="AE127" s="95"/>
      <c r="AF127" s="82" t="s">
        <v>16</v>
      </c>
      <c r="AG127" s="82"/>
      <c r="AH127" s="96" t="s">
        <v>16</v>
      </c>
    </row>
    <row r="128" spans="1:34" x14ac:dyDescent="0.25">
      <c r="A128" s="117"/>
      <c r="B128" s="83" t="s">
        <v>16</v>
      </c>
      <c r="C128" s="82"/>
      <c r="D128" s="95"/>
      <c r="E128" s="95" t="s">
        <v>16</v>
      </c>
      <c r="F128" s="95" t="s">
        <v>16</v>
      </c>
      <c r="G128" s="96" t="s">
        <v>16</v>
      </c>
      <c r="H128" s="95" t="s">
        <v>16</v>
      </c>
      <c r="I128" s="95"/>
      <c r="J128" s="96" t="s">
        <v>16</v>
      </c>
      <c r="K128" s="95"/>
      <c r="L128" s="95"/>
      <c r="M128" s="97"/>
      <c r="N128" s="96" t="s">
        <v>16</v>
      </c>
      <c r="O128" s="96" t="s">
        <v>16</v>
      </c>
      <c r="P128" s="96"/>
      <c r="Q128" s="96" t="s">
        <v>16</v>
      </c>
      <c r="R128" s="96"/>
      <c r="S128" s="96"/>
      <c r="T128" s="98"/>
      <c r="U128" s="98"/>
      <c r="V128" s="82" t="s">
        <v>16</v>
      </c>
      <c r="W128" s="99" t="s">
        <v>16</v>
      </c>
      <c r="X128" s="96" t="s">
        <v>16</v>
      </c>
      <c r="Y128" s="96"/>
      <c r="Z128" s="96"/>
      <c r="AA128" s="100"/>
      <c r="AB128" s="100"/>
      <c r="AC128" s="100"/>
      <c r="AD128" s="96" t="s">
        <v>16</v>
      </c>
      <c r="AE128" s="95"/>
      <c r="AF128" s="82" t="s">
        <v>16</v>
      </c>
      <c r="AG128" s="82"/>
      <c r="AH128" s="96" t="s">
        <v>16</v>
      </c>
    </row>
    <row r="129" spans="1:34" x14ac:dyDescent="0.25">
      <c r="A129" s="117"/>
      <c r="B129" s="83" t="s">
        <v>16</v>
      </c>
      <c r="C129" s="82"/>
      <c r="D129" s="95"/>
      <c r="E129" s="95" t="s">
        <v>16</v>
      </c>
      <c r="F129" s="95" t="s">
        <v>16</v>
      </c>
      <c r="G129" s="96" t="s">
        <v>16</v>
      </c>
      <c r="H129" s="95" t="s">
        <v>16</v>
      </c>
      <c r="I129" s="95"/>
      <c r="J129" s="96" t="s">
        <v>16</v>
      </c>
      <c r="K129" s="95"/>
      <c r="L129" s="95"/>
      <c r="M129" s="97"/>
      <c r="N129" s="96" t="s">
        <v>16</v>
      </c>
      <c r="O129" s="96" t="s">
        <v>16</v>
      </c>
      <c r="P129" s="96"/>
      <c r="Q129" s="96" t="s">
        <v>16</v>
      </c>
      <c r="R129" s="96"/>
      <c r="S129" s="96"/>
      <c r="T129" s="98"/>
      <c r="U129" s="98"/>
      <c r="V129" s="82" t="s">
        <v>16</v>
      </c>
      <c r="W129" s="99" t="s">
        <v>16</v>
      </c>
      <c r="X129" s="96" t="s">
        <v>16</v>
      </c>
      <c r="Y129" s="96"/>
      <c r="Z129" s="96"/>
      <c r="AA129" s="100"/>
      <c r="AB129" s="100"/>
      <c r="AC129" s="100"/>
      <c r="AD129" s="96" t="s">
        <v>16</v>
      </c>
      <c r="AE129" s="95"/>
      <c r="AF129" s="82" t="s">
        <v>16</v>
      </c>
      <c r="AG129" s="82"/>
      <c r="AH129" s="96" t="s">
        <v>16</v>
      </c>
    </row>
    <row r="130" spans="1:34" x14ac:dyDescent="0.25">
      <c r="A130" s="117"/>
      <c r="B130" s="83" t="s">
        <v>16</v>
      </c>
      <c r="C130" s="82"/>
      <c r="D130" s="95"/>
      <c r="E130" s="95" t="s">
        <v>16</v>
      </c>
      <c r="F130" s="95" t="s">
        <v>16</v>
      </c>
      <c r="G130" s="96" t="s">
        <v>16</v>
      </c>
      <c r="H130" s="95" t="s">
        <v>16</v>
      </c>
      <c r="I130" s="95"/>
      <c r="J130" s="96" t="s">
        <v>16</v>
      </c>
      <c r="K130" s="95"/>
      <c r="L130" s="95"/>
      <c r="M130" s="97"/>
      <c r="N130" s="96" t="s">
        <v>16</v>
      </c>
      <c r="O130" s="96" t="s">
        <v>16</v>
      </c>
      <c r="P130" s="96"/>
      <c r="Q130" s="96" t="s">
        <v>16</v>
      </c>
      <c r="R130" s="96"/>
      <c r="S130" s="96"/>
      <c r="T130" s="98"/>
      <c r="U130" s="98"/>
      <c r="V130" s="82" t="s">
        <v>16</v>
      </c>
      <c r="W130" s="99" t="s">
        <v>16</v>
      </c>
      <c r="X130" s="96" t="s">
        <v>16</v>
      </c>
      <c r="Y130" s="96"/>
      <c r="Z130" s="96"/>
      <c r="AA130" s="100"/>
      <c r="AB130" s="100"/>
      <c r="AC130" s="100"/>
      <c r="AD130" s="96" t="s">
        <v>16</v>
      </c>
      <c r="AE130" s="95"/>
      <c r="AF130" s="82" t="s">
        <v>16</v>
      </c>
      <c r="AG130" s="82"/>
      <c r="AH130" s="96" t="s">
        <v>16</v>
      </c>
    </row>
    <row r="131" spans="1:34" x14ac:dyDescent="0.25">
      <c r="A131" s="117"/>
      <c r="B131" s="83" t="s">
        <v>16</v>
      </c>
      <c r="C131" s="82"/>
      <c r="D131" s="95"/>
      <c r="E131" s="95" t="s">
        <v>16</v>
      </c>
      <c r="F131" s="95" t="s">
        <v>16</v>
      </c>
      <c r="G131" s="96" t="s">
        <v>16</v>
      </c>
      <c r="H131" s="95" t="s">
        <v>16</v>
      </c>
      <c r="I131" s="95"/>
      <c r="J131" s="96" t="s">
        <v>16</v>
      </c>
      <c r="K131" s="95"/>
      <c r="L131" s="95"/>
      <c r="M131" s="97"/>
      <c r="N131" s="96" t="s">
        <v>16</v>
      </c>
      <c r="O131" s="96" t="s">
        <v>16</v>
      </c>
      <c r="P131" s="96"/>
      <c r="Q131" s="96" t="s">
        <v>16</v>
      </c>
      <c r="R131" s="96"/>
      <c r="S131" s="96"/>
      <c r="T131" s="98"/>
      <c r="U131" s="98"/>
      <c r="V131" s="82" t="s">
        <v>16</v>
      </c>
      <c r="W131" s="99" t="s">
        <v>16</v>
      </c>
      <c r="X131" s="96" t="s">
        <v>16</v>
      </c>
      <c r="Y131" s="96"/>
      <c r="Z131" s="96"/>
      <c r="AA131" s="100"/>
      <c r="AB131" s="100"/>
      <c r="AC131" s="100"/>
      <c r="AD131" s="96" t="s">
        <v>16</v>
      </c>
      <c r="AE131" s="95"/>
      <c r="AF131" s="82" t="s">
        <v>16</v>
      </c>
      <c r="AG131" s="82"/>
      <c r="AH131" s="96" t="s">
        <v>16</v>
      </c>
    </row>
    <row r="132" spans="1:34" x14ac:dyDescent="0.25">
      <c r="A132" s="117"/>
      <c r="B132" s="83" t="s">
        <v>16</v>
      </c>
      <c r="C132" s="82"/>
      <c r="D132" s="95"/>
      <c r="E132" s="95" t="s">
        <v>16</v>
      </c>
      <c r="F132" s="95" t="s">
        <v>16</v>
      </c>
      <c r="G132" s="96" t="s">
        <v>16</v>
      </c>
      <c r="H132" s="95" t="s">
        <v>16</v>
      </c>
      <c r="I132" s="95"/>
      <c r="J132" s="96" t="s">
        <v>16</v>
      </c>
      <c r="K132" s="95"/>
      <c r="L132" s="95"/>
      <c r="M132" s="97"/>
      <c r="N132" s="96" t="s">
        <v>16</v>
      </c>
      <c r="O132" s="96" t="s">
        <v>16</v>
      </c>
      <c r="P132" s="96"/>
      <c r="Q132" s="96" t="s">
        <v>16</v>
      </c>
      <c r="R132" s="96"/>
      <c r="S132" s="96"/>
      <c r="T132" s="98"/>
      <c r="U132" s="98"/>
      <c r="V132" s="82" t="s">
        <v>16</v>
      </c>
      <c r="W132" s="99" t="s">
        <v>16</v>
      </c>
      <c r="X132" s="96" t="s">
        <v>16</v>
      </c>
      <c r="Y132" s="96"/>
      <c r="Z132" s="96"/>
      <c r="AA132" s="100"/>
      <c r="AB132" s="100"/>
      <c r="AC132" s="100"/>
      <c r="AD132" s="96" t="s">
        <v>16</v>
      </c>
      <c r="AE132" s="95"/>
      <c r="AF132" s="82" t="s">
        <v>16</v>
      </c>
      <c r="AG132" s="82"/>
      <c r="AH132" s="96" t="s">
        <v>16</v>
      </c>
    </row>
    <row r="133" spans="1:34" x14ac:dyDescent="0.25">
      <c r="A133" s="117"/>
      <c r="B133" s="83" t="s">
        <v>16</v>
      </c>
      <c r="C133" s="82"/>
      <c r="D133" s="95"/>
      <c r="E133" s="95" t="s">
        <v>16</v>
      </c>
      <c r="F133" s="95" t="s">
        <v>16</v>
      </c>
      <c r="G133" s="96" t="s">
        <v>16</v>
      </c>
      <c r="H133" s="95" t="s">
        <v>16</v>
      </c>
      <c r="I133" s="95"/>
      <c r="J133" s="96" t="s">
        <v>16</v>
      </c>
      <c r="K133" s="95"/>
      <c r="L133" s="95"/>
      <c r="M133" s="97"/>
      <c r="N133" s="96" t="s">
        <v>16</v>
      </c>
      <c r="O133" s="96" t="s">
        <v>16</v>
      </c>
      <c r="P133" s="96"/>
      <c r="Q133" s="96" t="s">
        <v>16</v>
      </c>
      <c r="R133" s="96"/>
      <c r="S133" s="96"/>
      <c r="T133" s="98"/>
      <c r="U133" s="98"/>
      <c r="V133" s="82" t="s">
        <v>16</v>
      </c>
      <c r="W133" s="99" t="s">
        <v>16</v>
      </c>
      <c r="X133" s="96" t="s">
        <v>16</v>
      </c>
      <c r="Y133" s="96"/>
      <c r="Z133" s="96"/>
      <c r="AA133" s="100"/>
      <c r="AB133" s="100"/>
      <c r="AC133" s="100"/>
      <c r="AD133" s="96" t="s">
        <v>16</v>
      </c>
      <c r="AE133" s="95"/>
      <c r="AF133" s="82" t="s">
        <v>16</v>
      </c>
      <c r="AG133" s="82"/>
      <c r="AH133" s="96" t="s">
        <v>16</v>
      </c>
    </row>
    <row r="134" spans="1:34" x14ac:dyDescent="0.25">
      <c r="A134" s="117"/>
      <c r="B134" s="83" t="s">
        <v>16</v>
      </c>
      <c r="C134" s="82"/>
      <c r="D134" s="95"/>
      <c r="E134" s="95" t="s">
        <v>16</v>
      </c>
      <c r="F134" s="95" t="s">
        <v>16</v>
      </c>
      <c r="G134" s="96" t="s">
        <v>16</v>
      </c>
      <c r="H134" s="95" t="s">
        <v>16</v>
      </c>
      <c r="I134" s="95"/>
      <c r="J134" s="96" t="s">
        <v>16</v>
      </c>
      <c r="K134" s="95"/>
      <c r="L134" s="95"/>
      <c r="M134" s="97"/>
      <c r="N134" s="96" t="s">
        <v>16</v>
      </c>
      <c r="O134" s="96" t="s">
        <v>16</v>
      </c>
      <c r="P134" s="96"/>
      <c r="Q134" s="96" t="s">
        <v>16</v>
      </c>
      <c r="R134" s="96"/>
      <c r="S134" s="96"/>
      <c r="T134" s="98"/>
      <c r="U134" s="98"/>
      <c r="V134" s="82" t="s">
        <v>16</v>
      </c>
      <c r="W134" s="99" t="s">
        <v>16</v>
      </c>
      <c r="X134" s="96" t="s">
        <v>16</v>
      </c>
      <c r="Y134" s="96"/>
      <c r="Z134" s="96"/>
      <c r="AA134" s="100"/>
      <c r="AB134" s="100"/>
      <c r="AC134" s="100"/>
      <c r="AD134" s="96" t="s">
        <v>16</v>
      </c>
      <c r="AE134" s="95"/>
      <c r="AF134" s="82" t="s">
        <v>16</v>
      </c>
      <c r="AG134" s="82"/>
      <c r="AH134" s="96" t="s">
        <v>16</v>
      </c>
    </row>
    <row r="135" spans="1:34" x14ac:dyDescent="0.25">
      <c r="A135" s="117"/>
      <c r="B135" s="83" t="s">
        <v>16</v>
      </c>
      <c r="C135" s="82"/>
      <c r="D135" s="95"/>
      <c r="E135" s="95" t="s">
        <v>16</v>
      </c>
      <c r="F135" s="95" t="s">
        <v>16</v>
      </c>
      <c r="G135" s="96" t="s">
        <v>16</v>
      </c>
      <c r="H135" s="95" t="s">
        <v>16</v>
      </c>
      <c r="I135" s="95"/>
      <c r="J135" s="96" t="s">
        <v>16</v>
      </c>
      <c r="K135" s="95"/>
      <c r="L135" s="95"/>
      <c r="M135" s="97"/>
      <c r="N135" s="96" t="s">
        <v>16</v>
      </c>
      <c r="O135" s="96" t="s">
        <v>16</v>
      </c>
      <c r="P135" s="96"/>
      <c r="Q135" s="96" t="s">
        <v>16</v>
      </c>
      <c r="R135" s="96"/>
      <c r="S135" s="96"/>
      <c r="T135" s="98"/>
      <c r="U135" s="98"/>
      <c r="V135" s="82" t="s">
        <v>16</v>
      </c>
      <c r="W135" s="99" t="s">
        <v>16</v>
      </c>
      <c r="X135" s="96" t="s">
        <v>16</v>
      </c>
      <c r="Y135" s="96"/>
      <c r="Z135" s="96"/>
      <c r="AA135" s="100"/>
      <c r="AB135" s="100"/>
      <c r="AC135" s="100"/>
      <c r="AD135" s="96" t="s">
        <v>16</v>
      </c>
      <c r="AE135" s="95"/>
      <c r="AF135" s="82" t="s">
        <v>16</v>
      </c>
      <c r="AG135" s="82"/>
      <c r="AH135" s="96" t="s">
        <v>16</v>
      </c>
    </row>
    <row r="136" spans="1:34" x14ac:dyDescent="0.25">
      <c r="A136" s="117"/>
      <c r="B136" s="83" t="s">
        <v>16</v>
      </c>
      <c r="C136" s="82"/>
      <c r="D136" s="95"/>
      <c r="E136" s="95" t="s">
        <v>16</v>
      </c>
      <c r="F136" s="95" t="s">
        <v>16</v>
      </c>
      <c r="G136" s="96" t="s">
        <v>16</v>
      </c>
      <c r="H136" s="95" t="s">
        <v>16</v>
      </c>
      <c r="I136" s="95"/>
      <c r="J136" s="96" t="s">
        <v>16</v>
      </c>
      <c r="K136" s="95"/>
      <c r="L136" s="95"/>
      <c r="M136" s="97"/>
      <c r="N136" s="96" t="s">
        <v>16</v>
      </c>
      <c r="O136" s="96" t="s">
        <v>16</v>
      </c>
      <c r="P136" s="96"/>
      <c r="Q136" s="96" t="s">
        <v>16</v>
      </c>
      <c r="R136" s="96"/>
      <c r="S136" s="96"/>
      <c r="T136" s="98"/>
      <c r="U136" s="98"/>
      <c r="V136" s="82" t="s">
        <v>16</v>
      </c>
      <c r="W136" s="99" t="s">
        <v>16</v>
      </c>
      <c r="X136" s="96" t="s">
        <v>16</v>
      </c>
      <c r="Y136" s="96"/>
      <c r="Z136" s="96"/>
      <c r="AA136" s="100"/>
      <c r="AB136" s="100"/>
      <c r="AC136" s="100"/>
      <c r="AD136" s="96" t="s">
        <v>16</v>
      </c>
      <c r="AE136" s="95"/>
      <c r="AF136" s="82" t="s">
        <v>16</v>
      </c>
      <c r="AG136" s="82"/>
      <c r="AH136" s="96" t="s">
        <v>16</v>
      </c>
    </row>
    <row r="137" spans="1:34" x14ac:dyDescent="0.25">
      <c r="A137" s="117"/>
      <c r="B137" s="83" t="s">
        <v>16</v>
      </c>
      <c r="C137" s="82"/>
      <c r="D137" s="95"/>
      <c r="E137" s="95" t="s">
        <v>16</v>
      </c>
      <c r="F137" s="95" t="s">
        <v>16</v>
      </c>
      <c r="G137" s="96" t="s">
        <v>16</v>
      </c>
      <c r="H137" s="95" t="s">
        <v>16</v>
      </c>
      <c r="I137" s="95"/>
      <c r="J137" s="96" t="s">
        <v>16</v>
      </c>
      <c r="K137" s="95"/>
      <c r="L137" s="95"/>
      <c r="M137" s="97"/>
      <c r="N137" s="96" t="s">
        <v>16</v>
      </c>
      <c r="O137" s="96" t="s">
        <v>16</v>
      </c>
      <c r="P137" s="96"/>
      <c r="Q137" s="96" t="s">
        <v>16</v>
      </c>
      <c r="R137" s="96"/>
      <c r="S137" s="96"/>
      <c r="T137" s="98"/>
      <c r="U137" s="98"/>
      <c r="V137" s="82" t="s">
        <v>16</v>
      </c>
      <c r="W137" s="99" t="s">
        <v>16</v>
      </c>
      <c r="X137" s="96" t="s">
        <v>16</v>
      </c>
      <c r="Y137" s="96"/>
      <c r="Z137" s="96"/>
      <c r="AA137" s="100"/>
      <c r="AB137" s="100"/>
      <c r="AC137" s="100"/>
      <c r="AD137" s="96" t="s">
        <v>16</v>
      </c>
      <c r="AE137" s="95"/>
      <c r="AF137" s="82" t="s">
        <v>16</v>
      </c>
      <c r="AG137" s="82"/>
      <c r="AH137" s="96" t="s">
        <v>16</v>
      </c>
    </row>
    <row r="138" spans="1:34" x14ac:dyDescent="0.25">
      <c r="A138" s="117"/>
      <c r="B138" s="83" t="s">
        <v>16</v>
      </c>
      <c r="C138" s="82"/>
      <c r="D138" s="95"/>
      <c r="E138" s="95" t="s">
        <v>16</v>
      </c>
      <c r="F138" s="95" t="s">
        <v>16</v>
      </c>
      <c r="G138" s="96" t="s">
        <v>16</v>
      </c>
      <c r="H138" s="95" t="s">
        <v>16</v>
      </c>
      <c r="I138" s="95"/>
      <c r="J138" s="96" t="s">
        <v>16</v>
      </c>
      <c r="K138" s="95"/>
      <c r="L138" s="95"/>
      <c r="M138" s="97"/>
      <c r="N138" s="96" t="s">
        <v>16</v>
      </c>
      <c r="O138" s="96" t="s">
        <v>16</v>
      </c>
      <c r="P138" s="96"/>
      <c r="Q138" s="96" t="s">
        <v>16</v>
      </c>
      <c r="R138" s="96"/>
      <c r="S138" s="96"/>
      <c r="T138" s="98"/>
      <c r="U138" s="98"/>
      <c r="V138" s="82" t="s">
        <v>16</v>
      </c>
      <c r="W138" s="99" t="s">
        <v>16</v>
      </c>
      <c r="X138" s="96" t="s">
        <v>16</v>
      </c>
      <c r="Y138" s="96"/>
      <c r="Z138" s="96"/>
      <c r="AA138" s="100"/>
      <c r="AB138" s="100"/>
      <c r="AC138" s="100"/>
      <c r="AD138" s="96" t="s">
        <v>16</v>
      </c>
      <c r="AE138" s="95"/>
      <c r="AF138" s="82" t="s">
        <v>16</v>
      </c>
      <c r="AG138" s="82"/>
      <c r="AH138" s="96" t="s">
        <v>16</v>
      </c>
    </row>
    <row r="139" spans="1:34" x14ac:dyDescent="0.25">
      <c r="A139" s="117"/>
      <c r="B139" s="83" t="s">
        <v>16</v>
      </c>
      <c r="C139" s="82"/>
      <c r="D139" s="95"/>
      <c r="E139" s="95" t="s">
        <v>16</v>
      </c>
      <c r="F139" s="95" t="s">
        <v>16</v>
      </c>
      <c r="G139" s="96" t="s">
        <v>16</v>
      </c>
      <c r="H139" s="95" t="s">
        <v>16</v>
      </c>
      <c r="I139" s="95"/>
      <c r="J139" s="96" t="s">
        <v>16</v>
      </c>
      <c r="K139" s="95"/>
      <c r="L139" s="95"/>
      <c r="M139" s="97"/>
      <c r="N139" s="96" t="s">
        <v>16</v>
      </c>
      <c r="O139" s="96" t="s">
        <v>16</v>
      </c>
      <c r="P139" s="96"/>
      <c r="Q139" s="96" t="s">
        <v>16</v>
      </c>
      <c r="R139" s="96"/>
      <c r="S139" s="96"/>
      <c r="T139" s="98"/>
      <c r="U139" s="98"/>
      <c r="V139" s="82" t="s">
        <v>16</v>
      </c>
      <c r="W139" s="99" t="s">
        <v>16</v>
      </c>
      <c r="X139" s="96" t="s">
        <v>16</v>
      </c>
      <c r="Y139" s="96"/>
      <c r="Z139" s="96"/>
      <c r="AA139" s="100"/>
      <c r="AB139" s="100"/>
      <c r="AC139" s="100"/>
      <c r="AD139" s="96" t="s">
        <v>16</v>
      </c>
      <c r="AE139" s="95"/>
      <c r="AF139" s="82" t="s">
        <v>16</v>
      </c>
      <c r="AG139" s="82"/>
      <c r="AH139" s="96" t="s">
        <v>16</v>
      </c>
    </row>
    <row r="140" spans="1:34" x14ac:dyDescent="0.25">
      <c r="A140" s="117"/>
      <c r="B140" s="83" t="s">
        <v>16</v>
      </c>
      <c r="C140" s="82"/>
      <c r="D140" s="95"/>
      <c r="E140" s="95" t="s">
        <v>16</v>
      </c>
      <c r="F140" s="95" t="s">
        <v>16</v>
      </c>
      <c r="G140" s="96" t="s">
        <v>16</v>
      </c>
      <c r="H140" s="95" t="s">
        <v>16</v>
      </c>
      <c r="I140" s="95"/>
      <c r="J140" s="96" t="s">
        <v>16</v>
      </c>
      <c r="K140" s="95"/>
      <c r="L140" s="95"/>
      <c r="M140" s="97"/>
      <c r="N140" s="96" t="s">
        <v>16</v>
      </c>
      <c r="O140" s="96" t="s">
        <v>16</v>
      </c>
      <c r="P140" s="96"/>
      <c r="Q140" s="96" t="s">
        <v>16</v>
      </c>
      <c r="R140" s="96"/>
      <c r="S140" s="96"/>
      <c r="T140" s="98"/>
      <c r="U140" s="98"/>
      <c r="V140" s="82" t="s">
        <v>16</v>
      </c>
      <c r="W140" s="99" t="s">
        <v>16</v>
      </c>
      <c r="X140" s="96" t="s">
        <v>16</v>
      </c>
      <c r="Y140" s="96"/>
      <c r="Z140" s="96"/>
      <c r="AA140" s="100"/>
      <c r="AB140" s="100"/>
      <c r="AC140" s="100"/>
      <c r="AD140" s="96" t="s">
        <v>16</v>
      </c>
      <c r="AE140" s="95"/>
      <c r="AF140" s="82" t="s">
        <v>16</v>
      </c>
      <c r="AG140" s="82"/>
      <c r="AH140" s="96" t="s">
        <v>16</v>
      </c>
    </row>
    <row r="141" spans="1:34" x14ac:dyDescent="0.25">
      <c r="A141" s="117"/>
      <c r="B141" s="83" t="s">
        <v>16</v>
      </c>
      <c r="C141" s="82"/>
      <c r="D141" s="95"/>
      <c r="E141" s="95" t="s">
        <v>16</v>
      </c>
      <c r="F141" s="95" t="s">
        <v>16</v>
      </c>
      <c r="G141" s="96" t="s">
        <v>16</v>
      </c>
      <c r="H141" s="95" t="s">
        <v>16</v>
      </c>
      <c r="I141" s="95"/>
      <c r="J141" s="96" t="s">
        <v>16</v>
      </c>
      <c r="K141" s="95"/>
      <c r="L141" s="95"/>
      <c r="M141" s="97"/>
      <c r="N141" s="96" t="s">
        <v>16</v>
      </c>
      <c r="O141" s="96" t="s">
        <v>16</v>
      </c>
      <c r="P141" s="96"/>
      <c r="Q141" s="96" t="s">
        <v>16</v>
      </c>
      <c r="R141" s="96"/>
      <c r="S141" s="96"/>
      <c r="T141" s="98"/>
      <c r="U141" s="98"/>
      <c r="V141" s="82" t="s">
        <v>16</v>
      </c>
      <c r="W141" s="99" t="s">
        <v>16</v>
      </c>
      <c r="X141" s="96" t="s">
        <v>16</v>
      </c>
      <c r="Y141" s="96"/>
      <c r="Z141" s="96"/>
      <c r="AA141" s="100"/>
      <c r="AB141" s="100"/>
      <c r="AC141" s="100"/>
      <c r="AD141" s="96" t="s">
        <v>16</v>
      </c>
      <c r="AE141" s="95"/>
      <c r="AF141" s="82" t="s">
        <v>16</v>
      </c>
      <c r="AG141" s="82"/>
      <c r="AH141" s="96" t="s">
        <v>16</v>
      </c>
    </row>
    <row r="142" spans="1:34" x14ac:dyDescent="0.25">
      <c r="A142" s="117"/>
      <c r="B142" s="83" t="s">
        <v>16</v>
      </c>
      <c r="C142" s="82"/>
      <c r="D142" s="95"/>
      <c r="E142" s="95" t="s">
        <v>16</v>
      </c>
      <c r="F142" s="95" t="s">
        <v>16</v>
      </c>
      <c r="G142" s="96" t="s">
        <v>16</v>
      </c>
      <c r="H142" s="95" t="s">
        <v>16</v>
      </c>
      <c r="I142" s="95"/>
      <c r="J142" s="96" t="s">
        <v>16</v>
      </c>
      <c r="K142" s="95"/>
      <c r="L142" s="95"/>
      <c r="M142" s="97"/>
      <c r="N142" s="96" t="s">
        <v>16</v>
      </c>
      <c r="O142" s="96" t="s">
        <v>16</v>
      </c>
      <c r="P142" s="96"/>
      <c r="Q142" s="96" t="s">
        <v>16</v>
      </c>
      <c r="R142" s="96"/>
      <c r="S142" s="96"/>
      <c r="T142" s="98"/>
      <c r="U142" s="98"/>
      <c r="V142" s="82" t="s">
        <v>16</v>
      </c>
      <c r="W142" s="99" t="s">
        <v>16</v>
      </c>
      <c r="X142" s="96" t="s">
        <v>16</v>
      </c>
      <c r="Y142" s="96"/>
      <c r="Z142" s="96"/>
      <c r="AA142" s="100"/>
      <c r="AB142" s="100"/>
      <c r="AC142" s="100"/>
      <c r="AD142" s="96" t="s">
        <v>16</v>
      </c>
      <c r="AE142" s="95"/>
      <c r="AF142" s="82" t="s">
        <v>16</v>
      </c>
      <c r="AG142" s="82"/>
      <c r="AH142" s="96" t="s">
        <v>16</v>
      </c>
    </row>
    <row r="143" spans="1:34" x14ac:dyDescent="0.25">
      <c r="A143" s="117"/>
      <c r="B143" s="83" t="s">
        <v>16</v>
      </c>
      <c r="C143" s="82"/>
      <c r="D143" s="95"/>
      <c r="E143" s="95" t="s">
        <v>16</v>
      </c>
      <c r="F143" s="95" t="s">
        <v>16</v>
      </c>
      <c r="G143" s="96" t="s">
        <v>16</v>
      </c>
      <c r="H143" s="95" t="s">
        <v>16</v>
      </c>
      <c r="I143" s="95"/>
      <c r="J143" s="96" t="s">
        <v>16</v>
      </c>
      <c r="K143" s="95"/>
      <c r="L143" s="95"/>
      <c r="M143" s="97"/>
      <c r="N143" s="96" t="s">
        <v>16</v>
      </c>
      <c r="O143" s="96" t="s">
        <v>16</v>
      </c>
      <c r="P143" s="96"/>
      <c r="Q143" s="96" t="s">
        <v>16</v>
      </c>
      <c r="R143" s="96"/>
      <c r="S143" s="96"/>
      <c r="T143" s="98"/>
      <c r="U143" s="98"/>
      <c r="V143" s="82" t="s">
        <v>16</v>
      </c>
      <c r="W143" s="99" t="s">
        <v>16</v>
      </c>
      <c r="X143" s="96" t="s">
        <v>16</v>
      </c>
      <c r="Y143" s="96"/>
      <c r="Z143" s="96"/>
      <c r="AA143" s="100"/>
      <c r="AB143" s="100"/>
      <c r="AC143" s="100"/>
      <c r="AD143" s="96" t="s">
        <v>16</v>
      </c>
      <c r="AE143" s="95"/>
      <c r="AF143" s="82" t="s">
        <v>16</v>
      </c>
      <c r="AG143" s="82"/>
      <c r="AH143" s="96" t="s">
        <v>16</v>
      </c>
    </row>
    <row r="144" spans="1:34" x14ac:dyDescent="0.25">
      <c r="A144" s="117"/>
      <c r="B144" s="83" t="s">
        <v>16</v>
      </c>
      <c r="C144" s="82"/>
      <c r="D144" s="95"/>
      <c r="E144" s="95" t="s">
        <v>16</v>
      </c>
      <c r="F144" s="95" t="s">
        <v>16</v>
      </c>
      <c r="G144" s="96" t="s">
        <v>16</v>
      </c>
      <c r="H144" s="95" t="s">
        <v>16</v>
      </c>
      <c r="I144" s="95"/>
      <c r="J144" s="96" t="s">
        <v>16</v>
      </c>
      <c r="K144" s="95"/>
      <c r="L144" s="95"/>
      <c r="M144" s="97"/>
      <c r="N144" s="96" t="s">
        <v>16</v>
      </c>
      <c r="O144" s="96" t="s">
        <v>16</v>
      </c>
      <c r="P144" s="96"/>
      <c r="Q144" s="96" t="s">
        <v>16</v>
      </c>
      <c r="R144" s="96"/>
      <c r="S144" s="96"/>
      <c r="T144" s="98"/>
      <c r="U144" s="98"/>
      <c r="V144" s="82" t="s">
        <v>16</v>
      </c>
      <c r="W144" s="99" t="s">
        <v>16</v>
      </c>
      <c r="X144" s="96" t="s">
        <v>16</v>
      </c>
      <c r="Y144" s="96"/>
      <c r="Z144" s="96"/>
      <c r="AA144" s="100"/>
      <c r="AB144" s="100"/>
      <c r="AC144" s="100"/>
      <c r="AD144" s="96" t="s">
        <v>16</v>
      </c>
      <c r="AE144" s="95"/>
      <c r="AF144" s="82" t="s">
        <v>16</v>
      </c>
      <c r="AG144" s="82"/>
      <c r="AH144" s="96" t="s">
        <v>16</v>
      </c>
    </row>
    <row r="145" spans="1:34" x14ac:dyDescent="0.25">
      <c r="A145" s="117"/>
      <c r="B145" s="83" t="s">
        <v>16</v>
      </c>
      <c r="C145" s="82"/>
      <c r="D145" s="95"/>
      <c r="E145" s="95" t="s">
        <v>16</v>
      </c>
      <c r="F145" s="95" t="s">
        <v>16</v>
      </c>
      <c r="G145" s="96" t="s">
        <v>16</v>
      </c>
      <c r="H145" s="95" t="s">
        <v>16</v>
      </c>
      <c r="I145" s="95"/>
      <c r="J145" s="96" t="s">
        <v>16</v>
      </c>
      <c r="K145" s="95"/>
      <c r="L145" s="95"/>
      <c r="M145" s="97"/>
      <c r="N145" s="96" t="s">
        <v>16</v>
      </c>
      <c r="O145" s="96" t="s">
        <v>16</v>
      </c>
      <c r="P145" s="96"/>
      <c r="Q145" s="96" t="s">
        <v>16</v>
      </c>
      <c r="R145" s="96"/>
      <c r="S145" s="96"/>
      <c r="T145" s="98"/>
      <c r="U145" s="98"/>
      <c r="V145" s="82" t="s">
        <v>16</v>
      </c>
      <c r="W145" s="99" t="s">
        <v>16</v>
      </c>
      <c r="X145" s="96" t="s">
        <v>16</v>
      </c>
      <c r="Y145" s="96"/>
      <c r="Z145" s="96"/>
      <c r="AA145" s="100"/>
      <c r="AB145" s="100"/>
      <c r="AC145" s="100"/>
      <c r="AD145" s="96" t="s">
        <v>16</v>
      </c>
      <c r="AE145" s="95"/>
      <c r="AF145" s="82" t="s">
        <v>16</v>
      </c>
      <c r="AG145" s="82"/>
      <c r="AH145" s="96" t="s">
        <v>16</v>
      </c>
    </row>
    <row r="146" spans="1:34" x14ac:dyDescent="0.25">
      <c r="A146" s="117"/>
      <c r="B146" s="83" t="s">
        <v>16</v>
      </c>
      <c r="C146" s="82"/>
      <c r="D146" s="95"/>
      <c r="E146" s="95" t="s">
        <v>16</v>
      </c>
      <c r="F146" s="95" t="s">
        <v>16</v>
      </c>
      <c r="G146" s="96" t="s">
        <v>16</v>
      </c>
      <c r="H146" s="95" t="s">
        <v>16</v>
      </c>
      <c r="I146" s="95"/>
      <c r="J146" s="96" t="s">
        <v>16</v>
      </c>
      <c r="K146" s="95"/>
      <c r="L146" s="95"/>
      <c r="M146" s="97"/>
      <c r="N146" s="96" t="s">
        <v>16</v>
      </c>
      <c r="O146" s="96" t="s">
        <v>16</v>
      </c>
      <c r="P146" s="96"/>
      <c r="Q146" s="96" t="s">
        <v>16</v>
      </c>
      <c r="R146" s="96"/>
      <c r="S146" s="96"/>
      <c r="T146" s="98"/>
      <c r="U146" s="98"/>
      <c r="V146" s="82" t="s">
        <v>16</v>
      </c>
      <c r="W146" s="99" t="s">
        <v>16</v>
      </c>
      <c r="X146" s="96" t="s">
        <v>16</v>
      </c>
      <c r="Y146" s="96"/>
      <c r="Z146" s="96"/>
      <c r="AA146" s="100"/>
      <c r="AB146" s="100"/>
      <c r="AC146" s="100"/>
      <c r="AD146" s="96" t="s">
        <v>16</v>
      </c>
      <c r="AE146" s="95"/>
      <c r="AF146" s="82" t="s">
        <v>16</v>
      </c>
      <c r="AG146" s="82"/>
      <c r="AH146" s="96" t="s">
        <v>16</v>
      </c>
    </row>
    <row r="147" spans="1:34" x14ac:dyDescent="0.25">
      <c r="A147" s="117"/>
      <c r="B147" s="83" t="s">
        <v>16</v>
      </c>
      <c r="C147" s="82"/>
      <c r="D147" s="95"/>
      <c r="E147" s="95" t="s">
        <v>16</v>
      </c>
      <c r="F147" s="95" t="s">
        <v>16</v>
      </c>
      <c r="G147" s="96" t="s">
        <v>16</v>
      </c>
      <c r="H147" s="95" t="s">
        <v>16</v>
      </c>
      <c r="I147" s="95"/>
      <c r="J147" s="96" t="s">
        <v>16</v>
      </c>
      <c r="K147" s="95"/>
      <c r="L147" s="95"/>
      <c r="M147" s="97"/>
      <c r="N147" s="96" t="s">
        <v>16</v>
      </c>
      <c r="O147" s="96" t="s">
        <v>16</v>
      </c>
      <c r="P147" s="96"/>
      <c r="Q147" s="96" t="s">
        <v>16</v>
      </c>
      <c r="R147" s="96"/>
      <c r="S147" s="96"/>
      <c r="T147" s="98"/>
      <c r="U147" s="98"/>
      <c r="V147" s="82" t="s">
        <v>16</v>
      </c>
      <c r="W147" s="99" t="s">
        <v>16</v>
      </c>
      <c r="X147" s="96" t="s">
        <v>16</v>
      </c>
      <c r="Y147" s="96"/>
      <c r="Z147" s="96"/>
      <c r="AA147" s="100"/>
      <c r="AB147" s="100"/>
      <c r="AC147" s="100"/>
      <c r="AD147" s="96" t="s">
        <v>16</v>
      </c>
      <c r="AE147" s="95"/>
      <c r="AF147" s="82" t="s">
        <v>16</v>
      </c>
      <c r="AG147" s="82"/>
      <c r="AH147" s="96" t="s">
        <v>16</v>
      </c>
    </row>
    <row r="148" spans="1:34" x14ac:dyDescent="0.25">
      <c r="A148" s="117"/>
      <c r="B148" s="83" t="s">
        <v>16</v>
      </c>
      <c r="C148" s="82"/>
      <c r="D148" s="95"/>
      <c r="E148" s="95" t="s">
        <v>16</v>
      </c>
      <c r="F148" s="95" t="s">
        <v>16</v>
      </c>
      <c r="G148" s="96" t="s">
        <v>16</v>
      </c>
      <c r="H148" s="95" t="s">
        <v>16</v>
      </c>
      <c r="I148" s="95"/>
      <c r="J148" s="96" t="s">
        <v>16</v>
      </c>
      <c r="K148" s="95"/>
      <c r="L148" s="95"/>
      <c r="M148" s="97"/>
      <c r="N148" s="96" t="s">
        <v>16</v>
      </c>
      <c r="O148" s="96" t="s">
        <v>16</v>
      </c>
      <c r="P148" s="96"/>
      <c r="Q148" s="96" t="s">
        <v>16</v>
      </c>
      <c r="R148" s="96"/>
      <c r="S148" s="96"/>
      <c r="T148" s="98"/>
      <c r="U148" s="98"/>
      <c r="V148" s="82" t="s">
        <v>16</v>
      </c>
      <c r="W148" s="99" t="s">
        <v>16</v>
      </c>
      <c r="X148" s="96" t="s">
        <v>16</v>
      </c>
      <c r="Y148" s="96"/>
      <c r="Z148" s="96"/>
      <c r="AA148" s="100"/>
      <c r="AB148" s="100"/>
      <c r="AC148" s="100"/>
      <c r="AD148" s="96" t="s">
        <v>16</v>
      </c>
      <c r="AE148" s="95"/>
      <c r="AF148" s="82" t="s">
        <v>16</v>
      </c>
      <c r="AG148" s="82"/>
      <c r="AH148" s="96" t="s">
        <v>16</v>
      </c>
    </row>
    <row r="149" spans="1:34" x14ac:dyDescent="0.25">
      <c r="A149" s="117"/>
      <c r="B149" s="83" t="s">
        <v>16</v>
      </c>
      <c r="C149" s="82"/>
      <c r="D149" s="95"/>
      <c r="E149" s="95" t="s">
        <v>16</v>
      </c>
      <c r="F149" s="95" t="s">
        <v>16</v>
      </c>
      <c r="G149" s="96" t="s">
        <v>16</v>
      </c>
      <c r="H149" s="95" t="s">
        <v>16</v>
      </c>
      <c r="I149" s="95"/>
      <c r="J149" s="96" t="s">
        <v>16</v>
      </c>
      <c r="K149" s="95"/>
      <c r="L149" s="95"/>
      <c r="M149" s="97"/>
      <c r="N149" s="96" t="s">
        <v>16</v>
      </c>
      <c r="O149" s="96" t="s">
        <v>16</v>
      </c>
      <c r="P149" s="96"/>
      <c r="Q149" s="96" t="s">
        <v>16</v>
      </c>
      <c r="R149" s="96"/>
      <c r="S149" s="96"/>
      <c r="T149" s="98"/>
      <c r="U149" s="98"/>
      <c r="V149" s="82" t="s">
        <v>16</v>
      </c>
      <c r="W149" s="99" t="s">
        <v>16</v>
      </c>
      <c r="X149" s="96" t="s">
        <v>16</v>
      </c>
      <c r="Y149" s="96"/>
      <c r="Z149" s="96"/>
      <c r="AA149" s="100"/>
      <c r="AB149" s="100"/>
      <c r="AC149" s="100"/>
      <c r="AD149" s="96" t="s">
        <v>16</v>
      </c>
      <c r="AE149" s="95"/>
      <c r="AF149" s="82" t="s">
        <v>16</v>
      </c>
      <c r="AG149" s="82"/>
      <c r="AH149" s="96" t="s">
        <v>16</v>
      </c>
    </row>
    <row r="150" spans="1:34" x14ac:dyDescent="0.25">
      <c r="A150" s="117"/>
      <c r="B150" s="83" t="s">
        <v>16</v>
      </c>
      <c r="C150" s="82"/>
      <c r="D150" s="95"/>
      <c r="E150" s="95" t="s">
        <v>16</v>
      </c>
      <c r="F150" s="95" t="s">
        <v>16</v>
      </c>
      <c r="G150" s="96" t="s">
        <v>16</v>
      </c>
      <c r="H150" s="95" t="s">
        <v>16</v>
      </c>
      <c r="I150" s="95"/>
      <c r="J150" s="96" t="s">
        <v>16</v>
      </c>
      <c r="K150" s="95"/>
      <c r="L150" s="95"/>
      <c r="M150" s="97"/>
      <c r="N150" s="96" t="s">
        <v>16</v>
      </c>
      <c r="O150" s="96" t="s">
        <v>16</v>
      </c>
      <c r="P150" s="96"/>
      <c r="Q150" s="96" t="s">
        <v>16</v>
      </c>
      <c r="R150" s="96"/>
      <c r="S150" s="96"/>
      <c r="T150" s="98"/>
      <c r="U150" s="98"/>
      <c r="V150" s="82" t="s">
        <v>16</v>
      </c>
      <c r="W150" s="99" t="s">
        <v>16</v>
      </c>
      <c r="X150" s="96" t="s">
        <v>16</v>
      </c>
      <c r="Y150" s="96"/>
      <c r="Z150" s="96"/>
      <c r="AA150" s="100"/>
      <c r="AB150" s="100"/>
      <c r="AC150" s="100"/>
      <c r="AD150" s="96" t="s">
        <v>16</v>
      </c>
      <c r="AE150" s="95"/>
      <c r="AF150" s="82" t="s">
        <v>16</v>
      </c>
      <c r="AG150" s="82"/>
      <c r="AH150" s="96" t="s">
        <v>16</v>
      </c>
    </row>
    <row r="151" spans="1:34" x14ac:dyDescent="0.25">
      <c r="A151" s="117"/>
      <c r="B151" s="83" t="s">
        <v>16</v>
      </c>
      <c r="C151" s="82"/>
      <c r="D151" s="95"/>
      <c r="E151" s="95" t="s">
        <v>16</v>
      </c>
      <c r="F151" s="95" t="s">
        <v>16</v>
      </c>
      <c r="G151" s="96" t="s">
        <v>16</v>
      </c>
      <c r="H151" s="95" t="s">
        <v>16</v>
      </c>
      <c r="I151" s="95"/>
      <c r="J151" s="96" t="s">
        <v>16</v>
      </c>
      <c r="K151" s="95"/>
      <c r="L151" s="95"/>
      <c r="M151" s="97"/>
      <c r="N151" s="96" t="s">
        <v>16</v>
      </c>
      <c r="O151" s="96" t="s">
        <v>16</v>
      </c>
      <c r="P151" s="96"/>
      <c r="Q151" s="96" t="s">
        <v>16</v>
      </c>
      <c r="R151" s="96"/>
      <c r="S151" s="96"/>
      <c r="T151" s="98"/>
      <c r="U151" s="98"/>
      <c r="V151" s="82" t="s">
        <v>16</v>
      </c>
      <c r="W151" s="99" t="s">
        <v>16</v>
      </c>
      <c r="X151" s="96" t="s">
        <v>16</v>
      </c>
      <c r="Y151" s="96"/>
      <c r="Z151" s="96"/>
      <c r="AA151" s="100"/>
      <c r="AB151" s="100"/>
      <c r="AC151" s="100"/>
      <c r="AD151" s="96" t="s">
        <v>16</v>
      </c>
      <c r="AE151" s="95"/>
      <c r="AF151" s="82" t="s">
        <v>16</v>
      </c>
      <c r="AG151" s="82"/>
      <c r="AH151" s="96" t="s">
        <v>16</v>
      </c>
    </row>
    <row r="152" spans="1:34" x14ac:dyDescent="0.25">
      <c r="A152" s="117"/>
      <c r="B152" s="83" t="s">
        <v>16</v>
      </c>
      <c r="C152" s="82"/>
      <c r="D152" s="95"/>
      <c r="E152" s="95" t="s">
        <v>16</v>
      </c>
      <c r="F152" s="95" t="s">
        <v>16</v>
      </c>
      <c r="G152" s="96" t="s">
        <v>16</v>
      </c>
      <c r="H152" s="95" t="s">
        <v>16</v>
      </c>
      <c r="I152" s="95"/>
      <c r="J152" s="96" t="s">
        <v>16</v>
      </c>
      <c r="K152" s="95"/>
      <c r="L152" s="95"/>
      <c r="M152" s="97"/>
      <c r="N152" s="96" t="s">
        <v>16</v>
      </c>
      <c r="O152" s="96" t="s">
        <v>16</v>
      </c>
      <c r="P152" s="96"/>
      <c r="Q152" s="96" t="s">
        <v>16</v>
      </c>
      <c r="R152" s="96"/>
      <c r="S152" s="96"/>
      <c r="T152" s="98"/>
      <c r="U152" s="98"/>
      <c r="V152" s="82" t="s">
        <v>16</v>
      </c>
      <c r="W152" s="99" t="s">
        <v>16</v>
      </c>
      <c r="X152" s="96" t="s">
        <v>16</v>
      </c>
      <c r="Y152" s="96"/>
      <c r="Z152" s="96"/>
      <c r="AA152" s="100"/>
      <c r="AB152" s="100"/>
      <c r="AC152" s="100"/>
      <c r="AD152" s="96" t="s">
        <v>16</v>
      </c>
      <c r="AE152" s="95"/>
      <c r="AF152" s="82" t="s">
        <v>16</v>
      </c>
      <c r="AG152" s="82"/>
      <c r="AH152" s="96" t="s">
        <v>16</v>
      </c>
    </row>
    <row r="153" spans="1:34" x14ac:dyDescent="0.25">
      <c r="A153" s="117"/>
      <c r="B153" s="83" t="s">
        <v>16</v>
      </c>
      <c r="C153" s="82"/>
      <c r="D153" s="95"/>
      <c r="E153" s="95" t="s">
        <v>16</v>
      </c>
      <c r="F153" s="95" t="s">
        <v>16</v>
      </c>
      <c r="G153" s="96" t="s">
        <v>16</v>
      </c>
      <c r="H153" s="95" t="s">
        <v>16</v>
      </c>
      <c r="I153" s="95"/>
      <c r="J153" s="96" t="s">
        <v>16</v>
      </c>
      <c r="K153" s="95"/>
      <c r="L153" s="95"/>
      <c r="M153" s="97"/>
      <c r="N153" s="96" t="s">
        <v>16</v>
      </c>
      <c r="O153" s="96" t="s">
        <v>16</v>
      </c>
      <c r="P153" s="96"/>
      <c r="Q153" s="96" t="s">
        <v>16</v>
      </c>
      <c r="R153" s="96"/>
      <c r="S153" s="96"/>
      <c r="T153" s="98"/>
      <c r="U153" s="98"/>
      <c r="V153" s="82" t="s">
        <v>16</v>
      </c>
      <c r="W153" s="99" t="s">
        <v>16</v>
      </c>
      <c r="X153" s="96" t="s">
        <v>16</v>
      </c>
      <c r="Y153" s="96"/>
      <c r="Z153" s="96"/>
      <c r="AA153" s="100"/>
      <c r="AB153" s="100"/>
      <c r="AC153" s="100"/>
      <c r="AD153" s="96" t="s">
        <v>16</v>
      </c>
      <c r="AE153" s="95"/>
      <c r="AF153" s="82" t="s">
        <v>16</v>
      </c>
      <c r="AG153" s="82"/>
      <c r="AH153" s="96" t="s">
        <v>16</v>
      </c>
    </row>
    <row r="154" spans="1:34" x14ac:dyDescent="0.25">
      <c r="A154" s="117"/>
      <c r="B154" s="83" t="s">
        <v>16</v>
      </c>
      <c r="C154" s="82"/>
      <c r="D154" s="95"/>
      <c r="E154" s="95" t="s">
        <v>16</v>
      </c>
      <c r="F154" s="95" t="s">
        <v>16</v>
      </c>
      <c r="G154" s="96" t="s">
        <v>16</v>
      </c>
      <c r="H154" s="95" t="s">
        <v>16</v>
      </c>
      <c r="I154" s="95"/>
      <c r="J154" s="96" t="s">
        <v>16</v>
      </c>
      <c r="K154" s="95"/>
      <c r="L154" s="95"/>
      <c r="M154" s="97"/>
      <c r="N154" s="96" t="s">
        <v>16</v>
      </c>
      <c r="O154" s="96" t="s">
        <v>16</v>
      </c>
      <c r="P154" s="96"/>
      <c r="Q154" s="96" t="s">
        <v>16</v>
      </c>
      <c r="R154" s="96"/>
      <c r="S154" s="96"/>
      <c r="T154" s="98"/>
      <c r="U154" s="98"/>
      <c r="V154" s="82" t="s">
        <v>16</v>
      </c>
      <c r="W154" s="99" t="s">
        <v>16</v>
      </c>
      <c r="X154" s="96" t="s">
        <v>16</v>
      </c>
      <c r="Y154" s="96"/>
      <c r="Z154" s="96"/>
      <c r="AA154" s="100"/>
      <c r="AB154" s="100"/>
      <c r="AC154" s="100"/>
      <c r="AD154" s="96" t="s">
        <v>16</v>
      </c>
      <c r="AE154" s="95"/>
      <c r="AF154" s="82" t="s">
        <v>16</v>
      </c>
      <c r="AG154" s="82"/>
      <c r="AH154" s="96" t="s">
        <v>16</v>
      </c>
    </row>
    <row r="155" spans="1:34" x14ac:dyDescent="0.25">
      <c r="A155" s="117"/>
      <c r="B155" s="83" t="s">
        <v>16</v>
      </c>
      <c r="C155" s="82"/>
      <c r="D155" s="95"/>
      <c r="E155" s="95" t="s">
        <v>16</v>
      </c>
      <c r="F155" s="95" t="s">
        <v>16</v>
      </c>
      <c r="G155" s="96" t="s">
        <v>16</v>
      </c>
      <c r="H155" s="95" t="s">
        <v>16</v>
      </c>
      <c r="I155" s="95"/>
      <c r="J155" s="96" t="s">
        <v>16</v>
      </c>
      <c r="K155" s="95"/>
      <c r="L155" s="95"/>
      <c r="M155" s="97"/>
      <c r="N155" s="96" t="s">
        <v>16</v>
      </c>
      <c r="O155" s="96" t="s">
        <v>16</v>
      </c>
      <c r="P155" s="96"/>
      <c r="Q155" s="96" t="s">
        <v>16</v>
      </c>
      <c r="R155" s="96"/>
      <c r="S155" s="96"/>
      <c r="T155" s="98"/>
      <c r="U155" s="98"/>
      <c r="V155" s="82" t="s">
        <v>16</v>
      </c>
      <c r="W155" s="99" t="s">
        <v>16</v>
      </c>
      <c r="X155" s="96" t="s">
        <v>16</v>
      </c>
      <c r="Y155" s="96"/>
      <c r="Z155" s="96"/>
      <c r="AA155" s="100"/>
      <c r="AB155" s="100"/>
      <c r="AC155" s="100"/>
      <c r="AD155" s="96" t="s">
        <v>16</v>
      </c>
      <c r="AE155" s="95"/>
      <c r="AF155" s="82" t="s">
        <v>16</v>
      </c>
      <c r="AG155" s="82"/>
      <c r="AH155" s="96" t="s">
        <v>16</v>
      </c>
    </row>
    <row r="156" spans="1:34" x14ac:dyDescent="0.25">
      <c r="A156" s="117"/>
      <c r="B156" s="83" t="s">
        <v>16</v>
      </c>
      <c r="C156" s="82"/>
      <c r="D156" s="95"/>
      <c r="E156" s="95" t="s">
        <v>16</v>
      </c>
      <c r="F156" s="95" t="s">
        <v>16</v>
      </c>
      <c r="G156" s="96" t="s">
        <v>16</v>
      </c>
      <c r="H156" s="95" t="s">
        <v>16</v>
      </c>
      <c r="I156" s="95"/>
      <c r="J156" s="96" t="s">
        <v>16</v>
      </c>
      <c r="K156" s="95"/>
      <c r="L156" s="95"/>
      <c r="M156" s="97"/>
      <c r="N156" s="96" t="s">
        <v>16</v>
      </c>
      <c r="O156" s="96" t="s">
        <v>16</v>
      </c>
      <c r="P156" s="96"/>
      <c r="Q156" s="96" t="s">
        <v>16</v>
      </c>
      <c r="R156" s="96"/>
      <c r="S156" s="96"/>
      <c r="T156" s="98"/>
      <c r="U156" s="98"/>
      <c r="V156" s="82" t="s">
        <v>16</v>
      </c>
      <c r="W156" s="99" t="s">
        <v>16</v>
      </c>
      <c r="X156" s="96" t="s">
        <v>16</v>
      </c>
      <c r="Y156" s="96"/>
      <c r="Z156" s="96"/>
      <c r="AA156" s="100"/>
      <c r="AB156" s="100"/>
      <c r="AC156" s="100"/>
      <c r="AD156" s="96" t="s">
        <v>16</v>
      </c>
      <c r="AE156" s="95"/>
      <c r="AF156" s="82" t="s">
        <v>16</v>
      </c>
      <c r="AG156" s="82"/>
      <c r="AH156" s="96" t="s">
        <v>16</v>
      </c>
    </row>
    <row r="157" spans="1:34" x14ac:dyDescent="0.25">
      <c r="A157" s="117"/>
      <c r="B157" s="83" t="s">
        <v>16</v>
      </c>
      <c r="C157" s="82"/>
      <c r="D157" s="95"/>
      <c r="E157" s="95" t="s">
        <v>16</v>
      </c>
      <c r="F157" s="95" t="s">
        <v>16</v>
      </c>
      <c r="G157" s="96" t="s">
        <v>16</v>
      </c>
      <c r="H157" s="95" t="s">
        <v>16</v>
      </c>
      <c r="I157" s="95"/>
      <c r="J157" s="96" t="s">
        <v>16</v>
      </c>
      <c r="K157" s="95"/>
      <c r="L157" s="95"/>
      <c r="M157" s="97"/>
      <c r="N157" s="96" t="s">
        <v>16</v>
      </c>
      <c r="O157" s="96" t="s">
        <v>16</v>
      </c>
      <c r="P157" s="96"/>
      <c r="Q157" s="96" t="s">
        <v>16</v>
      </c>
      <c r="R157" s="96"/>
      <c r="S157" s="96"/>
      <c r="T157" s="98"/>
      <c r="U157" s="98"/>
      <c r="V157" s="82" t="s">
        <v>16</v>
      </c>
      <c r="W157" s="99" t="s">
        <v>16</v>
      </c>
      <c r="X157" s="96" t="s">
        <v>16</v>
      </c>
      <c r="Y157" s="96"/>
      <c r="Z157" s="96"/>
      <c r="AA157" s="100"/>
      <c r="AB157" s="100"/>
      <c r="AC157" s="100"/>
      <c r="AD157" s="96" t="s">
        <v>16</v>
      </c>
      <c r="AE157" s="95"/>
      <c r="AF157" s="82" t="s">
        <v>16</v>
      </c>
      <c r="AG157" s="82"/>
      <c r="AH157" s="96" t="s">
        <v>16</v>
      </c>
    </row>
    <row r="158" spans="1:34" x14ac:dyDescent="0.25">
      <c r="A158" s="117"/>
      <c r="B158" s="83" t="s">
        <v>16</v>
      </c>
      <c r="C158" s="82"/>
      <c r="D158" s="95"/>
      <c r="E158" s="95" t="s">
        <v>16</v>
      </c>
      <c r="F158" s="95" t="s">
        <v>16</v>
      </c>
      <c r="G158" s="96" t="s">
        <v>16</v>
      </c>
      <c r="H158" s="95" t="s">
        <v>16</v>
      </c>
      <c r="I158" s="95"/>
      <c r="J158" s="96" t="s">
        <v>16</v>
      </c>
      <c r="K158" s="95"/>
      <c r="L158" s="95"/>
      <c r="M158" s="97"/>
      <c r="N158" s="96" t="s">
        <v>16</v>
      </c>
      <c r="O158" s="96" t="s">
        <v>16</v>
      </c>
      <c r="P158" s="96"/>
      <c r="Q158" s="96" t="s">
        <v>16</v>
      </c>
      <c r="R158" s="96"/>
      <c r="S158" s="96"/>
      <c r="T158" s="98"/>
      <c r="U158" s="98"/>
      <c r="V158" s="82" t="s">
        <v>16</v>
      </c>
      <c r="W158" s="99" t="s">
        <v>16</v>
      </c>
      <c r="X158" s="96" t="s">
        <v>16</v>
      </c>
      <c r="Y158" s="96"/>
      <c r="Z158" s="96"/>
      <c r="AA158" s="100"/>
      <c r="AB158" s="100"/>
      <c r="AC158" s="100"/>
      <c r="AD158" s="96" t="s">
        <v>16</v>
      </c>
      <c r="AE158" s="95"/>
      <c r="AF158" s="82" t="s">
        <v>16</v>
      </c>
      <c r="AG158" s="82"/>
      <c r="AH158" s="96" t="s">
        <v>16</v>
      </c>
    </row>
    <row r="159" spans="1:34" x14ac:dyDescent="0.25">
      <c r="A159" s="117"/>
      <c r="B159" s="83" t="s">
        <v>16</v>
      </c>
      <c r="C159" s="82"/>
      <c r="D159" s="95"/>
      <c r="E159" s="95" t="s">
        <v>16</v>
      </c>
      <c r="F159" s="95" t="s">
        <v>16</v>
      </c>
      <c r="G159" s="96" t="s">
        <v>16</v>
      </c>
      <c r="H159" s="95" t="s">
        <v>16</v>
      </c>
      <c r="I159" s="95"/>
      <c r="J159" s="96" t="s">
        <v>16</v>
      </c>
      <c r="K159" s="95"/>
      <c r="L159" s="95"/>
      <c r="M159" s="97"/>
      <c r="N159" s="96" t="s">
        <v>16</v>
      </c>
      <c r="O159" s="96" t="s">
        <v>16</v>
      </c>
      <c r="P159" s="96"/>
      <c r="Q159" s="96" t="s">
        <v>16</v>
      </c>
      <c r="R159" s="96"/>
      <c r="S159" s="96"/>
      <c r="T159" s="98"/>
      <c r="U159" s="98"/>
      <c r="V159" s="82" t="s">
        <v>16</v>
      </c>
      <c r="W159" s="99" t="s">
        <v>16</v>
      </c>
      <c r="X159" s="96" t="s">
        <v>16</v>
      </c>
      <c r="Y159" s="96"/>
      <c r="Z159" s="96"/>
      <c r="AA159" s="100"/>
      <c r="AB159" s="100"/>
      <c r="AC159" s="100"/>
      <c r="AD159" s="96" t="s">
        <v>16</v>
      </c>
      <c r="AE159" s="95"/>
      <c r="AF159" s="82" t="s">
        <v>16</v>
      </c>
      <c r="AG159" s="82"/>
      <c r="AH159" s="96" t="s">
        <v>16</v>
      </c>
    </row>
    <row r="160" spans="1:34" x14ac:dyDescent="0.25">
      <c r="A160" s="117"/>
      <c r="B160" s="83" t="s">
        <v>16</v>
      </c>
      <c r="C160" s="82"/>
      <c r="D160" s="95"/>
      <c r="E160" s="95" t="s">
        <v>16</v>
      </c>
      <c r="F160" s="95" t="s">
        <v>16</v>
      </c>
      <c r="G160" s="96" t="s">
        <v>16</v>
      </c>
      <c r="H160" s="95" t="s">
        <v>16</v>
      </c>
      <c r="I160" s="95"/>
      <c r="J160" s="96" t="s">
        <v>16</v>
      </c>
      <c r="K160" s="95"/>
      <c r="L160" s="95"/>
      <c r="M160" s="97"/>
      <c r="N160" s="96" t="s">
        <v>16</v>
      </c>
      <c r="O160" s="96" t="s">
        <v>16</v>
      </c>
      <c r="P160" s="96"/>
      <c r="Q160" s="96" t="s">
        <v>16</v>
      </c>
      <c r="R160" s="96"/>
      <c r="S160" s="96"/>
      <c r="T160" s="98"/>
      <c r="U160" s="98"/>
      <c r="V160" s="82" t="s">
        <v>16</v>
      </c>
      <c r="W160" s="99" t="s">
        <v>16</v>
      </c>
      <c r="X160" s="96" t="s">
        <v>16</v>
      </c>
      <c r="Y160" s="96"/>
      <c r="Z160" s="96"/>
      <c r="AA160" s="100"/>
      <c r="AB160" s="100"/>
      <c r="AC160" s="100"/>
      <c r="AD160" s="96" t="s">
        <v>16</v>
      </c>
      <c r="AE160" s="95"/>
      <c r="AF160" s="82" t="s">
        <v>16</v>
      </c>
      <c r="AG160" s="82"/>
      <c r="AH160" s="96" t="s">
        <v>16</v>
      </c>
    </row>
    <row r="161" spans="1:34" x14ac:dyDescent="0.25">
      <c r="A161" s="117"/>
      <c r="B161" s="83" t="s">
        <v>16</v>
      </c>
      <c r="C161" s="82"/>
      <c r="D161" s="95"/>
      <c r="E161" s="95" t="s">
        <v>16</v>
      </c>
      <c r="F161" s="95" t="s">
        <v>16</v>
      </c>
      <c r="G161" s="96" t="s">
        <v>16</v>
      </c>
      <c r="H161" s="95" t="s">
        <v>16</v>
      </c>
      <c r="I161" s="95"/>
      <c r="J161" s="96" t="s">
        <v>16</v>
      </c>
      <c r="K161" s="95"/>
      <c r="L161" s="95"/>
      <c r="M161" s="97"/>
      <c r="N161" s="96" t="s">
        <v>16</v>
      </c>
      <c r="O161" s="96" t="s">
        <v>16</v>
      </c>
      <c r="P161" s="96"/>
      <c r="Q161" s="96" t="s">
        <v>16</v>
      </c>
      <c r="R161" s="96"/>
      <c r="S161" s="96"/>
      <c r="T161" s="98"/>
      <c r="U161" s="98"/>
      <c r="V161" s="82" t="s">
        <v>16</v>
      </c>
      <c r="W161" s="99" t="s">
        <v>16</v>
      </c>
      <c r="X161" s="96" t="s">
        <v>16</v>
      </c>
      <c r="Y161" s="96"/>
      <c r="Z161" s="96"/>
      <c r="AA161" s="100"/>
      <c r="AB161" s="100"/>
      <c r="AC161" s="100"/>
      <c r="AD161" s="96" t="s">
        <v>16</v>
      </c>
      <c r="AE161" s="95"/>
      <c r="AF161" s="82" t="s">
        <v>16</v>
      </c>
      <c r="AG161" s="82"/>
      <c r="AH161" s="96" t="s">
        <v>16</v>
      </c>
    </row>
    <row r="162" spans="1:34" x14ac:dyDescent="0.25">
      <c r="A162" s="117"/>
      <c r="B162" s="83" t="s">
        <v>16</v>
      </c>
      <c r="C162" s="82"/>
      <c r="D162" s="95"/>
      <c r="E162" s="95" t="s">
        <v>16</v>
      </c>
      <c r="F162" s="95" t="s">
        <v>16</v>
      </c>
      <c r="G162" s="96" t="s">
        <v>16</v>
      </c>
      <c r="H162" s="95" t="s">
        <v>16</v>
      </c>
      <c r="I162" s="95"/>
      <c r="J162" s="96" t="s">
        <v>16</v>
      </c>
      <c r="K162" s="95"/>
      <c r="L162" s="95"/>
      <c r="M162" s="97"/>
      <c r="N162" s="96" t="s">
        <v>16</v>
      </c>
      <c r="O162" s="96" t="s">
        <v>16</v>
      </c>
      <c r="P162" s="96"/>
      <c r="Q162" s="96" t="s">
        <v>16</v>
      </c>
      <c r="R162" s="96"/>
      <c r="S162" s="96"/>
      <c r="T162" s="98"/>
      <c r="U162" s="98"/>
      <c r="V162" s="82" t="s">
        <v>16</v>
      </c>
      <c r="W162" s="99" t="s">
        <v>16</v>
      </c>
      <c r="X162" s="96" t="s">
        <v>16</v>
      </c>
      <c r="Y162" s="96"/>
      <c r="Z162" s="96"/>
      <c r="AA162" s="100"/>
      <c r="AB162" s="100"/>
      <c r="AC162" s="100"/>
      <c r="AD162" s="96" t="s">
        <v>16</v>
      </c>
      <c r="AE162" s="95"/>
      <c r="AF162" s="82" t="s">
        <v>16</v>
      </c>
      <c r="AG162" s="82"/>
      <c r="AH162" s="96" t="s">
        <v>16</v>
      </c>
    </row>
    <row r="163" spans="1:34" x14ac:dyDescent="0.25">
      <c r="A163" s="117"/>
      <c r="B163" s="83" t="s">
        <v>16</v>
      </c>
      <c r="C163" s="82"/>
      <c r="D163" s="95"/>
      <c r="E163" s="95" t="s">
        <v>16</v>
      </c>
      <c r="F163" s="95" t="s">
        <v>16</v>
      </c>
      <c r="G163" s="96" t="s">
        <v>16</v>
      </c>
      <c r="H163" s="95" t="s">
        <v>16</v>
      </c>
      <c r="I163" s="95"/>
      <c r="J163" s="96" t="s">
        <v>16</v>
      </c>
      <c r="K163" s="95"/>
      <c r="L163" s="95"/>
      <c r="M163" s="97"/>
      <c r="N163" s="96" t="s">
        <v>16</v>
      </c>
      <c r="O163" s="96" t="s">
        <v>16</v>
      </c>
      <c r="P163" s="96"/>
      <c r="Q163" s="96" t="s">
        <v>16</v>
      </c>
      <c r="R163" s="96"/>
      <c r="S163" s="96"/>
      <c r="T163" s="98"/>
      <c r="U163" s="98"/>
      <c r="V163" s="82" t="s">
        <v>16</v>
      </c>
      <c r="W163" s="99" t="s">
        <v>16</v>
      </c>
      <c r="X163" s="96" t="s">
        <v>16</v>
      </c>
      <c r="Y163" s="96"/>
      <c r="Z163" s="96"/>
      <c r="AA163" s="100"/>
      <c r="AB163" s="100"/>
      <c r="AC163" s="100"/>
      <c r="AD163" s="96" t="s">
        <v>16</v>
      </c>
      <c r="AE163" s="95"/>
      <c r="AF163" s="82" t="s">
        <v>16</v>
      </c>
      <c r="AG163" s="82"/>
      <c r="AH163" s="96" t="s">
        <v>16</v>
      </c>
    </row>
    <row r="164" spans="1:34" x14ac:dyDescent="0.25">
      <c r="A164" s="117"/>
      <c r="B164" s="83" t="s">
        <v>16</v>
      </c>
      <c r="C164" s="82"/>
      <c r="D164" s="95"/>
      <c r="E164" s="95" t="s">
        <v>16</v>
      </c>
      <c r="F164" s="95" t="s">
        <v>16</v>
      </c>
      <c r="G164" s="96" t="s">
        <v>16</v>
      </c>
      <c r="H164" s="95" t="s">
        <v>16</v>
      </c>
      <c r="I164" s="95"/>
      <c r="J164" s="96" t="s">
        <v>16</v>
      </c>
      <c r="K164" s="95"/>
      <c r="L164" s="95"/>
      <c r="M164" s="97"/>
      <c r="N164" s="96" t="s">
        <v>16</v>
      </c>
      <c r="O164" s="96" t="s">
        <v>16</v>
      </c>
      <c r="P164" s="96"/>
      <c r="Q164" s="96" t="s">
        <v>16</v>
      </c>
      <c r="R164" s="96"/>
      <c r="S164" s="96"/>
      <c r="T164" s="98"/>
      <c r="U164" s="98"/>
      <c r="V164" s="82" t="s">
        <v>16</v>
      </c>
      <c r="W164" s="99" t="s">
        <v>16</v>
      </c>
      <c r="X164" s="96" t="s">
        <v>16</v>
      </c>
      <c r="Y164" s="96"/>
      <c r="Z164" s="96"/>
      <c r="AA164" s="100"/>
      <c r="AB164" s="100"/>
      <c r="AC164" s="100"/>
      <c r="AD164" s="96" t="s">
        <v>16</v>
      </c>
      <c r="AE164" s="95"/>
      <c r="AF164" s="82" t="s">
        <v>16</v>
      </c>
      <c r="AG164" s="82"/>
      <c r="AH164" s="96" t="s">
        <v>16</v>
      </c>
    </row>
    <row r="165" spans="1:34" x14ac:dyDescent="0.25">
      <c r="A165" s="117"/>
      <c r="B165" s="83" t="s">
        <v>16</v>
      </c>
      <c r="C165" s="82"/>
      <c r="D165" s="95"/>
      <c r="E165" s="95" t="s">
        <v>16</v>
      </c>
      <c r="F165" s="95" t="s">
        <v>16</v>
      </c>
      <c r="G165" s="96" t="s">
        <v>16</v>
      </c>
      <c r="H165" s="95" t="s">
        <v>16</v>
      </c>
      <c r="I165" s="95"/>
      <c r="J165" s="96" t="s">
        <v>16</v>
      </c>
      <c r="K165" s="95"/>
      <c r="L165" s="95"/>
      <c r="M165" s="97"/>
      <c r="N165" s="96" t="s">
        <v>16</v>
      </c>
      <c r="O165" s="96" t="s">
        <v>16</v>
      </c>
      <c r="P165" s="96"/>
      <c r="Q165" s="96" t="s">
        <v>16</v>
      </c>
      <c r="R165" s="96"/>
      <c r="S165" s="96"/>
      <c r="T165" s="98"/>
      <c r="U165" s="98"/>
      <c r="V165" s="82" t="s">
        <v>16</v>
      </c>
      <c r="W165" s="99" t="s">
        <v>16</v>
      </c>
      <c r="X165" s="96" t="s">
        <v>16</v>
      </c>
      <c r="Y165" s="96"/>
      <c r="Z165" s="96"/>
      <c r="AA165" s="100"/>
      <c r="AB165" s="100"/>
      <c r="AC165" s="100"/>
      <c r="AD165" s="96" t="s">
        <v>16</v>
      </c>
      <c r="AE165" s="95"/>
      <c r="AF165" s="82" t="s">
        <v>16</v>
      </c>
      <c r="AG165" s="82"/>
      <c r="AH165" s="96" t="s">
        <v>16</v>
      </c>
    </row>
    <row r="166" spans="1:34" x14ac:dyDescent="0.25">
      <c r="A166" s="117"/>
      <c r="B166" s="83" t="s">
        <v>16</v>
      </c>
      <c r="C166" s="82"/>
      <c r="D166" s="95"/>
      <c r="E166" s="95" t="s">
        <v>16</v>
      </c>
      <c r="F166" s="95" t="s">
        <v>16</v>
      </c>
      <c r="G166" s="96" t="s">
        <v>16</v>
      </c>
      <c r="H166" s="95" t="s">
        <v>16</v>
      </c>
      <c r="I166" s="95"/>
      <c r="J166" s="96" t="s">
        <v>16</v>
      </c>
      <c r="K166" s="95"/>
      <c r="L166" s="95"/>
      <c r="M166" s="97"/>
      <c r="N166" s="96" t="s">
        <v>16</v>
      </c>
      <c r="O166" s="96" t="s">
        <v>16</v>
      </c>
      <c r="P166" s="96"/>
      <c r="Q166" s="96" t="s">
        <v>16</v>
      </c>
      <c r="R166" s="96"/>
      <c r="S166" s="96"/>
      <c r="T166" s="98"/>
      <c r="U166" s="98"/>
      <c r="V166" s="82" t="s">
        <v>16</v>
      </c>
      <c r="W166" s="99" t="s">
        <v>16</v>
      </c>
      <c r="X166" s="96" t="s">
        <v>16</v>
      </c>
      <c r="Y166" s="96"/>
      <c r="Z166" s="96"/>
      <c r="AA166" s="100"/>
      <c r="AB166" s="100"/>
      <c r="AC166" s="100"/>
      <c r="AD166" s="96" t="s">
        <v>16</v>
      </c>
      <c r="AE166" s="95"/>
      <c r="AF166" s="82" t="s">
        <v>16</v>
      </c>
      <c r="AG166" s="82"/>
      <c r="AH166" s="96" t="s">
        <v>16</v>
      </c>
    </row>
    <row r="167" spans="1:34" x14ac:dyDescent="0.25">
      <c r="A167" s="117"/>
      <c r="B167" s="83" t="s">
        <v>16</v>
      </c>
      <c r="C167" s="82"/>
      <c r="D167" s="95"/>
      <c r="E167" s="95" t="s">
        <v>16</v>
      </c>
      <c r="F167" s="95" t="s">
        <v>16</v>
      </c>
      <c r="G167" s="96" t="s">
        <v>16</v>
      </c>
      <c r="H167" s="95" t="s">
        <v>16</v>
      </c>
      <c r="I167" s="95"/>
      <c r="J167" s="96" t="s">
        <v>16</v>
      </c>
      <c r="K167" s="95"/>
      <c r="L167" s="95"/>
      <c r="M167" s="97"/>
      <c r="N167" s="96" t="s">
        <v>16</v>
      </c>
      <c r="O167" s="96" t="s">
        <v>16</v>
      </c>
      <c r="P167" s="96"/>
      <c r="Q167" s="96" t="s">
        <v>16</v>
      </c>
      <c r="R167" s="96"/>
      <c r="S167" s="96"/>
      <c r="T167" s="98"/>
      <c r="U167" s="98"/>
      <c r="V167" s="82" t="s">
        <v>16</v>
      </c>
      <c r="W167" s="99" t="s">
        <v>16</v>
      </c>
      <c r="X167" s="96" t="s">
        <v>16</v>
      </c>
      <c r="Y167" s="96"/>
      <c r="Z167" s="96"/>
      <c r="AA167" s="100"/>
      <c r="AB167" s="100"/>
      <c r="AC167" s="100"/>
      <c r="AD167" s="96" t="s">
        <v>16</v>
      </c>
      <c r="AE167" s="95"/>
      <c r="AF167" s="82" t="s">
        <v>16</v>
      </c>
      <c r="AG167" s="82"/>
      <c r="AH167" s="96" t="s">
        <v>16</v>
      </c>
    </row>
    <row r="168" spans="1:34" x14ac:dyDescent="0.25">
      <c r="A168" s="117"/>
      <c r="B168" s="83" t="s">
        <v>16</v>
      </c>
      <c r="C168" s="82"/>
      <c r="D168" s="95"/>
      <c r="E168" s="95" t="s">
        <v>16</v>
      </c>
      <c r="F168" s="95" t="s">
        <v>16</v>
      </c>
      <c r="G168" s="96" t="s">
        <v>16</v>
      </c>
      <c r="H168" s="95" t="s">
        <v>16</v>
      </c>
      <c r="I168" s="95"/>
      <c r="J168" s="96" t="s">
        <v>16</v>
      </c>
      <c r="K168" s="95"/>
      <c r="L168" s="95"/>
      <c r="M168" s="97"/>
      <c r="N168" s="96" t="s">
        <v>16</v>
      </c>
      <c r="O168" s="96" t="s">
        <v>16</v>
      </c>
      <c r="P168" s="96"/>
      <c r="Q168" s="96" t="s">
        <v>16</v>
      </c>
      <c r="R168" s="96"/>
      <c r="S168" s="96"/>
      <c r="T168" s="98"/>
      <c r="U168" s="98"/>
      <c r="V168" s="82" t="s">
        <v>16</v>
      </c>
      <c r="W168" s="99" t="s">
        <v>16</v>
      </c>
      <c r="X168" s="96" t="s">
        <v>16</v>
      </c>
      <c r="Y168" s="96"/>
      <c r="Z168" s="96"/>
      <c r="AA168" s="100"/>
      <c r="AB168" s="100"/>
      <c r="AC168" s="100"/>
      <c r="AD168" s="96" t="s">
        <v>16</v>
      </c>
      <c r="AE168" s="95"/>
      <c r="AF168" s="82" t="s">
        <v>16</v>
      </c>
      <c r="AG168" s="82"/>
      <c r="AH168" s="96" t="s">
        <v>16</v>
      </c>
    </row>
    <row r="169" spans="1:34" x14ac:dyDescent="0.25">
      <c r="A169" s="117"/>
      <c r="B169" s="83" t="s">
        <v>16</v>
      </c>
      <c r="C169" s="82"/>
      <c r="D169" s="95"/>
      <c r="E169" s="95" t="s">
        <v>16</v>
      </c>
      <c r="F169" s="95" t="s">
        <v>16</v>
      </c>
      <c r="G169" s="96" t="s">
        <v>16</v>
      </c>
      <c r="H169" s="95" t="s">
        <v>16</v>
      </c>
      <c r="I169" s="95"/>
      <c r="J169" s="96" t="s">
        <v>16</v>
      </c>
      <c r="K169" s="95"/>
      <c r="L169" s="95"/>
      <c r="M169" s="97"/>
      <c r="N169" s="96" t="s">
        <v>16</v>
      </c>
      <c r="O169" s="96" t="s">
        <v>16</v>
      </c>
      <c r="P169" s="96"/>
      <c r="Q169" s="96" t="s">
        <v>16</v>
      </c>
      <c r="R169" s="96"/>
      <c r="S169" s="96"/>
      <c r="T169" s="98"/>
      <c r="U169" s="98"/>
      <c r="V169" s="82" t="s">
        <v>16</v>
      </c>
      <c r="W169" s="99" t="s">
        <v>16</v>
      </c>
      <c r="X169" s="96" t="s">
        <v>16</v>
      </c>
      <c r="Y169" s="96"/>
      <c r="Z169" s="96"/>
      <c r="AA169" s="100"/>
      <c r="AB169" s="100"/>
      <c r="AC169" s="100"/>
      <c r="AD169" s="96" t="s">
        <v>16</v>
      </c>
      <c r="AE169" s="95"/>
      <c r="AF169" s="82" t="s">
        <v>16</v>
      </c>
      <c r="AG169" s="82"/>
      <c r="AH169" s="96" t="s">
        <v>16</v>
      </c>
    </row>
    <row r="170" spans="1:34" x14ac:dyDescent="0.25">
      <c r="A170" s="117"/>
      <c r="B170" s="83" t="s">
        <v>16</v>
      </c>
      <c r="C170" s="82"/>
      <c r="D170" s="95"/>
      <c r="E170" s="95" t="s">
        <v>16</v>
      </c>
      <c r="F170" s="95" t="s">
        <v>16</v>
      </c>
      <c r="G170" s="96" t="s">
        <v>16</v>
      </c>
      <c r="H170" s="95" t="s">
        <v>16</v>
      </c>
      <c r="I170" s="95"/>
      <c r="J170" s="96" t="s">
        <v>16</v>
      </c>
      <c r="K170" s="95"/>
      <c r="L170" s="95"/>
      <c r="M170" s="97"/>
      <c r="N170" s="96" t="s">
        <v>16</v>
      </c>
      <c r="O170" s="96" t="s">
        <v>16</v>
      </c>
      <c r="P170" s="96"/>
      <c r="Q170" s="96" t="s">
        <v>16</v>
      </c>
      <c r="R170" s="96"/>
      <c r="S170" s="96"/>
      <c r="T170" s="98"/>
      <c r="U170" s="98"/>
      <c r="V170" s="82" t="s">
        <v>16</v>
      </c>
      <c r="W170" s="99" t="s">
        <v>16</v>
      </c>
      <c r="X170" s="96" t="s">
        <v>16</v>
      </c>
      <c r="Y170" s="96"/>
      <c r="Z170" s="96"/>
      <c r="AA170" s="100"/>
      <c r="AB170" s="100"/>
      <c r="AC170" s="100"/>
      <c r="AD170" s="96" t="s">
        <v>16</v>
      </c>
      <c r="AE170" s="95"/>
      <c r="AF170" s="82" t="s">
        <v>16</v>
      </c>
      <c r="AG170" s="82"/>
      <c r="AH170" s="96" t="s">
        <v>16</v>
      </c>
    </row>
    <row r="171" spans="1:34" x14ac:dyDescent="0.25">
      <c r="A171" s="117"/>
      <c r="B171" s="83" t="s">
        <v>16</v>
      </c>
      <c r="C171" s="82"/>
      <c r="D171" s="95"/>
      <c r="E171" s="95" t="s">
        <v>16</v>
      </c>
      <c r="F171" s="95" t="s">
        <v>16</v>
      </c>
      <c r="G171" s="96" t="s">
        <v>16</v>
      </c>
      <c r="H171" s="95" t="s">
        <v>16</v>
      </c>
      <c r="I171" s="95"/>
      <c r="J171" s="96" t="s">
        <v>16</v>
      </c>
      <c r="K171" s="95"/>
      <c r="L171" s="95"/>
      <c r="M171" s="97"/>
      <c r="N171" s="96" t="s">
        <v>16</v>
      </c>
      <c r="O171" s="96" t="s">
        <v>16</v>
      </c>
      <c r="P171" s="96"/>
      <c r="Q171" s="96" t="s">
        <v>16</v>
      </c>
      <c r="R171" s="96"/>
      <c r="S171" s="96"/>
      <c r="T171" s="98"/>
      <c r="U171" s="98"/>
      <c r="V171" s="82" t="s">
        <v>16</v>
      </c>
      <c r="W171" s="99" t="s">
        <v>16</v>
      </c>
      <c r="X171" s="96" t="s">
        <v>16</v>
      </c>
      <c r="Y171" s="96"/>
      <c r="Z171" s="96"/>
      <c r="AA171" s="100"/>
      <c r="AB171" s="100"/>
      <c r="AC171" s="100"/>
      <c r="AD171" s="96" t="s">
        <v>16</v>
      </c>
      <c r="AE171" s="95"/>
      <c r="AF171" s="82" t="s">
        <v>16</v>
      </c>
      <c r="AG171" s="82"/>
      <c r="AH171" s="96" t="s">
        <v>16</v>
      </c>
    </row>
    <row r="172" spans="1:34" x14ac:dyDescent="0.25">
      <c r="A172" s="117"/>
      <c r="B172" s="83" t="s">
        <v>16</v>
      </c>
      <c r="C172" s="82"/>
      <c r="D172" s="95"/>
      <c r="E172" s="95" t="s">
        <v>16</v>
      </c>
      <c r="F172" s="95" t="s">
        <v>16</v>
      </c>
      <c r="G172" s="96" t="s">
        <v>16</v>
      </c>
      <c r="H172" s="95" t="s">
        <v>16</v>
      </c>
      <c r="I172" s="95"/>
      <c r="J172" s="96" t="s">
        <v>16</v>
      </c>
      <c r="K172" s="95"/>
      <c r="L172" s="95"/>
      <c r="M172" s="97"/>
      <c r="N172" s="96" t="s">
        <v>16</v>
      </c>
      <c r="O172" s="96" t="s">
        <v>16</v>
      </c>
      <c r="P172" s="96"/>
      <c r="Q172" s="96" t="s">
        <v>16</v>
      </c>
      <c r="R172" s="96"/>
      <c r="S172" s="96"/>
      <c r="T172" s="98"/>
      <c r="U172" s="98"/>
      <c r="V172" s="82" t="s">
        <v>16</v>
      </c>
      <c r="W172" s="99" t="s">
        <v>16</v>
      </c>
      <c r="X172" s="96" t="s">
        <v>16</v>
      </c>
      <c r="Y172" s="96"/>
      <c r="Z172" s="96"/>
      <c r="AA172" s="100"/>
      <c r="AB172" s="100"/>
      <c r="AC172" s="100"/>
      <c r="AD172" s="96" t="s">
        <v>16</v>
      </c>
      <c r="AE172" s="95"/>
      <c r="AF172" s="82" t="s">
        <v>16</v>
      </c>
      <c r="AG172" s="82"/>
      <c r="AH172" s="96" t="s">
        <v>16</v>
      </c>
    </row>
    <row r="173" spans="1:34" x14ac:dyDescent="0.25">
      <c r="A173" s="117"/>
      <c r="B173" s="83" t="s">
        <v>16</v>
      </c>
      <c r="C173" s="82"/>
      <c r="D173" s="95"/>
      <c r="E173" s="95" t="s">
        <v>16</v>
      </c>
      <c r="F173" s="95" t="s">
        <v>16</v>
      </c>
      <c r="G173" s="96" t="s">
        <v>16</v>
      </c>
      <c r="H173" s="95" t="s">
        <v>16</v>
      </c>
      <c r="I173" s="95"/>
      <c r="J173" s="96" t="s">
        <v>16</v>
      </c>
      <c r="K173" s="95"/>
      <c r="L173" s="95"/>
      <c r="M173" s="97"/>
      <c r="N173" s="96" t="s">
        <v>16</v>
      </c>
      <c r="O173" s="96" t="s">
        <v>16</v>
      </c>
      <c r="P173" s="96"/>
      <c r="Q173" s="96" t="s">
        <v>16</v>
      </c>
      <c r="R173" s="96"/>
      <c r="S173" s="96"/>
      <c r="T173" s="98"/>
      <c r="U173" s="98"/>
      <c r="V173" s="82" t="s">
        <v>16</v>
      </c>
      <c r="W173" s="99" t="s">
        <v>16</v>
      </c>
      <c r="X173" s="96" t="s">
        <v>16</v>
      </c>
      <c r="Y173" s="96"/>
      <c r="Z173" s="96"/>
      <c r="AA173" s="100"/>
      <c r="AB173" s="100"/>
      <c r="AC173" s="100"/>
      <c r="AD173" s="96" t="s">
        <v>16</v>
      </c>
      <c r="AE173" s="95"/>
      <c r="AF173" s="82" t="s">
        <v>16</v>
      </c>
      <c r="AG173" s="82"/>
      <c r="AH173" s="96" t="s">
        <v>16</v>
      </c>
    </row>
    <row r="174" spans="1:34" x14ac:dyDescent="0.25">
      <c r="A174" s="117"/>
      <c r="B174" s="83" t="s">
        <v>16</v>
      </c>
      <c r="C174" s="82"/>
      <c r="D174" s="95"/>
      <c r="E174" s="95" t="s">
        <v>16</v>
      </c>
      <c r="F174" s="95" t="s">
        <v>16</v>
      </c>
      <c r="G174" s="96" t="s">
        <v>16</v>
      </c>
      <c r="H174" s="95" t="s">
        <v>16</v>
      </c>
      <c r="I174" s="95"/>
      <c r="J174" s="96" t="s">
        <v>16</v>
      </c>
      <c r="K174" s="95"/>
      <c r="L174" s="95"/>
      <c r="M174" s="97"/>
      <c r="N174" s="96" t="s">
        <v>16</v>
      </c>
      <c r="O174" s="96" t="s">
        <v>16</v>
      </c>
      <c r="P174" s="96"/>
      <c r="Q174" s="96" t="s">
        <v>16</v>
      </c>
      <c r="R174" s="96"/>
      <c r="S174" s="96"/>
      <c r="T174" s="98"/>
      <c r="U174" s="98"/>
      <c r="V174" s="82" t="s">
        <v>16</v>
      </c>
      <c r="W174" s="99" t="s">
        <v>16</v>
      </c>
      <c r="X174" s="96" t="s">
        <v>16</v>
      </c>
      <c r="Y174" s="96"/>
      <c r="Z174" s="96"/>
      <c r="AA174" s="100"/>
      <c r="AB174" s="100"/>
      <c r="AC174" s="100"/>
      <c r="AD174" s="96" t="s">
        <v>16</v>
      </c>
      <c r="AE174" s="95"/>
      <c r="AF174" s="82" t="s">
        <v>16</v>
      </c>
      <c r="AG174" s="82"/>
      <c r="AH174" s="96" t="s">
        <v>16</v>
      </c>
    </row>
    <row r="175" spans="1:34" x14ac:dyDescent="0.25">
      <c r="A175" s="117"/>
      <c r="B175" s="83" t="s">
        <v>16</v>
      </c>
      <c r="C175" s="82"/>
      <c r="D175" s="95"/>
      <c r="E175" s="95" t="s">
        <v>16</v>
      </c>
      <c r="F175" s="95" t="s">
        <v>16</v>
      </c>
      <c r="G175" s="96" t="s">
        <v>16</v>
      </c>
      <c r="H175" s="95" t="s">
        <v>16</v>
      </c>
      <c r="I175" s="95"/>
      <c r="J175" s="96" t="s">
        <v>16</v>
      </c>
      <c r="K175" s="95"/>
      <c r="L175" s="95"/>
      <c r="M175" s="97"/>
      <c r="N175" s="96" t="s">
        <v>16</v>
      </c>
      <c r="O175" s="96" t="s">
        <v>16</v>
      </c>
      <c r="P175" s="96"/>
      <c r="Q175" s="96" t="s">
        <v>16</v>
      </c>
      <c r="R175" s="96"/>
      <c r="S175" s="96"/>
      <c r="T175" s="98"/>
      <c r="U175" s="98"/>
      <c r="V175" s="82" t="s">
        <v>16</v>
      </c>
      <c r="W175" s="99" t="s">
        <v>16</v>
      </c>
      <c r="X175" s="96" t="s">
        <v>16</v>
      </c>
      <c r="Y175" s="96"/>
      <c r="Z175" s="96"/>
      <c r="AA175" s="100"/>
      <c r="AB175" s="100"/>
      <c r="AC175" s="100"/>
      <c r="AD175" s="96" t="s">
        <v>16</v>
      </c>
      <c r="AE175" s="95"/>
      <c r="AF175" s="82" t="s">
        <v>16</v>
      </c>
      <c r="AG175" s="82"/>
      <c r="AH175" s="96" t="s">
        <v>16</v>
      </c>
    </row>
    <row r="176" spans="1:34" x14ac:dyDescent="0.25">
      <c r="A176" s="117"/>
      <c r="B176" s="83" t="s">
        <v>16</v>
      </c>
      <c r="C176" s="82"/>
      <c r="D176" s="95"/>
      <c r="E176" s="95" t="s">
        <v>16</v>
      </c>
      <c r="F176" s="95" t="s">
        <v>16</v>
      </c>
      <c r="G176" s="96" t="s">
        <v>16</v>
      </c>
      <c r="H176" s="95" t="s">
        <v>16</v>
      </c>
      <c r="I176" s="95"/>
      <c r="J176" s="96" t="s">
        <v>16</v>
      </c>
      <c r="K176" s="95"/>
      <c r="L176" s="95"/>
      <c r="M176" s="97"/>
      <c r="N176" s="96" t="s">
        <v>16</v>
      </c>
      <c r="O176" s="96" t="s">
        <v>16</v>
      </c>
      <c r="P176" s="96"/>
      <c r="Q176" s="96" t="s">
        <v>16</v>
      </c>
      <c r="R176" s="96"/>
      <c r="S176" s="96"/>
      <c r="T176" s="98"/>
      <c r="U176" s="98"/>
      <c r="V176" s="82" t="s">
        <v>16</v>
      </c>
      <c r="W176" s="99" t="s">
        <v>16</v>
      </c>
      <c r="X176" s="96" t="s">
        <v>16</v>
      </c>
      <c r="Y176" s="96"/>
      <c r="Z176" s="96"/>
      <c r="AA176" s="100"/>
      <c r="AB176" s="100"/>
      <c r="AC176" s="100"/>
      <c r="AD176" s="96" t="s">
        <v>16</v>
      </c>
      <c r="AE176" s="95"/>
      <c r="AF176" s="82" t="s">
        <v>16</v>
      </c>
      <c r="AG176" s="82"/>
      <c r="AH176" s="96" t="s">
        <v>16</v>
      </c>
    </row>
    <row r="177" spans="1:34" x14ac:dyDescent="0.25">
      <c r="A177" s="117"/>
      <c r="B177" s="83" t="s">
        <v>16</v>
      </c>
      <c r="C177" s="82"/>
      <c r="D177" s="95"/>
      <c r="E177" s="95" t="s">
        <v>16</v>
      </c>
      <c r="F177" s="95" t="s">
        <v>16</v>
      </c>
      <c r="G177" s="96" t="s">
        <v>16</v>
      </c>
      <c r="H177" s="95" t="s">
        <v>16</v>
      </c>
      <c r="I177" s="95"/>
      <c r="J177" s="96" t="s">
        <v>16</v>
      </c>
      <c r="K177" s="95"/>
      <c r="L177" s="95"/>
      <c r="M177" s="97"/>
      <c r="N177" s="96" t="s">
        <v>16</v>
      </c>
      <c r="O177" s="96" t="s">
        <v>16</v>
      </c>
      <c r="P177" s="96"/>
      <c r="Q177" s="96" t="s">
        <v>16</v>
      </c>
      <c r="R177" s="96"/>
      <c r="S177" s="96"/>
      <c r="T177" s="98"/>
      <c r="U177" s="98"/>
      <c r="V177" s="82" t="s">
        <v>16</v>
      </c>
      <c r="W177" s="99" t="s">
        <v>16</v>
      </c>
      <c r="X177" s="96" t="s">
        <v>16</v>
      </c>
      <c r="Y177" s="96"/>
      <c r="Z177" s="96"/>
      <c r="AA177" s="100"/>
      <c r="AB177" s="100"/>
      <c r="AC177" s="100"/>
      <c r="AD177" s="96" t="s">
        <v>16</v>
      </c>
      <c r="AE177" s="95"/>
      <c r="AF177" s="82" t="s">
        <v>16</v>
      </c>
      <c r="AG177" s="82"/>
      <c r="AH177" s="96" t="s">
        <v>16</v>
      </c>
    </row>
    <row r="178" spans="1:34" x14ac:dyDescent="0.25">
      <c r="A178" s="117"/>
      <c r="B178" s="83" t="s">
        <v>16</v>
      </c>
      <c r="C178" s="82"/>
      <c r="D178" s="95"/>
      <c r="E178" s="95" t="s">
        <v>16</v>
      </c>
      <c r="F178" s="95" t="s">
        <v>16</v>
      </c>
      <c r="G178" s="96" t="s">
        <v>16</v>
      </c>
      <c r="H178" s="95" t="s">
        <v>16</v>
      </c>
      <c r="I178" s="95"/>
      <c r="J178" s="96" t="s">
        <v>16</v>
      </c>
      <c r="K178" s="95"/>
      <c r="L178" s="95"/>
      <c r="M178" s="97"/>
      <c r="N178" s="96" t="s">
        <v>16</v>
      </c>
      <c r="O178" s="96" t="s">
        <v>16</v>
      </c>
      <c r="P178" s="96"/>
      <c r="Q178" s="96" t="s">
        <v>16</v>
      </c>
      <c r="R178" s="96"/>
      <c r="S178" s="96"/>
      <c r="T178" s="98"/>
      <c r="U178" s="98"/>
      <c r="V178" s="82" t="s">
        <v>16</v>
      </c>
      <c r="W178" s="99" t="s">
        <v>16</v>
      </c>
      <c r="X178" s="96" t="s">
        <v>16</v>
      </c>
      <c r="Y178" s="96"/>
      <c r="Z178" s="96"/>
      <c r="AA178" s="100"/>
      <c r="AB178" s="100"/>
      <c r="AC178" s="100"/>
      <c r="AD178" s="96" t="s">
        <v>16</v>
      </c>
      <c r="AE178" s="95"/>
      <c r="AF178" s="82" t="s">
        <v>16</v>
      </c>
      <c r="AG178" s="82"/>
      <c r="AH178" s="96" t="s">
        <v>16</v>
      </c>
    </row>
    <row r="179" spans="1:34" x14ac:dyDescent="0.25">
      <c r="A179" s="117"/>
      <c r="B179" s="83" t="s">
        <v>16</v>
      </c>
      <c r="C179" s="82"/>
      <c r="D179" s="95"/>
      <c r="E179" s="95" t="s">
        <v>16</v>
      </c>
      <c r="F179" s="95" t="s">
        <v>16</v>
      </c>
      <c r="G179" s="96" t="s">
        <v>16</v>
      </c>
      <c r="H179" s="95" t="s">
        <v>16</v>
      </c>
      <c r="I179" s="95"/>
      <c r="J179" s="96" t="s">
        <v>16</v>
      </c>
      <c r="K179" s="95"/>
      <c r="L179" s="95"/>
      <c r="M179" s="97"/>
      <c r="N179" s="96" t="s">
        <v>16</v>
      </c>
      <c r="O179" s="96" t="s">
        <v>16</v>
      </c>
      <c r="P179" s="96"/>
      <c r="Q179" s="96" t="s">
        <v>16</v>
      </c>
      <c r="R179" s="96"/>
      <c r="S179" s="96"/>
      <c r="T179" s="98"/>
      <c r="U179" s="98"/>
      <c r="V179" s="82" t="s">
        <v>16</v>
      </c>
      <c r="W179" s="99" t="s">
        <v>16</v>
      </c>
      <c r="X179" s="96" t="s">
        <v>16</v>
      </c>
      <c r="Y179" s="96"/>
      <c r="Z179" s="96"/>
      <c r="AA179" s="100"/>
      <c r="AB179" s="100"/>
      <c r="AC179" s="100"/>
      <c r="AD179" s="96" t="s">
        <v>16</v>
      </c>
      <c r="AE179" s="95"/>
      <c r="AF179" s="82" t="s">
        <v>16</v>
      </c>
      <c r="AG179" s="82"/>
      <c r="AH179" s="96" t="s">
        <v>16</v>
      </c>
    </row>
    <row r="180" spans="1:34" x14ac:dyDescent="0.25">
      <c r="A180" s="117"/>
      <c r="B180" s="83" t="s">
        <v>16</v>
      </c>
      <c r="C180" s="82"/>
      <c r="D180" s="95"/>
      <c r="E180" s="95" t="s">
        <v>16</v>
      </c>
      <c r="F180" s="95" t="s">
        <v>16</v>
      </c>
      <c r="G180" s="96" t="s">
        <v>16</v>
      </c>
      <c r="H180" s="95" t="s">
        <v>16</v>
      </c>
      <c r="I180" s="95"/>
      <c r="J180" s="96" t="s">
        <v>16</v>
      </c>
      <c r="K180" s="95"/>
      <c r="L180" s="95"/>
      <c r="M180" s="97"/>
      <c r="N180" s="96" t="s">
        <v>16</v>
      </c>
      <c r="O180" s="96" t="s">
        <v>16</v>
      </c>
      <c r="P180" s="96"/>
      <c r="Q180" s="96" t="s">
        <v>16</v>
      </c>
      <c r="R180" s="96"/>
      <c r="S180" s="96"/>
      <c r="T180" s="98"/>
      <c r="U180" s="98"/>
      <c r="V180" s="82" t="s">
        <v>16</v>
      </c>
      <c r="W180" s="99" t="s">
        <v>16</v>
      </c>
      <c r="X180" s="96" t="s">
        <v>16</v>
      </c>
      <c r="Y180" s="96"/>
      <c r="Z180" s="96"/>
      <c r="AA180" s="100"/>
      <c r="AB180" s="100"/>
      <c r="AC180" s="100"/>
      <c r="AD180" s="96" t="s">
        <v>16</v>
      </c>
      <c r="AE180" s="95"/>
      <c r="AF180" s="82" t="s">
        <v>16</v>
      </c>
      <c r="AG180" s="82"/>
      <c r="AH180" s="96" t="s">
        <v>16</v>
      </c>
    </row>
    <row r="181" spans="1:34" x14ac:dyDescent="0.25">
      <c r="A181" s="117"/>
      <c r="B181" s="83" t="s">
        <v>16</v>
      </c>
      <c r="C181" s="82"/>
      <c r="D181" s="95"/>
      <c r="E181" s="95" t="s">
        <v>16</v>
      </c>
      <c r="F181" s="95" t="s">
        <v>16</v>
      </c>
      <c r="G181" s="96" t="s">
        <v>16</v>
      </c>
      <c r="H181" s="95" t="s">
        <v>16</v>
      </c>
      <c r="I181" s="95"/>
      <c r="J181" s="96" t="s">
        <v>16</v>
      </c>
      <c r="K181" s="95"/>
      <c r="L181" s="95"/>
      <c r="M181" s="97"/>
      <c r="N181" s="96" t="s">
        <v>16</v>
      </c>
      <c r="O181" s="96" t="s">
        <v>16</v>
      </c>
      <c r="P181" s="96"/>
      <c r="Q181" s="96" t="s">
        <v>16</v>
      </c>
      <c r="R181" s="96"/>
      <c r="S181" s="96"/>
      <c r="T181" s="98"/>
      <c r="U181" s="98"/>
      <c r="V181" s="82" t="s">
        <v>16</v>
      </c>
      <c r="W181" s="99" t="s">
        <v>16</v>
      </c>
      <c r="X181" s="96" t="s">
        <v>16</v>
      </c>
      <c r="Y181" s="96"/>
      <c r="Z181" s="96"/>
      <c r="AA181" s="100"/>
      <c r="AB181" s="100"/>
      <c r="AC181" s="100"/>
      <c r="AD181" s="96" t="s">
        <v>16</v>
      </c>
      <c r="AE181" s="95"/>
      <c r="AF181" s="82" t="s">
        <v>16</v>
      </c>
      <c r="AG181" s="82"/>
      <c r="AH181" s="96" t="s">
        <v>16</v>
      </c>
    </row>
    <row r="182" spans="1:34" x14ac:dyDescent="0.25">
      <c r="A182" s="117"/>
      <c r="B182" s="83" t="s">
        <v>16</v>
      </c>
      <c r="C182" s="82"/>
      <c r="D182" s="95"/>
      <c r="E182" s="95" t="s">
        <v>16</v>
      </c>
      <c r="F182" s="95" t="s">
        <v>16</v>
      </c>
      <c r="G182" s="96" t="s">
        <v>16</v>
      </c>
      <c r="H182" s="95" t="s">
        <v>16</v>
      </c>
      <c r="I182" s="95"/>
      <c r="J182" s="96" t="s">
        <v>16</v>
      </c>
      <c r="K182" s="95"/>
      <c r="L182" s="95"/>
      <c r="M182" s="97"/>
      <c r="N182" s="96" t="s">
        <v>16</v>
      </c>
      <c r="O182" s="96" t="s">
        <v>16</v>
      </c>
      <c r="P182" s="96"/>
      <c r="Q182" s="96" t="s">
        <v>16</v>
      </c>
      <c r="R182" s="96"/>
      <c r="S182" s="96"/>
      <c r="T182" s="98"/>
      <c r="U182" s="98"/>
      <c r="V182" s="82" t="s">
        <v>16</v>
      </c>
      <c r="W182" s="99" t="s">
        <v>16</v>
      </c>
      <c r="X182" s="96" t="s">
        <v>16</v>
      </c>
      <c r="Y182" s="96"/>
      <c r="Z182" s="96"/>
      <c r="AA182" s="100"/>
      <c r="AB182" s="100"/>
      <c r="AC182" s="100"/>
      <c r="AD182" s="96" t="s">
        <v>16</v>
      </c>
      <c r="AE182" s="95"/>
      <c r="AF182" s="82" t="s">
        <v>16</v>
      </c>
      <c r="AG182" s="82"/>
      <c r="AH182" s="96" t="s">
        <v>16</v>
      </c>
    </row>
    <row r="183" spans="1:34" x14ac:dyDescent="0.25">
      <c r="A183" s="117"/>
      <c r="B183" s="83" t="s">
        <v>16</v>
      </c>
      <c r="C183" s="82"/>
      <c r="D183" s="95"/>
      <c r="E183" s="95" t="s">
        <v>16</v>
      </c>
      <c r="F183" s="95" t="s">
        <v>16</v>
      </c>
      <c r="G183" s="96" t="s">
        <v>16</v>
      </c>
      <c r="H183" s="95" t="s">
        <v>16</v>
      </c>
      <c r="I183" s="95"/>
      <c r="J183" s="96" t="s">
        <v>16</v>
      </c>
      <c r="K183" s="95"/>
      <c r="L183" s="95"/>
      <c r="M183" s="97"/>
      <c r="N183" s="96" t="s">
        <v>16</v>
      </c>
      <c r="O183" s="96" t="s">
        <v>16</v>
      </c>
      <c r="P183" s="96"/>
      <c r="Q183" s="96" t="s">
        <v>16</v>
      </c>
      <c r="R183" s="96"/>
      <c r="S183" s="96"/>
      <c r="T183" s="98"/>
      <c r="U183" s="98"/>
      <c r="V183" s="82" t="s">
        <v>16</v>
      </c>
      <c r="W183" s="99" t="s">
        <v>16</v>
      </c>
      <c r="X183" s="96" t="s">
        <v>16</v>
      </c>
      <c r="Y183" s="96"/>
      <c r="Z183" s="96"/>
      <c r="AA183" s="100"/>
      <c r="AB183" s="100"/>
      <c r="AC183" s="100"/>
      <c r="AD183" s="96" t="s">
        <v>16</v>
      </c>
      <c r="AE183" s="95"/>
      <c r="AF183" s="82" t="s">
        <v>16</v>
      </c>
      <c r="AG183" s="82"/>
      <c r="AH183" s="96" t="s">
        <v>16</v>
      </c>
    </row>
    <row r="184" spans="1:34" x14ac:dyDescent="0.25">
      <c r="A184" s="117"/>
      <c r="B184" s="83" t="s">
        <v>16</v>
      </c>
      <c r="C184" s="82"/>
      <c r="D184" s="95"/>
      <c r="E184" s="95" t="s">
        <v>16</v>
      </c>
      <c r="F184" s="95" t="s">
        <v>16</v>
      </c>
      <c r="G184" s="96" t="s">
        <v>16</v>
      </c>
      <c r="H184" s="95" t="s">
        <v>16</v>
      </c>
      <c r="I184" s="95"/>
      <c r="J184" s="96" t="s">
        <v>16</v>
      </c>
      <c r="K184" s="95"/>
      <c r="L184" s="95"/>
      <c r="M184" s="97"/>
      <c r="N184" s="96" t="s">
        <v>16</v>
      </c>
      <c r="O184" s="96" t="s">
        <v>16</v>
      </c>
      <c r="P184" s="96"/>
      <c r="Q184" s="96" t="s">
        <v>16</v>
      </c>
      <c r="R184" s="96"/>
      <c r="S184" s="96"/>
      <c r="T184" s="98"/>
      <c r="U184" s="98"/>
      <c r="V184" s="82" t="s">
        <v>16</v>
      </c>
      <c r="W184" s="99" t="s">
        <v>16</v>
      </c>
      <c r="X184" s="96" t="s">
        <v>16</v>
      </c>
      <c r="Y184" s="96"/>
      <c r="Z184" s="96"/>
      <c r="AA184" s="100"/>
      <c r="AB184" s="100"/>
      <c r="AC184" s="100"/>
      <c r="AD184" s="96" t="s">
        <v>16</v>
      </c>
      <c r="AE184" s="95"/>
      <c r="AF184" s="82" t="s">
        <v>16</v>
      </c>
      <c r="AG184" s="82"/>
      <c r="AH184" s="96" t="s">
        <v>16</v>
      </c>
    </row>
    <row r="185" spans="1:34" x14ac:dyDescent="0.25">
      <c r="A185" s="117"/>
      <c r="B185" s="83" t="s">
        <v>16</v>
      </c>
      <c r="C185" s="82"/>
      <c r="D185" s="95"/>
      <c r="E185" s="95" t="s">
        <v>16</v>
      </c>
      <c r="F185" s="95" t="s">
        <v>16</v>
      </c>
      <c r="G185" s="96" t="s">
        <v>16</v>
      </c>
      <c r="H185" s="95" t="s">
        <v>16</v>
      </c>
      <c r="I185" s="95"/>
      <c r="J185" s="96" t="s">
        <v>16</v>
      </c>
      <c r="K185" s="95"/>
      <c r="L185" s="95"/>
      <c r="M185" s="97"/>
      <c r="N185" s="96" t="s">
        <v>16</v>
      </c>
      <c r="O185" s="96" t="s">
        <v>16</v>
      </c>
      <c r="P185" s="96"/>
      <c r="Q185" s="96" t="s">
        <v>16</v>
      </c>
      <c r="R185" s="96"/>
      <c r="S185" s="96"/>
      <c r="T185" s="98"/>
      <c r="U185" s="98"/>
      <c r="V185" s="82" t="s">
        <v>16</v>
      </c>
      <c r="W185" s="99" t="s">
        <v>16</v>
      </c>
      <c r="X185" s="96" t="s">
        <v>16</v>
      </c>
      <c r="Y185" s="96"/>
      <c r="Z185" s="96"/>
      <c r="AA185" s="100"/>
      <c r="AB185" s="100"/>
      <c r="AC185" s="100"/>
      <c r="AD185" s="96" t="s">
        <v>16</v>
      </c>
      <c r="AE185" s="95"/>
      <c r="AF185" s="82" t="s">
        <v>16</v>
      </c>
      <c r="AG185" s="82"/>
      <c r="AH185" s="96" t="s">
        <v>16</v>
      </c>
    </row>
    <row r="186" spans="1:34" x14ac:dyDescent="0.25">
      <c r="A186" s="117"/>
      <c r="B186" s="83" t="s">
        <v>16</v>
      </c>
      <c r="C186" s="82"/>
      <c r="D186" s="95"/>
      <c r="E186" s="95" t="s">
        <v>16</v>
      </c>
      <c r="F186" s="95" t="s">
        <v>16</v>
      </c>
      <c r="G186" s="96" t="s">
        <v>16</v>
      </c>
      <c r="H186" s="95" t="s">
        <v>16</v>
      </c>
      <c r="I186" s="95"/>
      <c r="J186" s="96" t="s">
        <v>16</v>
      </c>
      <c r="K186" s="95"/>
      <c r="L186" s="95"/>
      <c r="M186" s="97"/>
      <c r="N186" s="96" t="s">
        <v>16</v>
      </c>
      <c r="O186" s="96" t="s">
        <v>16</v>
      </c>
      <c r="P186" s="96"/>
      <c r="Q186" s="96" t="s">
        <v>16</v>
      </c>
      <c r="R186" s="96"/>
      <c r="S186" s="96"/>
      <c r="T186" s="98"/>
      <c r="U186" s="98"/>
      <c r="V186" s="82" t="s">
        <v>16</v>
      </c>
      <c r="W186" s="99" t="s">
        <v>16</v>
      </c>
      <c r="X186" s="96" t="s">
        <v>16</v>
      </c>
      <c r="Y186" s="96"/>
      <c r="Z186" s="96"/>
      <c r="AA186" s="100"/>
      <c r="AB186" s="100"/>
      <c r="AC186" s="100"/>
      <c r="AD186" s="96" t="s">
        <v>16</v>
      </c>
      <c r="AE186" s="95"/>
      <c r="AF186" s="82" t="s">
        <v>16</v>
      </c>
      <c r="AG186" s="82"/>
      <c r="AH186" s="96" t="s">
        <v>16</v>
      </c>
    </row>
    <row r="187" spans="1:34" x14ac:dyDescent="0.25">
      <c r="A187" s="117"/>
      <c r="B187" s="83" t="s">
        <v>16</v>
      </c>
      <c r="C187" s="82"/>
      <c r="D187" s="95"/>
      <c r="E187" s="95" t="s">
        <v>16</v>
      </c>
      <c r="F187" s="95" t="s">
        <v>16</v>
      </c>
      <c r="G187" s="96" t="s">
        <v>16</v>
      </c>
      <c r="H187" s="95" t="s">
        <v>16</v>
      </c>
      <c r="I187" s="95"/>
      <c r="J187" s="96" t="s">
        <v>16</v>
      </c>
      <c r="K187" s="95"/>
      <c r="L187" s="95"/>
      <c r="M187" s="97"/>
      <c r="N187" s="96" t="s">
        <v>16</v>
      </c>
      <c r="O187" s="96" t="s">
        <v>16</v>
      </c>
      <c r="P187" s="96"/>
      <c r="Q187" s="96" t="s">
        <v>16</v>
      </c>
      <c r="R187" s="96"/>
      <c r="S187" s="96"/>
      <c r="T187" s="98"/>
      <c r="U187" s="98"/>
      <c r="V187" s="82" t="s">
        <v>16</v>
      </c>
      <c r="W187" s="99" t="s">
        <v>16</v>
      </c>
      <c r="X187" s="96" t="s">
        <v>16</v>
      </c>
      <c r="Y187" s="96"/>
      <c r="Z187" s="96"/>
      <c r="AA187" s="100"/>
      <c r="AB187" s="100"/>
      <c r="AC187" s="100"/>
      <c r="AD187" s="96" t="s">
        <v>16</v>
      </c>
      <c r="AE187" s="95"/>
      <c r="AF187" s="82" t="s">
        <v>16</v>
      </c>
      <c r="AG187" s="82"/>
      <c r="AH187" s="96" t="s">
        <v>16</v>
      </c>
    </row>
    <row r="188" spans="1:34" x14ac:dyDescent="0.25">
      <c r="A188" s="117"/>
      <c r="B188" s="83" t="s">
        <v>16</v>
      </c>
      <c r="C188" s="82"/>
      <c r="D188" s="95"/>
      <c r="E188" s="95" t="s">
        <v>16</v>
      </c>
      <c r="F188" s="95" t="s">
        <v>16</v>
      </c>
      <c r="G188" s="96" t="s">
        <v>16</v>
      </c>
      <c r="H188" s="95" t="s">
        <v>16</v>
      </c>
      <c r="I188" s="95"/>
      <c r="J188" s="96" t="s">
        <v>16</v>
      </c>
      <c r="K188" s="95"/>
      <c r="L188" s="95"/>
      <c r="M188" s="97"/>
      <c r="N188" s="96" t="s">
        <v>16</v>
      </c>
      <c r="O188" s="96" t="s">
        <v>16</v>
      </c>
      <c r="P188" s="96"/>
      <c r="Q188" s="96" t="s">
        <v>16</v>
      </c>
      <c r="R188" s="96"/>
      <c r="S188" s="96"/>
      <c r="T188" s="98"/>
      <c r="U188" s="98"/>
      <c r="V188" s="82" t="s">
        <v>16</v>
      </c>
      <c r="W188" s="99" t="s">
        <v>16</v>
      </c>
      <c r="X188" s="96" t="s">
        <v>16</v>
      </c>
      <c r="Y188" s="96"/>
      <c r="Z188" s="96"/>
      <c r="AA188" s="100"/>
      <c r="AB188" s="100"/>
      <c r="AC188" s="100"/>
      <c r="AD188" s="96" t="s">
        <v>16</v>
      </c>
      <c r="AE188" s="95"/>
      <c r="AF188" s="82" t="s">
        <v>16</v>
      </c>
      <c r="AG188" s="82"/>
      <c r="AH188" s="96" t="s">
        <v>16</v>
      </c>
    </row>
    <row r="189" spans="1:34" x14ac:dyDescent="0.25">
      <c r="A189" s="117"/>
      <c r="B189" s="83" t="s">
        <v>16</v>
      </c>
      <c r="C189" s="82"/>
      <c r="D189" s="95"/>
      <c r="E189" s="95" t="s">
        <v>16</v>
      </c>
      <c r="F189" s="95" t="s">
        <v>16</v>
      </c>
      <c r="G189" s="96" t="s">
        <v>16</v>
      </c>
      <c r="H189" s="95" t="s">
        <v>16</v>
      </c>
      <c r="I189" s="95"/>
      <c r="J189" s="96" t="s">
        <v>16</v>
      </c>
      <c r="K189" s="95"/>
      <c r="L189" s="95"/>
      <c r="M189" s="97"/>
      <c r="N189" s="96" t="s">
        <v>16</v>
      </c>
      <c r="O189" s="96" t="s">
        <v>16</v>
      </c>
      <c r="P189" s="96"/>
      <c r="Q189" s="96" t="s">
        <v>16</v>
      </c>
      <c r="R189" s="96"/>
      <c r="S189" s="96"/>
      <c r="T189" s="98"/>
      <c r="U189" s="98"/>
      <c r="V189" s="82" t="s">
        <v>16</v>
      </c>
      <c r="W189" s="99" t="s">
        <v>16</v>
      </c>
      <c r="X189" s="96" t="s">
        <v>16</v>
      </c>
      <c r="Y189" s="96"/>
      <c r="Z189" s="96"/>
      <c r="AA189" s="100"/>
      <c r="AB189" s="100"/>
      <c r="AC189" s="100"/>
      <c r="AD189" s="96" t="s">
        <v>16</v>
      </c>
      <c r="AE189" s="95"/>
      <c r="AF189" s="82" t="s">
        <v>16</v>
      </c>
      <c r="AG189" s="82"/>
      <c r="AH189" s="96" t="s">
        <v>16</v>
      </c>
    </row>
    <row r="190" spans="1:34" x14ac:dyDescent="0.25">
      <c r="A190" s="117"/>
      <c r="B190" s="83" t="s">
        <v>16</v>
      </c>
      <c r="C190" s="82"/>
      <c r="D190" s="95"/>
      <c r="E190" s="95" t="s">
        <v>16</v>
      </c>
      <c r="F190" s="95" t="s">
        <v>16</v>
      </c>
      <c r="G190" s="96" t="s">
        <v>16</v>
      </c>
      <c r="H190" s="95" t="s">
        <v>16</v>
      </c>
      <c r="I190" s="95"/>
      <c r="J190" s="96" t="s">
        <v>16</v>
      </c>
      <c r="K190" s="95"/>
      <c r="L190" s="95"/>
      <c r="M190" s="97"/>
      <c r="N190" s="96" t="s">
        <v>16</v>
      </c>
      <c r="O190" s="96" t="s">
        <v>16</v>
      </c>
      <c r="P190" s="96"/>
      <c r="Q190" s="96" t="s">
        <v>16</v>
      </c>
      <c r="R190" s="96"/>
      <c r="S190" s="96"/>
      <c r="T190" s="98"/>
      <c r="U190" s="98"/>
      <c r="V190" s="82" t="s">
        <v>16</v>
      </c>
      <c r="W190" s="99" t="s">
        <v>16</v>
      </c>
      <c r="X190" s="96" t="s">
        <v>16</v>
      </c>
      <c r="Y190" s="96"/>
      <c r="Z190" s="96"/>
      <c r="AA190" s="100"/>
      <c r="AB190" s="100"/>
      <c r="AC190" s="100"/>
      <c r="AD190" s="96" t="s">
        <v>16</v>
      </c>
      <c r="AE190" s="95"/>
      <c r="AF190" s="82" t="s">
        <v>16</v>
      </c>
      <c r="AG190" s="82"/>
      <c r="AH190" s="96" t="s">
        <v>16</v>
      </c>
    </row>
    <row r="191" spans="1:34" x14ac:dyDescent="0.25">
      <c r="A191" s="117"/>
      <c r="B191" s="83" t="s">
        <v>16</v>
      </c>
      <c r="C191" s="82"/>
      <c r="D191" s="95"/>
      <c r="E191" s="95" t="s">
        <v>16</v>
      </c>
      <c r="F191" s="95" t="s">
        <v>16</v>
      </c>
      <c r="G191" s="96" t="s">
        <v>16</v>
      </c>
      <c r="H191" s="95" t="s">
        <v>16</v>
      </c>
      <c r="I191" s="95"/>
      <c r="J191" s="96" t="s">
        <v>16</v>
      </c>
      <c r="K191" s="95"/>
      <c r="L191" s="95"/>
      <c r="M191" s="97"/>
      <c r="N191" s="96" t="s">
        <v>16</v>
      </c>
      <c r="O191" s="96" t="s">
        <v>16</v>
      </c>
      <c r="P191" s="96"/>
      <c r="Q191" s="96" t="s">
        <v>16</v>
      </c>
      <c r="R191" s="96"/>
      <c r="S191" s="96"/>
      <c r="T191" s="98"/>
      <c r="U191" s="98"/>
      <c r="V191" s="82" t="s">
        <v>16</v>
      </c>
      <c r="W191" s="99" t="s">
        <v>16</v>
      </c>
      <c r="X191" s="96" t="s">
        <v>16</v>
      </c>
      <c r="Y191" s="96"/>
      <c r="Z191" s="96"/>
      <c r="AA191" s="100"/>
      <c r="AB191" s="100"/>
      <c r="AC191" s="100"/>
      <c r="AD191" s="96" t="s">
        <v>16</v>
      </c>
      <c r="AE191" s="95"/>
      <c r="AF191" s="82" t="s">
        <v>16</v>
      </c>
      <c r="AG191" s="82"/>
      <c r="AH191" s="96" t="s">
        <v>16</v>
      </c>
    </row>
    <row r="192" spans="1:34" x14ac:dyDescent="0.25">
      <c r="A192" s="117"/>
      <c r="B192" s="83" t="s">
        <v>16</v>
      </c>
      <c r="C192" s="82"/>
      <c r="D192" s="95"/>
      <c r="E192" s="95" t="s">
        <v>16</v>
      </c>
      <c r="F192" s="95" t="s">
        <v>16</v>
      </c>
      <c r="G192" s="96" t="s">
        <v>16</v>
      </c>
      <c r="H192" s="95" t="s">
        <v>16</v>
      </c>
      <c r="I192" s="95"/>
      <c r="J192" s="96" t="s">
        <v>16</v>
      </c>
      <c r="K192" s="95"/>
      <c r="L192" s="95"/>
      <c r="M192" s="97"/>
      <c r="N192" s="96" t="s">
        <v>16</v>
      </c>
      <c r="O192" s="96" t="s">
        <v>16</v>
      </c>
      <c r="P192" s="96"/>
      <c r="Q192" s="96" t="s">
        <v>16</v>
      </c>
      <c r="R192" s="96"/>
      <c r="S192" s="96"/>
      <c r="T192" s="98"/>
      <c r="U192" s="98"/>
      <c r="V192" s="82" t="s">
        <v>16</v>
      </c>
      <c r="W192" s="99" t="s">
        <v>16</v>
      </c>
      <c r="X192" s="96" t="s">
        <v>16</v>
      </c>
      <c r="Y192" s="96"/>
      <c r="Z192" s="96"/>
      <c r="AA192" s="100"/>
      <c r="AB192" s="100"/>
      <c r="AC192" s="100"/>
      <c r="AD192" s="96" t="s">
        <v>16</v>
      </c>
      <c r="AE192" s="95"/>
      <c r="AF192" s="82" t="s">
        <v>16</v>
      </c>
      <c r="AG192" s="82"/>
      <c r="AH192" s="96" t="s">
        <v>16</v>
      </c>
    </row>
    <row r="193" spans="1:34" x14ac:dyDescent="0.25">
      <c r="A193" s="117"/>
      <c r="B193" s="83" t="s">
        <v>16</v>
      </c>
      <c r="C193" s="82"/>
      <c r="D193" s="95"/>
      <c r="E193" s="95" t="s">
        <v>16</v>
      </c>
      <c r="F193" s="95" t="s">
        <v>16</v>
      </c>
      <c r="G193" s="96" t="s">
        <v>16</v>
      </c>
      <c r="H193" s="95" t="s">
        <v>16</v>
      </c>
      <c r="I193" s="95"/>
      <c r="J193" s="96" t="s">
        <v>16</v>
      </c>
      <c r="K193" s="95"/>
      <c r="L193" s="95"/>
      <c r="M193" s="97"/>
      <c r="N193" s="96" t="s">
        <v>16</v>
      </c>
      <c r="O193" s="96" t="s">
        <v>16</v>
      </c>
      <c r="P193" s="96"/>
      <c r="Q193" s="96" t="s">
        <v>16</v>
      </c>
      <c r="R193" s="96"/>
      <c r="S193" s="96"/>
      <c r="T193" s="98"/>
      <c r="U193" s="98"/>
      <c r="V193" s="82" t="s">
        <v>16</v>
      </c>
      <c r="W193" s="99" t="s">
        <v>16</v>
      </c>
      <c r="X193" s="96" t="s">
        <v>16</v>
      </c>
      <c r="Y193" s="96"/>
      <c r="Z193" s="96"/>
      <c r="AA193" s="100"/>
      <c r="AB193" s="100"/>
      <c r="AC193" s="100"/>
      <c r="AD193" s="96" t="s">
        <v>16</v>
      </c>
      <c r="AE193" s="95"/>
      <c r="AF193" s="82" t="s">
        <v>16</v>
      </c>
      <c r="AG193" s="82"/>
      <c r="AH193" s="96" t="s">
        <v>16</v>
      </c>
    </row>
    <row r="194" spans="1:34" x14ac:dyDescent="0.25">
      <c r="A194" s="117"/>
      <c r="B194" s="83" t="s">
        <v>16</v>
      </c>
      <c r="C194" s="82"/>
      <c r="D194" s="95"/>
      <c r="E194" s="95" t="s">
        <v>16</v>
      </c>
      <c r="F194" s="95" t="s">
        <v>16</v>
      </c>
      <c r="G194" s="96" t="s">
        <v>16</v>
      </c>
      <c r="H194" s="95" t="s">
        <v>16</v>
      </c>
      <c r="I194" s="95"/>
      <c r="J194" s="96" t="s">
        <v>16</v>
      </c>
      <c r="K194" s="95"/>
      <c r="L194" s="95"/>
      <c r="M194" s="97"/>
      <c r="N194" s="96" t="s">
        <v>16</v>
      </c>
      <c r="O194" s="96" t="s">
        <v>16</v>
      </c>
      <c r="P194" s="96"/>
      <c r="Q194" s="96" t="s">
        <v>16</v>
      </c>
      <c r="R194" s="96"/>
      <c r="S194" s="96"/>
      <c r="T194" s="98"/>
      <c r="U194" s="98"/>
      <c r="V194" s="82" t="s">
        <v>16</v>
      </c>
      <c r="W194" s="99" t="s">
        <v>16</v>
      </c>
      <c r="X194" s="96" t="s">
        <v>16</v>
      </c>
      <c r="Y194" s="96"/>
      <c r="Z194" s="96"/>
      <c r="AA194" s="100"/>
      <c r="AB194" s="100"/>
      <c r="AC194" s="100"/>
      <c r="AD194" s="96" t="s">
        <v>16</v>
      </c>
      <c r="AE194" s="95"/>
      <c r="AF194" s="82" t="s">
        <v>16</v>
      </c>
      <c r="AG194" s="82"/>
      <c r="AH194" s="96" t="s">
        <v>16</v>
      </c>
    </row>
    <row r="195" spans="1:34" x14ac:dyDescent="0.25">
      <c r="A195" s="117"/>
      <c r="B195" s="83" t="s">
        <v>16</v>
      </c>
      <c r="C195" s="82"/>
      <c r="D195" s="95"/>
      <c r="E195" s="95" t="s">
        <v>16</v>
      </c>
      <c r="F195" s="95" t="s">
        <v>16</v>
      </c>
      <c r="G195" s="96" t="s">
        <v>16</v>
      </c>
      <c r="H195" s="95" t="s">
        <v>16</v>
      </c>
      <c r="I195" s="95"/>
      <c r="J195" s="96" t="s">
        <v>16</v>
      </c>
      <c r="K195" s="95"/>
      <c r="L195" s="95"/>
      <c r="M195" s="97"/>
      <c r="N195" s="96" t="s">
        <v>16</v>
      </c>
      <c r="O195" s="96" t="s">
        <v>16</v>
      </c>
      <c r="P195" s="96"/>
      <c r="Q195" s="96" t="s">
        <v>16</v>
      </c>
      <c r="R195" s="96"/>
      <c r="S195" s="96"/>
      <c r="T195" s="98"/>
      <c r="U195" s="98"/>
      <c r="V195" s="82" t="s">
        <v>16</v>
      </c>
      <c r="W195" s="99" t="s">
        <v>16</v>
      </c>
      <c r="X195" s="96" t="s">
        <v>16</v>
      </c>
      <c r="Y195" s="96"/>
      <c r="Z195" s="96"/>
      <c r="AA195" s="100"/>
      <c r="AB195" s="100"/>
      <c r="AC195" s="100"/>
      <c r="AD195" s="96" t="s">
        <v>16</v>
      </c>
      <c r="AE195" s="95"/>
      <c r="AF195" s="82" t="s">
        <v>16</v>
      </c>
      <c r="AG195" s="82"/>
      <c r="AH195" s="96" t="s">
        <v>16</v>
      </c>
    </row>
    <row r="196" spans="1:34" x14ac:dyDescent="0.25">
      <c r="A196" s="117"/>
      <c r="B196" s="83" t="s">
        <v>16</v>
      </c>
      <c r="C196" s="82"/>
      <c r="D196" s="95"/>
      <c r="E196" s="95" t="s">
        <v>16</v>
      </c>
      <c r="F196" s="95" t="s">
        <v>16</v>
      </c>
      <c r="G196" s="96" t="s">
        <v>16</v>
      </c>
      <c r="H196" s="95" t="s">
        <v>16</v>
      </c>
      <c r="I196" s="95"/>
      <c r="J196" s="96" t="s">
        <v>16</v>
      </c>
      <c r="K196" s="95"/>
      <c r="L196" s="95"/>
      <c r="M196" s="97"/>
      <c r="N196" s="96" t="s">
        <v>16</v>
      </c>
      <c r="O196" s="96" t="s">
        <v>16</v>
      </c>
      <c r="P196" s="96"/>
      <c r="Q196" s="96" t="s">
        <v>16</v>
      </c>
      <c r="R196" s="96"/>
      <c r="S196" s="96"/>
      <c r="T196" s="98"/>
      <c r="U196" s="98"/>
      <c r="V196" s="82" t="s">
        <v>16</v>
      </c>
      <c r="W196" s="99" t="s">
        <v>16</v>
      </c>
      <c r="X196" s="96" t="s">
        <v>16</v>
      </c>
      <c r="Y196" s="96"/>
      <c r="Z196" s="96"/>
      <c r="AA196" s="100"/>
      <c r="AB196" s="100"/>
      <c r="AC196" s="100"/>
      <c r="AD196" s="96" t="s">
        <v>16</v>
      </c>
      <c r="AE196" s="95"/>
      <c r="AF196" s="82" t="s">
        <v>16</v>
      </c>
      <c r="AG196" s="82"/>
      <c r="AH196" s="96" t="s">
        <v>16</v>
      </c>
    </row>
    <row r="197" spans="1:34" x14ac:dyDescent="0.25">
      <c r="A197" s="117"/>
      <c r="B197" s="83" t="s">
        <v>16</v>
      </c>
      <c r="C197" s="82"/>
      <c r="D197" s="95"/>
      <c r="E197" s="95" t="s">
        <v>16</v>
      </c>
      <c r="F197" s="95" t="s">
        <v>16</v>
      </c>
      <c r="G197" s="96" t="s">
        <v>16</v>
      </c>
      <c r="H197" s="95" t="s">
        <v>16</v>
      </c>
      <c r="I197" s="95"/>
      <c r="J197" s="96" t="s">
        <v>16</v>
      </c>
      <c r="K197" s="95"/>
      <c r="L197" s="95"/>
      <c r="M197" s="97"/>
      <c r="N197" s="96" t="s">
        <v>16</v>
      </c>
      <c r="O197" s="96" t="s">
        <v>16</v>
      </c>
      <c r="P197" s="96"/>
      <c r="Q197" s="96" t="s">
        <v>16</v>
      </c>
      <c r="R197" s="96"/>
      <c r="S197" s="96"/>
      <c r="T197" s="98"/>
      <c r="U197" s="98"/>
      <c r="V197" s="82" t="s">
        <v>16</v>
      </c>
      <c r="W197" s="99" t="s">
        <v>16</v>
      </c>
      <c r="X197" s="96" t="s">
        <v>16</v>
      </c>
      <c r="Y197" s="96"/>
      <c r="Z197" s="96"/>
      <c r="AA197" s="100"/>
      <c r="AB197" s="100"/>
      <c r="AC197" s="100"/>
      <c r="AD197" s="96" t="s">
        <v>16</v>
      </c>
      <c r="AE197" s="95"/>
      <c r="AF197" s="82" t="s">
        <v>16</v>
      </c>
      <c r="AG197" s="82"/>
      <c r="AH197" s="96" t="s">
        <v>16</v>
      </c>
    </row>
    <row r="198" spans="1:34" x14ac:dyDescent="0.25">
      <c r="A198" s="117"/>
      <c r="B198" s="83" t="s">
        <v>16</v>
      </c>
      <c r="C198" s="82"/>
      <c r="D198" s="95"/>
      <c r="E198" s="95" t="s">
        <v>16</v>
      </c>
      <c r="F198" s="95" t="s">
        <v>16</v>
      </c>
      <c r="G198" s="96" t="s">
        <v>16</v>
      </c>
      <c r="H198" s="95" t="s">
        <v>16</v>
      </c>
      <c r="I198" s="95"/>
      <c r="J198" s="96" t="s">
        <v>16</v>
      </c>
      <c r="K198" s="95"/>
      <c r="L198" s="95"/>
      <c r="M198" s="97"/>
      <c r="N198" s="96" t="s">
        <v>16</v>
      </c>
      <c r="O198" s="96" t="s">
        <v>16</v>
      </c>
      <c r="P198" s="96"/>
      <c r="Q198" s="96" t="s">
        <v>16</v>
      </c>
      <c r="R198" s="96"/>
      <c r="S198" s="96"/>
      <c r="T198" s="98"/>
      <c r="U198" s="98"/>
      <c r="V198" s="82" t="s">
        <v>16</v>
      </c>
      <c r="W198" s="99" t="s">
        <v>16</v>
      </c>
      <c r="X198" s="96" t="s">
        <v>16</v>
      </c>
      <c r="Y198" s="96"/>
      <c r="Z198" s="96"/>
      <c r="AA198" s="100"/>
      <c r="AB198" s="100"/>
      <c r="AC198" s="100"/>
      <c r="AD198" s="96" t="s">
        <v>16</v>
      </c>
      <c r="AE198" s="95"/>
      <c r="AF198" s="82" t="s">
        <v>16</v>
      </c>
      <c r="AG198" s="82"/>
      <c r="AH198" s="96" t="s">
        <v>16</v>
      </c>
    </row>
    <row r="199" spans="1:34" x14ac:dyDescent="0.25">
      <c r="A199" s="117"/>
      <c r="B199" s="83" t="s">
        <v>16</v>
      </c>
      <c r="C199" s="82"/>
      <c r="D199" s="95"/>
      <c r="E199" s="95" t="s">
        <v>16</v>
      </c>
      <c r="F199" s="95" t="s">
        <v>16</v>
      </c>
      <c r="G199" s="96" t="s">
        <v>16</v>
      </c>
      <c r="H199" s="95" t="s">
        <v>16</v>
      </c>
      <c r="I199" s="95"/>
      <c r="J199" s="96" t="s">
        <v>16</v>
      </c>
      <c r="K199" s="95"/>
      <c r="L199" s="95"/>
      <c r="M199" s="97"/>
      <c r="N199" s="96" t="s">
        <v>16</v>
      </c>
      <c r="O199" s="96" t="s">
        <v>16</v>
      </c>
      <c r="P199" s="96"/>
      <c r="Q199" s="96" t="s">
        <v>16</v>
      </c>
      <c r="R199" s="96"/>
      <c r="S199" s="96"/>
      <c r="T199" s="98"/>
      <c r="U199" s="98"/>
      <c r="V199" s="82" t="s">
        <v>16</v>
      </c>
      <c r="W199" s="99" t="s">
        <v>16</v>
      </c>
      <c r="X199" s="96" t="s">
        <v>16</v>
      </c>
      <c r="Y199" s="96"/>
      <c r="Z199" s="96"/>
      <c r="AA199" s="100"/>
      <c r="AB199" s="100"/>
      <c r="AC199" s="100"/>
      <c r="AD199" s="96" t="s">
        <v>16</v>
      </c>
      <c r="AE199" s="95"/>
      <c r="AF199" s="82" t="s">
        <v>16</v>
      </c>
      <c r="AG199" s="82"/>
      <c r="AH199" s="96" t="s">
        <v>16</v>
      </c>
    </row>
    <row r="200" spans="1:34" x14ac:dyDescent="0.25">
      <c r="A200" s="117"/>
      <c r="B200" s="83" t="s">
        <v>16</v>
      </c>
      <c r="C200" s="82"/>
      <c r="D200" s="95"/>
      <c r="E200" s="95" t="s">
        <v>16</v>
      </c>
      <c r="F200" s="95" t="s">
        <v>16</v>
      </c>
      <c r="G200" s="96" t="s">
        <v>16</v>
      </c>
      <c r="H200" s="95" t="s">
        <v>16</v>
      </c>
      <c r="I200" s="95"/>
      <c r="J200" s="96" t="s">
        <v>16</v>
      </c>
      <c r="K200" s="95"/>
      <c r="L200" s="95"/>
      <c r="M200" s="97"/>
      <c r="N200" s="96" t="s">
        <v>16</v>
      </c>
      <c r="O200" s="96" t="s">
        <v>16</v>
      </c>
      <c r="P200" s="96"/>
      <c r="Q200" s="96" t="s">
        <v>16</v>
      </c>
      <c r="R200" s="96"/>
      <c r="S200" s="96"/>
      <c r="T200" s="98"/>
      <c r="U200" s="98"/>
      <c r="V200" s="82" t="s">
        <v>16</v>
      </c>
      <c r="W200" s="99" t="s">
        <v>16</v>
      </c>
      <c r="X200" s="96" t="s">
        <v>16</v>
      </c>
      <c r="Y200" s="96"/>
      <c r="Z200" s="96"/>
      <c r="AA200" s="100"/>
      <c r="AB200" s="100"/>
      <c r="AC200" s="100"/>
      <c r="AD200" s="96" t="s">
        <v>16</v>
      </c>
      <c r="AE200" s="95"/>
      <c r="AF200" s="82" t="s">
        <v>16</v>
      </c>
      <c r="AG200" s="82"/>
      <c r="AH200" s="96" t="s">
        <v>16</v>
      </c>
    </row>
    <row r="201" spans="1:34" x14ac:dyDescent="0.25">
      <c r="A201" s="117"/>
      <c r="B201" s="83" t="s">
        <v>16</v>
      </c>
      <c r="C201" s="82"/>
      <c r="D201" s="95"/>
      <c r="E201" s="95" t="s">
        <v>16</v>
      </c>
      <c r="F201" s="95" t="s">
        <v>16</v>
      </c>
      <c r="G201" s="96" t="s">
        <v>16</v>
      </c>
      <c r="H201" s="95" t="s">
        <v>16</v>
      </c>
      <c r="I201" s="95"/>
      <c r="J201" s="96" t="s">
        <v>16</v>
      </c>
      <c r="K201" s="95"/>
      <c r="L201" s="95"/>
      <c r="M201" s="97"/>
      <c r="N201" s="96" t="s">
        <v>16</v>
      </c>
      <c r="O201" s="96" t="s">
        <v>16</v>
      </c>
      <c r="P201" s="96"/>
      <c r="Q201" s="96" t="s">
        <v>16</v>
      </c>
      <c r="R201" s="96"/>
      <c r="S201" s="96"/>
      <c r="T201" s="98"/>
      <c r="U201" s="98"/>
      <c r="V201" s="82" t="s">
        <v>16</v>
      </c>
      <c r="W201" s="99" t="s">
        <v>16</v>
      </c>
      <c r="X201" s="96" t="s">
        <v>16</v>
      </c>
      <c r="Y201" s="96"/>
      <c r="Z201" s="96"/>
      <c r="AA201" s="100"/>
      <c r="AB201" s="100"/>
      <c r="AC201" s="100"/>
      <c r="AD201" s="96" t="s">
        <v>16</v>
      </c>
      <c r="AE201" s="95"/>
      <c r="AF201" s="82" t="s">
        <v>16</v>
      </c>
      <c r="AG201" s="82"/>
      <c r="AH201" s="96" t="s">
        <v>16</v>
      </c>
    </row>
    <row r="202" spans="1:34" x14ac:dyDescent="0.25">
      <c r="A202" s="117"/>
      <c r="B202" s="83" t="s">
        <v>16</v>
      </c>
      <c r="C202" s="82"/>
      <c r="D202" s="95"/>
      <c r="E202" s="95" t="s">
        <v>16</v>
      </c>
      <c r="F202" s="95" t="s">
        <v>16</v>
      </c>
      <c r="G202" s="96" t="s">
        <v>16</v>
      </c>
      <c r="H202" s="95" t="s">
        <v>16</v>
      </c>
      <c r="I202" s="95"/>
      <c r="J202" s="96" t="s">
        <v>16</v>
      </c>
      <c r="K202" s="95"/>
      <c r="L202" s="95"/>
      <c r="M202" s="97"/>
      <c r="N202" s="96" t="s">
        <v>16</v>
      </c>
      <c r="O202" s="96" t="s">
        <v>16</v>
      </c>
      <c r="P202" s="96"/>
      <c r="Q202" s="96" t="s">
        <v>16</v>
      </c>
      <c r="R202" s="96"/>
      <c r="S202" s="96"/>
      <c r="T202" s="98"/>
      <c r="U202" s="98"/>
      <c r="V202" s="82" t="s">
        <v>16</v>
      </c>
      <c r="W202" s="99" t="s">
        <v>16</v>
      </c>
      <c r="X202" s="96" t="s">
        <v>16</v>
      </c>
      <c r="Y202" s="96"/>
      <c r="Z202" s="96"/>
      <c r="AA202" s="100"/>
      <c r="AB202" s="100"/>
      <c r="AC202" s="100"/>
      <c r="AD202" s="96" t="s">
        <v>16</v>
      </c>
      <c r="AE202" s="95"/>
      <c r="AF202" s="82" t="s">
        <v>16</v>
      </c>
      <c r="AG202" s="82"/>
      <c r="AH202" s="96" t="s">
        <v>16</v>
      </c>
    </row>
    <row r="203" spans="1:34" x14ac:dyDescent="0.25">
      <c r="A203" s="117"/>
      <c r="B203" s="83" t="s">
        <v>16</v>
      </c>
      <c r="C203" s="82"/>
      <c r="D203" s="95"/>
      <c r="E203" s="95" t="s">
        <v>16</v>
      </c>
      <c r="F203" s="95" t="s">
        <v>16</v>
      </c>
      <c r="G203" s="96" t="s">
        <v>16</v>
      </c>
      <c r="H203" s="95" t="s">
        <v>16</v>
      </c>
      <c r="I203" s="95"/>
      <c r="J203" s="96" t="s">
        <v>16</v>
      </c>
      <c r="K203" s="95"/>
      <c r="L203" s="95"/>
      <c r="M203" s="97"/>
      <c r="N203" s="96" t="s">
        <v>16</v>
      </c>
      <c r="O203" s="96" t="s">
        <v>16</v>
      </c>
      <c r="P203" s="96"/>
      <c r="Q203" s="96" t="s">
        <v>16</v>
      </c>
      <c r="R203" s="96"/>
      <c r="S203" s="96"/>
      <c r="T203" s="98"/>
      <c r="U203" s="98"/>
      <c r="V203" s="82" t="s">
        <v>16</v>
      </c>
      <c r="W203" s="99" t="s">
        <v>16</v>
      </c>
      <c r="X203" s="96" t="s">
        <v>16</v>
      </c>
      <c r="Y203" s="96"/>
      <c r="Z203" s="96"/>
      <c r="AA203" s="100"/>
      <c r="AB203" s="100"/>
      <c r="AC203" s="100"/>
      <c r="AD203" s="96" t="s">
        <v>16</v>
      </c>
      <c r="AE203" s="95"/>
      <c r="AF203" s="82" t="s">
        <v>16</v>
      </c>
      <c r="AG203" s="82"/>
      <c r="AH203" s="96" t="s">
        <v>16</v>
      </c>
    </row>
    <row r="204" spans="1:34" x14ac:dyDescent="0.25">
      <c r="A204" s="117"/>
      <c r="B204" s="83" t="s">
        <v>16</v>
      </c>
      <c r="C204" s="82"/>
      <c r="D204" s="95"/>
      <c r="E204" s="95" t="s">
        <v>16</v>
      </c>
      <c r="F204" s="95" t="s">
        <v>16</v>
      </c>
      <c r="G204" s="96" t="s">
        <v>16</v>
      </c>
      <c r="H204" s="95" t="s">
        <v>16</v>
      </c>
      <c r="I204" s="95"/>
      <c r="J204" s="96" t="s">
        <v>16</v>
      </c>
      <c r="K204" s="95"/>
      <c r="L204" s="95"/>
      <c r="M204" s="97"/>
      <c r="N204" s="96" t="s">
        <v>16</v>
      </c>
      <c r="O204" s="96" t="s">
        <v>16</v>
      </c>
      <c r="P204" s="96"/>
      <c r="Q204" s="96" t="s">
        <v>16</v>
      </c>
      <c r="R204" s="96"/>
      <c r="S204" s="96"/>
      <c r="T204" s="98"/>
      <c r="U204" s="98"/>
      <c r="V204" s="82" t="s">
        <v>16</v>
      </c>
      <c r="W204" s="99" t="s">
        <v>16</v>
      </c>
      <c r="X204" s="96" t="s">
        <v>16</v>
      </c>
      <c r="Y204" s="96"/>
      <c r="Z204" s="96"/>
      <c r="AA204" s="100"/>
      <c r="AB204" s="100"/>
      <c r="AC204" s="100"/>
      <c r="AD204" s="96" t="s">
        <v>16</v>
      </c>
      <c r="AE204" s="95"/>
      <c r="AF204" s="82" t="s">
        <v>16</v>
      </c>
      <c r="AG204" s="82"/>
      <c r="AH204" s="96" t="s">
        <v>16</v>
      </c>
    </row>
    <row r="205" spans="1:34" x14ac:dyDescent="0.25">
      <c r="A205" s="117"/>
      <c r="B205" s="83" t="s">
        <v>16</v>
      </c>
      <c r="C205" s="82"/>
      <c r="D205" s="95"/>
      <c r="E205" s="95" t="s">
        <v>16</v>
      </c>
      <c r="F205" s="95" t="s">
        <v>16</v>
      </c>
      <c r="G205" s="96" t="s">
        <v>16</v>
      </c>
      <c r="H205" s="95" t="s">
        <v>16</v>
      </c>
      <c r="I205" s="95"/>
      <c r="J205" s="96" t="s">
        <v>16</v>
      </c>
      <c r="K205" s="95"/>
      <c r="L205" s="95"/>
      <c r="M205" s="97"/>
      <c r="N205" s="96" t="s">
        <v>16</v>
      </c>
      <c r="O205" s="96" t="s">
        <v>16</v>
      </c>
      <c r="P205" s="96"/>
      <c r="Q205" s="96" t="s">
        <v>16</v>
      </c>
      <c r="R205" s="96"/>
      <c r="S205" s="96"/>
      <c r="T205" s="98"/>
      <c r="U205" s="98"/>
      <c r="V205" s="82" t="s">
        <v>16</v>
      </c>
      <c r="W205" s="99" t="s">
        <v>16</v>
      </c>
      <c r="X205" s="96" t="s">
        <v>16</v>
      </c>
      <c r="Y205" s="96"/>
      <c r="Z205" s="96"/>
      <c r="AA205" s="100"/>
      <c r="AB205" s="100"/>
      <c r="AC205" s="100"/>
      <c r="AD205" s="96" t="s">
        <v>16</v>
      </c>
      <c r="AE205" s="95"/>
      <c r="AF205" s="82" t="s">
        <v>16</v>
      </c>
      <c r="AG205" s="82"/>
      <c r="AH205" s="96" t="s">
        <v>16</v>
      </c>
    </row>
    <row r="206" spans="1:34" x14ac:dyDescent="0.25">
      <c r="A206" s="117"/>
      <c r="B206" s="83" t="s">
        <v>16</v>
      </c>
      <c r="C206" s="82"/>
      <c r="D206" s="95"/>
      <c r="E206" s="95" t="s">
        <v>16</v>
      </c>
      <c r="F206" s="95" t="s">
        <v>16</v>
      </c>
      <c r="G206" s="96" t="s">
        <v>16</v>
      </c>
      <c r="H206" s="95" t="s">
        <v>16</v>
      </c>
      <c r="I206" s="95"/>
      <c r="J206" s="96" t="s">
        <v>16</v>
      </c>
      <c r="K206" s="95"/>
      <c r="L206" s="95"/>
      <c r="M206" s="97"/>
      <c r="N206" s="96" t="s">
        <v>16</v>
      </c>
      <c r="O206" s="96" t="s">
        <v>16</v>
      </c>
      <c r="P206" s="96"/>
      <c r="Q206" s="96" t="s">
        <v>16</v>
      </c>
      <c r="R206" s="96"/>
      <c r="S206" s="96"/>
      <c r="T206" s="98"/>
      <c r="U206" s="98"/>
      <c r="V206" s="82" t="s">
        <v>16</v>
      </c>
      <c r="W206" s="99" t="s">
        <v>16</v>
      </c>
      <c r="X206" s="96" t="s">
        <v>16</v>
      </c>
      <c r="Y206" s="96"/>
      <c r="Z206" s="96"/>
      <c r="AA206" s="100"/>
      <c r="AB206" s="100"/>
      <c r="AC206" s="100"/>
      <c r="AD206" s="96" t="s">
        <v>16</v>
      </c>
      <c r="AE206" s="95"/>
      <c r="AF206" s="82" t="s">
        <v>16</v>
      </c>
      <c r="AG206" s="82"/>
      <c r="AH206" s="96" t="s">
        <v>16</v>
      </c>
    </row>
    <row r="207" spans="1:34" x14ac:dyDescent="0.25">
      <c r="A207" s="117"/>
      <c r="B207" s="83" t="s">
        <v>16</v>
      </c>
      <c r="C207" s="82"/>
      <c r="D207" s="95"/>
      <c r="E207" s="95" t="s">
        <v>16</v>
      </c>
      <c r="F207" s="95" t="s">
        <v>16</v>
      </c>
      <c r="G207" s="96" t="s">
        <v>16</v>
      </c>
      <c r="H207" s="95" t="s">
        <v>16</v>
      </c>
      <c r="I207" s="95"/>
      <c r="J207" s="96" t="s">
        <v>16</v>
      </c>
      <c r="K207" s="95"/>
      <c r="L207" s="95"/>
      <c r="M207" s="97"/>
      <c r="N207" s="96" t="s">
        <v>16</v>
      </c>
      <c r="O207" s="96" t="s">
        <v>16</v>
      </c>
      <c r="P207" s="96"/>
      <c r="Q207" s="96" t="s">
        <v>16</v>
      </c>
      <c r="R207" s="96"/>
      <c r="S207" s="96"/>
      <c r="T207" s="98"/>
      <c r="U207" s="98"/>
      <c r="V207" s="82" t="s">
        <v>16</v>
      </c>
      <c r="W207" s="99" t="s">
        <v>16</v>
      </c>
      <c r="X207" s="96" t="s">
        <v>16</v>
      </c>
      <c r="Y207" s="96"/>
      <c r="Z207" s="96"/>
      <c r="AA207" s="100"/>
      <c r="AB207" s="100"/>
      <c r="AC207" s="100"/>
      <c r="AD207" s="96" t="s">
        <v>16</v>
      </c>
      <c r="AE207" s="95"/>
      <c r="AF207" s="82" t="s">
        <v>16</v>
      </c>
      <c r="AG207" s="82"/>
      <c r="AH207" s="96" t="s">
        <v>16</v>
      </c>
    </row>
    <row r="208" spans="1:34" x14ac:dyDescent="0.25">
      <c r="A208" s="117"/>
      <c r="B208" s="83" t="s">
        <v>16</v>
      </c>
      <c r="C208" s="82"/>
      <c r="D208" s="95"/>
      <c r="E208" s="95" t="s">
        <v>16</v>
      </c>
      <c r="F208" s="95" t="s">
        <v>16</v>
      </c>
      <c r="G208" s="96" t="s">
        <v>16</v>
      </c>
      <c r="H208" s="95" t="s">
        <v>16</v>
      </c>
      <c r="I208" s="95"/>
      <c r="J208" s="96" t="s">
        <v>16</v>
      </c>
      <c r="K208" s="95"/>
      <c r="L208" s="95"/>
      <c r="M208" s="97"/>
      <c r="N208" s="96" t="s">
        <v>16</v>
      </c>
      <c r="O208" s="96" t="s">
        <v>16</v>
      </c>
      <c r="P208" s="96"/>
      <c r="Q208" s="96" t="s">
        <v>16</v>
      </c>
      <c r="R208" s="96"/>
      <c r="S208" s="96"/>
      <c r="T208" s="98"/>
      <c r="U208" s="98"/>
      <c r="V208" s="82" t="s">
        <v>16</v>
      </c>
      <c r="W208" s="99" t="s">
        <v>16</v>
      </c>
      <c r="X208" s="96" t="s">
        <v>16</v>
      </c>
      <c r="Y208" s="96"/>
      <c r="Z208" s="96"/>
      <c r="AA208" s="100"/>
      <c r="AB208" s="100"/>
      <c r="AC208" s="100"/>
      <c r="AD208" s="96" t="s">
        <v>16</v>
      </c>
      <c r="AE208" s="95"/>
      <c r="AF208" s="82" t="s">
        <v>16</v>
      </c>
      <c r="AG208" s="82"/>
      <c r="AH208" s="96" t="s">
        <v>16</v>
      </c>
    </row>
    <row r="209" spans="1:34" x14ac:dyDescent="0.25">
      <c r="A209" s="117"/>
      <c r="B209" s="83" t="s">
        <v>16</v>
      </c>
      <c r="C209" s="82"/>
      <c r="D209" s="95"/>
      <c r="E209" s="95" t="s">
        <v>16</v>
      </c>
      <c r="F209" s="95" t="s">
        <v>16</v>
      </c>
      <c r="G209" s="96" t="s">
        <v>16</v>
      </c>
      <c r="H209" s="95" t="s">
        <v>16</v>
      </c>
      <c r="I209" s="95"/>
      <c r="J209" s="96" t="s">
        <v>16</v>
      </c>
      <c r="K209" s="95"/>
      <c r="L209" s="95"/>
      <c r="M209" s="97"/>
      <c r="N209" s="96" t="s">
        <v>16</v>
      </c>
      <c r="O209" s="96" t="s">
        <v>16</v>
      </c>
      <c r="P209" s="96"/>
      <c r="Q209" s="96" t="s">
        <v>16</v>
      </c>
      <c r="R209" s="96"/>
      <c r="S209" s="96"/>
      <c r="T209" s="98"/>
      <c r="U209" s="98"/>
      <c r="V209" s="82" t="s">
        <v>16</v>
      </c>
      <c r="W209" s="99" t="s">
        <v>16</v>
      </c>
      <c r="X209" s="96" t="s">
        <v>16</v>
      </c>
      <c r="Y209" s="96"/>
      <c r="Z209" s="96"/>
      <c r="AA209" s="100"/>
      <c r="AB209" s="100"/>
      <c r="AC209" s="100"/>
      <c r="AD209" s="96" t="s">
        <v>16</v>
      </c>
      <c r="AE209" s="95"/>
      <c r="AF209" s="82" t="s">
        <v>16</v>
      </c>
      <c r="AG209" s="82"/>
      <c r="AH209" s="96" t="s">
        <v>16</v>
      </c>
    </row>
    <row r="210" spans="1:34" x14ac:dyDescent="0.25">
      <c r="A210" s="117"/>
      <c r="B210" s="83" t="s">
        <v>16</v>
      </c>
      <c r="C210" s="82"/>
      <c r="D210" s="95"/>
      <c r="E210" s="95" t="s">
        <v>16</v>
      </c>
      <c r="F210" s="95" t="s">
        <v>16</v>
      </c>
      <c r="G210" s="96" t="s">
        <v>16</v>
      </c>
      <c r="H210" s="95" t="s">
        <v>16</v>
      </c>
      <c r="I210" s="95"/>
      <c r="J210" s="96" t="s">
        <v>16</v>
      </c>
      <c r="K210" s="95"/>
      <c r="L210" s="95"/>
      <c r="M210" s="97"/>
      <c r="N210" s="96" t="s">
        <v>16</v>
      </c>
      <c r="O210" s="96" t="s">
        <v>16</v>
      </c>
      <c r="P210" s="96"/>
      <c r="Q210" s="96" t="s">
        <v>16</v>
      </c>
      <c r="R210" s="96"/>
      <c r="S210" s="96"/>
      <c r="T210" s="98"/>
      <c r="U210" s="98"/>
      <c r="V210" s="82" t="s">
        <v>16</v>
      </c>
      <c r="W210" s="99" t="s">
        <v>16</v>
      </c>
      <c r="X210" s="96" t="s">
        <v>16</v>
      </c>
      <c r="Y210" s="96"/>
      <c r="Z210" s="96"/>
      <c r="AA210" s="100"/>
      <c r="AB210" s="100"/>
      <c r="AC210" s="100"/>
      <c r="AD210" s="96" t="s">
        <v>16</v>
      </c>
      <c r="AE210" s="95"/>
      <c r="AF210" s="82" t="s">
        <v>16</v>
      </c>
      <c r="AG210" s="82"/>
      <c r="AH210" s="96" t="s">
        <v>16</v>
      </c>
    </row>
    <row r="211" spans="1:34" x14ac:dyDescent="0.25">
      <c r="A211" s="117"/>
      <c r="B211" s="83" t="s">
        <v>16</v>
      </c>
      <c r="C211" s="82"/>
      <c r="D211" s="95"/>
      <c r="E211" s="95" t="s">
        <v>16</v>
      </c>
      <c r="F211" s="95" t="s">
        <v>16</v>
      </c>
      <c r="G211" s="96" t="s">
        <v>16</v>
      </c>
      <c r="H211" s="95" t="s">
        <v>16</v>
      </c>
      <c r="I211" s="95"/>
      <c r="J211" s="96" t="s">
        <v>16</v>
      </c>
      <c r="K211" s="95"/>
      <c r="L211" s="95"/>
      <c r="M211" s="97"/>
      <c r="N211" s="96" t="s">
        <v>16</v>
      </c>
      <c r="O211" s="96" t="s">
        <v>16</v>
      </c>
      <c r="P211" s="96"/>
      <c r="Q211" s="96" t="s">
        <v>16</v>
      </c>
      <c r="R211" s="96"/>
      <c r="S211" s="96"/>
      <c r="T211" s="98"/>
      <c r="U211" s="98"/>
      <c r="V211" s="82" t="s">
        <v>16</v>
      </c>
      <c r="W211" s="99" t="s">
        <v>16</v>
      </c>
      <c r="X211" s="96" t="s">
        <v>16</v>
      </c>
      <c r="Y211" s="96"/>
      <c r="Z211" s="96"/>
      <c r="AA211" s="100"/>
      <c r="AB211" s="100"/>
      <c r="AC211" s="100"/>
      <c r="AD211" s="96" t="s">
        <v>16</v>
      </c>
      <c r="AE211" s="95"/>
      <c r="AF211" s="82" t="s">
        <v>16</v>
      </c>
      <c r="AG211" s="82"/>
      <c r="AH211" s="96" t="s">
        <v>16</v>
      </c>
    </row>
    <row r="212" spans="1:34" x14ac:dyDescent="0.25">
      <c r="A212" s="117"/>
      <c r="B212" s="83" t="s">
        <v>16</v>
      </c>
      <c r="C212" s="82"/>
      <c r="D212" s="95"/>
      <c r="E212" s="95" t="s">
        <v>16</v>
      </c>
      <c r="F212" s="95" t="s">
        <v>16</v>
      </c>
      <c r="G212" s="96" t="s">
        <v>16</v>
      </c>
      <c r="H212" s="95" t="s">
        <v>16</v>
      </c>
      <c r="I212" s="95"/>
      <c r="J212" s="96" t="s">
        <v>16</v>
      </c>
      <c r="K212" s="95"/>
      <c r="L212" s="95"/>
      <c r="M212" s="97"/>
      <c r="N212" s="96" t="s">
        <v>16</v>
      </c>
      <c r="O212" s="96" t="s">
        <v>16</v>
      </c>
      <c r="P212" s="96"/>
      <c r="Q212" s="96" t="s">
        <v>16</v>
      </c>
      <c r="R212" s="96"/>
      <c r="S212" s="96"/>
      <c r="T212" s="98"/>
      <c r="U212" s="98"/>
      <c r="V212" s="82" t="s">
        <v>16</v>
      </c>
      <c r="W212" s="99" t="s">
        <v>16</v>
      </c>
      <c r="X212" s="96" t="s">
        <v>16</v>
      </c>
      <c r="Y212" s="96"/>
      <c r="Z212" s="96"/>
      <c r="AA212" s="100"/>
      <c r="AB212" s="100"/>
      <c r="AC212" s="100"/>
      <c r="AD212" s="96" t="s">
        <v>16</v>
      </c>
      <c r="AE212" s="95"/>
      <c r="AF212" s="82" t="s">
        <v>16</v>
      </c>
      <c r="AG212" s="82"/>
      <c r="AH212" s="96" t="s">
        <v>16</v>
      </c>
    </row>
    <row r="213" spans="1:34" x14ac:dyDescent="0.25">
      <c r="A213" s="117"/>
      <c r="B213" s="83" t="s">
        <v>16</v>
      </c>
      <c r="C213" s="82"/>
      <c r="D213" s="95"/>
      <c r="E213" s="95" t="s">
        <v>16</v>
      </c>
      <c r="F213" s="95" t="s">
        <v>16</v>
      </c>
      <c r="G213" s="96" t="s">
        <v>16</v>
      </c>
      <c r="H213" s="95" t="s">
        <v>16</v>
      </c>
      <c r="I213" s="95"/>
      <c r="J213" s="96" t="s">
        <v>16</v>
      </c>
      <c r="K213" s="95"/>
      <c r="L213" s="95"/>
      <c r="M213" s="97"/>
      <c r="N213" s="96" t="s">
        <v>16</v>
      </c>
      <c r="O213" s="96" t="s">
        <v>16</v>
      </c>
      <c r="P213" s="96"/>
      <c r="Q213" s="96" t="s">
        <v>16</v>
      </c>
      <c r="R213" s="96"/>
      <c r="S213" s="96"/>
      <c r="T213" s="98"/>
      <c r="U213" s="98"/>
      <c r="V213" s="82" t="s">
        <v>16</v>
      </c>
      <c r="W213" s="99" t="s">
        <v>16</v>
      </c>
      <c r="X213" s="96" t="s">
        <v>16</v>
      </c>
      <c r="Y213" s="96"/>
      <c r="Z213" s="96"/>
      <c r="AA213" s="100"/>
      <c r="AB213" s="100"/>
      <c r="AC213" s="100"/>
      <c r="AD213" s="96" t="s">
        <v>16</v>
      </c>
      <c r="AE213" s="95"/>
      <c r="AF213" s="82" t="s">
        <v>16</v>
      </c>
      <c r="AG213" s="82"/>
      <c r="AH213" s="96" t="s">
        <v>16</v>
      </c>
    </row>
    <row r="214" spans="1:34" x14ac:dyDescent="0.25">
      <c r="A214" s="117"/>
      <c r="B214" s="83" t="s">
        <v>16</v>
      </c>
      <c r="C214" s="82"/>
      <c r="D214" s="95"/>
      <c r="E214" s="95" t="s">
        <v>16</v>
      </c>
      <c r="F214" s="95" t="s">
        <v>16</v>
      </c>
      <c r="G214" s="96" t="s">
        <v>16</v>
      </c>
      <c r="H214" s="95" t="s">
        <v>16</v>
      </c>
      <c r="I214" s="95"/>
      <c r="J214" s="96" t="s">
        <v>16</v>
      </c>
      <c r="K214" s="95"/>
      <c r="L214" s="95"/>
      <c r="M214" s="97"/>
      <c r="N214" s="96" t="s">
        <v>16</v>
      </c>
      <c r="O214" s="96" t="s">
        <v>16</v>
      </c>
      <c r="P214" s="96"/>
      <c r="Q214" s="96" t="s">
        <v>16</v>
      </c>
      <c r="R214" s="96"/>
      <c r="S214" s="96"/>
      <c r="T214" s="98"/>
      <c r="U214" s="98"/>
      <c r="V214" s="82" t="s">
        <v>16</v>
      </c>
      <c r="W214" s="99" t="s">
        <v>16</v>
      </c>
      <c r="X214" s="96" t="s">
        <v>16</v>
      </c>
      <c r="Y214" s="96"/>
      <c r="Z214" s="96"/>
      <c r="AA214" s="100"/>
      <c r="AB214" s="100"/>
      <c r="AC214" s="100"/>
      <c r="AD214" s="96" t="s">
        <v>16</v>
      </c>
      <c r="AE214" s="95"/>
      <c r="AF214" s="82" t="s">
        <v>16</v>
      </c>
      <c r="AG214" s="82"/>
      <c r="AH214" s="96" t="s">
        <v>16</v>
      </c>
    </row>
    <row r="215" spans="1:34" x14ac:dyDescent="0.25">
      <c r="A215" s="117"/>
      <c r="B215" s="83" t="s">
        <v>16</v>
      </c>
      <c r="C215" s="82"/>
      <c r="D215" s="95"/>
      <c r="E215" s="95" t="s">
        <v>16</v>
      </c>
      <c r="F215" s="95" t="s">
        <v>16</v>
      </c>
      <c r="G215" s="96" t="s">
        <v>16</v>
      </c>
      <c r="H215" s="95" t="s">
        <v>16</v>
      </c>
      <c r="I215" s="95"/>
      <c r="J215" s="96" t="s">
        <v>16</v>
      </c>
      <c r="K215" s="95"/>
      <c r="L215" s="95"/>
      <c r="M215" s="97"/>
      <c r="N215" s="96" t="s">
        <v>16</v>
      </c>
      <c r="O215" s="96" t="s">
        <v>16</v>
      </c>
      <c r="P215" s="96"/>
      <c r="Q215" s="96" t="s">
        <v>16</v>
      </c>
      <c r="R215" s="96"/>
      <c r="S215" s="96"/>
      <c r="T215" s="98"/>
      <c r="U215" s="98"/>
      <c r="V215" s="82" t="s">
        <v>16</v>
      </c>
      <c r="W215" s="99" t="s">
        <v>16</v>
      </c>
      <c r="X215" s="96" t="s">
        <v>16</v>
      </c>
      <c r="Y215" s="96"/>
      <c r="Z215" s="96"/>
      <c r="AA215" s="100"/>
      <c r="AB215" s="100"/>
      <c r="AC215" s="100"/>
      <c r="AD215" s="96" t="s">
        <v>16</v>
      </c>
      <c r="AE215" s="95"/>
      <c r="AF215" s="82" t="s">
        <v>16</v>
      </c>
      <c r="AG215" s="82"/>
      <c r="AH215" s="96" t="s">
        <v>16</v>
      </c>
    </row>
    <row r="216" spans="1:34" x14ac:dyDescent="0.25">
      <c r="A216" s="117"/>
      <c r="B216" s="83" t="s">
        <v>16</v>
      </c>
      <c r="C216" s="82"/>
      <c r="D216" s="95"/>
      <c r="E216" s="95" t="s">
        <v>16</v>
      </c>
      <c r="F216" s="95" t="s">
        <v>16</v>
      </c>
      <c r="G216" s="96" t="s">
        <v>16</v>
      </c>
      <c r="H216" s="95" t="s">
        <v>16</v>
      </c>
      <c r="I216" s="95"/>
      <c r="J216" s="96" t="s">
        <v>16</v>
      </c>
      <c r="K216" s="95"/>
      <c r="L216" s="95"/>
      <c r="M216" s="97"/>
      <c r="N216" s="96" t="s">
        <v>16</v>
      </c>
      <c r="O216" s="96" t="s">
        <v>16</v>
      </c>
      <c r="P216" s="96"/>
      <c r="Q216" s="96" t="s">
        <v>16</v>
      </c>
      <c r="R216" s="96"/>
      <c r="S216" s="96"/>
      <c r="T216" s="98"/>
      <c r="U216" s="98"/>
      <c r="V216" s="82" t="s">
        <v>16</v>
      </c>
      <c r="W216" s="99" t="s">
        <v>16</v>
      </c>
      <c r="X216" s="96" t="s">
        <v>16</v>
      </c>
      <c r="Y216" s="96"/>
      <c r="Z216" s="96"/>
      <c r="AA216" s="100"/>
      <c r="AB216" s="100"/>
      <c r="AC216" s="100"/>
      <c r="AD216" s="96" t="s">
        <v>16</v>
      </c>
      <c r="AE216" s="95"/>
      <c r="AF216" s="82" t="s">
        <v>16</v>
      </c>
      <c r="AG216" s="82"/>
      <c r="AH216" s="96" t="s">
        <v>16</v>
      </c>
    </row>
    <row r="217" spans="1:34" x14ac:dyDescent="0.25">
      <c r="A217" s="117"/>
      <c r="B217" s="83" t="s">
        <v>16</v>
      </c>
      <c r="C217" s="82"/>
      <c r="D217" s="95"/>
      <c r="E217" s="95" t="s">
        <v>16</v>
      </c>
      <c r="F217" s="95" t="s">
        <v>16</v>
      </c>
      <c r="G217" s="96" t="s">
        <v>16</v>
      </c>
      <c r="H217" s="95" t="s">
        <v>16</v>
      </c>
      <c r="I217" s="95"/>
      <c r="J217" s="96" t="s">
        <v>16</v>
      </c>
      <c r="K217" s="95"/>
      <c r="L217" s="95"/>
      <c r="M217" s="97"/>
      <c r="N217" s="96" t="s">
        <v>16</v>
      </c>
      <c r="O217" s="96" t="s">
        <v>16</v>
      </c>
      <c r="P217" s="96"/>
      <c r="Q217" s="96" t="s">
        <v>16</v>
      </c>
      <c r="R217" s="96"/>
      <c r="S217" s="96"/>
      <c r="T217" s="98"/>
      <c r="U217" s="98"/>
      <c r="V217" s="82" t="s">
        <v>16</v>
      </c>
      <c r="W217" s="99" t="s">
        <v>16</v>
      </c>
      <c r="X217" s="96" t="s">
        <v>16</v>
      </c>
      <c r="Y217" s="96"/>
      <c r="Z217" s="96"/>
      <c r="AA217" s="100"/>
      <c r="AB217" s="100"/>
      <c r="AC217" s="100"/>
      <c r="AD217" s="96" t="s">
        <v>16</v>
      </c>
      <c r="AE217" s="95"/>
      <c r="AF217" s="82" t="s">
        <v>16</v>
      </c>
      <c r="AG217" s="82"/>
      <c r="AH217" s="96" t="s">
        <v>16</v>
      </c>
    </row>
    <row r="218" spans="1:34" x14ac:dyDescent="0.25">
      <c r="A218" s="117"/>
      <c r="B218" s="83" t="s">
        <v>16</v>
      </c>
      <c r="C218" s="82"/>
      <c r="D218" s="95"/>
      <c r="E218" s="95" t="s">
        <v>16</v>
      </c>
      <c r="F218" s="95" t="s">
        <v>16</v>
      </c>
      <c r="G218" s="96" t="s">
        <v>16</v>
      </c>
      <c r="H218" s="95" t="s">
        <v>16</v>
      </c>
      <c r="I218" s="95"/>
      <c r="J218" s="96" t="s">
        <v>16</v>
      </c>
      <c r="K218" s="95"/>
      <c r="L218" s="95"/>
      <c r="M218" s="97"/>
      <c r="N218" s="96" t="s">
        <v>16</v>
      </c>
      <c r="O218" s="96" t="s">
        <v>16</v>
      </c>
      <c r="P218" s="96"/>
      <c r="Q218" s="96" t="s">
        <v>16</v>
      </c>
      <c r="R218" s="96"/>
      <c r="S218" s="96"/>
      <c r="T218" s="98"/>
      <c r="U218" s="98"/>
      <c r="V218" s="82" t="s">
        <v>16</v>
      </c>
      <c r="W218" s="99" t="s">
        <v>16</v>
      </c>
      <c r="X218" s="96" t="s">
        <v>16</v>
      </c>
      <c r="Y218" s="96"/>
      <c r="Z218" s="96"/>
      <c r="AA218" s="100"/>
      <c r="AB218" s="100"/>
      <c r="AC218" s="100"/>
      <c r="AD218" s="96" t="s">
        <v>16</v>
      </c>
      <c r="AE218" s="95"/>
      <c r="AF218" s="82" t="s">
        <v>16</v>
      </c>
      <c r="AG218" s="82"/>
      <c r="AH218" s="96" t="s">
        <v>16</v>
      </c>
    </row>
    <row r="219" spans="1:34" x14ac:dyDescent="0.25">
      <c r="A219" s="117"/>
      <c r="B219" s="83" t="s">
        <v>16</v>
      </c>
      <c r="C219" s="82"/>
      <c r="D219" s="95"/>
      <c r="E219" s="95" t="s">
        <v>16</v>
      </c>
      <c r="F219" s="95" t="s">
        <v>16</v>
      </c>
      <c r="G219" s="96" t="s">
        <v>16</v>
      </c>
      <c r="H219" s="95" t="s">
        <v>16</v>
      </c>
      <c r="I219" s="95"/>
      <c r="J219" s="96" t="s">
        <v>16</v>
      </c>
      <c r="K219" s="95"/>
      <c r="L219" s="95"/>
      <c r="M219" s="97"/>
      <c r="N219" s="96" t="s">
        <v>16</v>
      </c>
      <c r="O219" s="96" t="s">
        <v>16</v>
      </c>
      <c r="P219" s="96"/>
      <c r="Q219" s="96" t="s">
        <v>16</v>
      </c>
      <c r="R219" s="96"/>
      <c r="S219" s="96"/>
      <c r="T219" s="98"/>
      <c r="U219" s="98"/>
      <c r="V219" s="82" t="s">
        <v>16</v>
      </c>
      <c r="W219" s="99" t="s">
        <v>16</v>
      </c>
      <c r="X219" s="96" t="s">
        <v>16</v>
      </c>
      <c r="Y219" s="96"/>
      <c r="Z219" s="96"/>
      <c r="AA219" s="100"/>
      <c r="AB219" s="100"/>
      <c r="AC219" s="100"/>
      <c r="AD219" s="96" t="s">
        <v>16</v>
      </c>
      <c r="AE219" s="95"/>
      <c r="AF219" s="82" t="s">
        <v>16</v>
      </c>
      <c r="AG219" s="82"/>
      <c r="AH219" s="96" t="s">
        <v>16</v>
      </c>
    </row>
    <row r="220" spans="1:34" x14ac:dyDescent="0.25">
      <c r="A220" s="117"/>
      <c r="B220" s="83" t="s">
        <v>16</v>
      </c>
      <c r="C220" s="82"/>
      <c r="D220" s="95"/>
      <c r="E220" s="95" t="s">
        <v>16</v>
      </c>
      <c r="F220" s="95" t="s">
        <v>16</v>
      </c>
      <c r="G220" s="96" t="s">
        <v>16</v>
      </c>
      <c r="H220" s="95" t="s">
        <v>16</v>
      </c>
      <c r="I220" s="95"/>
      <c r="J220" s="96" t="s">
        <v>16</v>
      </c>
      <c r="K220" s="95"/>
      <c r="L220" s="95"/>
      <c r="M220" s="97"/>
      <c r="N220" s="96" t="s">
        <v>16</v>
      </c>
      <c r="O220" s="96" t="s">
        <v>16</v>
      </c>
      <c r="P220" s="96"/>
      <c r="Q220" s="96" t="s">
        <v>16</v>
      </c>
      <c r="R220" s="96"/>
      <c r="S220" s="96"/>
      <c r="T220" s="98"/>
      <c r="U220" s="98"/>
      <c r="V220" s="82" t="s">
        <v>16</v>
      </c>
      <c r="W220" s="99" t="s">
        <v>16</v>
      </c>
      <c r="X220" s="96" t="s">
        <v>16</v>
      </c>
      <c r="Y220" s="96"/>
      <c r="Z220" s="96"/>
      <c r="AA220" s="100"/>
      <c r="AB220" s="100"/>
      <c r="AC220" s="100"/>
      <c r="AD220" s="96" t="s">
        <v>16</v>
      </c>
      <c r="AE220" s="95"/>
      <c r="AF220" s="82" t="s">
        <v>16</v>
      </c>
      <c r="AG220" s="82"/>
      <c r="AH220" s="96" t="s">
        <v>16</v>
      </c>
    </row>
    <row r="221" spans="1:34" x14ac:dyDescent="0.25">
      <c r="A221" s="117"/>
      <c r="B221" s="83" t="s">
        <v>16</v>
      </c>
      <c r="C221" s="82"/>
      <c r="D221" s="95"/>
      <c r="E221" s="95" t="s">
        <v>16</v>
      </c>
      <c r="F221" s="95" t="s">
        <v>16</v>
      </c>
      <c r="G221" s="96" t="s">
        <v>16</v>
      </c>
      <c r="H221" s="95" t="s">
        <v>16</v>
      </c>
      <c r="I221" s="95"/>
      <c r="J221" s="96" t="s">
        <v>16</v>
      </c>
      <c r="K221" s="95"/>
      <c r="L221" s="95"/>
      <c r="M221" s="97"/>
      <c r="N221" s="96" t="s">
        <v>16</v>
      </c>
      <c r="O221" s="96" t="s">
        <v>16</v>
      </c>
      <c r="P221" s="96"/>
      <c r="Q221" s="96" t="s">
        <v>16</v>
      </c>
      <c r="R221" s="96"/>
      <c r="S221" s="96"/>
      <c r="T221" s="98"/>
      <c r="U221" s="98"/>
      <c r="V221" s="82" t="s">
        <v>16</v>
      </c>
      <c r="W221" s="99" t="s">
        <v>16</v>
      </c>
      <c r="X221" s="96" t="s">
        <v>16</v>
      </c>
      <c r="Y221" s="96"/>
      <c r="Z221" s="96"/>
      <c r="AA221" s="100"/>
      <c r="AB221" s="100"/>
      <c r="AC221" s="100"/>
      <c r="AD221" s="96" t="s">
        <v>16</v>
      </c>
      <c r="AE221" s="95"/>
      <c r="AF221" s="82" t="s">
        <v>16</v>
      </c>
      <c r="AG221" s="82"/>
      <c r="AH221" s="96" t="s">
        <v>16</v>
      </c>
    </row>
    <row r="222" spans="1:34" x14ac:dyDescent="0.25">
      <c r="A222" s="117"/>
      <c r="B222" s="83" t="s">
        <v>16</v>
      </c>
      <c r="C222" s="82"/>
      <c r="D222" s="95"/>
      <c r="E222" s="95" t="s">
        <v>16</v>
      </c>
      <c r="F222" s="95" t="s">
        <v>16</v>
      </c>
      <c r="G222" s="96" t="s">
        <v>16</v>
      </c>
      <c r="H222" s="95" t="s">
        <v>16</v>
      </c>
      <c r="I222" s="95"/>
      <c r="J222" s="96" t="s">
        <v>16</v>
      </c>
      <c r="K222" s="95"/>
      <c r="L222" s="95"/>
      <c r="M222" s="97"/>
      <c r="N222" s="96" t="s">
        <v>16</v>
      </c>
      <c r="O222" s="96" t="s">
        <v>16</v>
      </c>
      <c r="P222" s="96"/>
      <c r="Q222" s="96" t="s">
        <v>16</v>
      </c>
      <c r="R222" s="96"/>
      <c r="S222" s="96"/>
      <c r="T222" s="98"/>
      <c r="U222" s="98"/>
      <c r="V222" s="82" t="s">
        <v>16</v>
      </c>
      <c r="W222" s="99" t="s">
        <v>16</v>
      </c>
      <c r="X222" s="96" t="s">
        <v>16</v>
      </c>
      <c r="Y222" s="96"/>
      <c r="Z222" s="96"/>
      <c r="AA222" s="100"/>
      <c r="AB222" s="100"/>
      <c r="AC222" s="100"/>
      <c r="AD222" s="96" t="s">
        <v>16</v>
      </c>
      <c r="AE222" s="95"/>
      <c r="AF222" s="82" t="s">
        <v>16</v>
      </c>
      <c r="AG222" s="82"/>
      <c r="AH222" s="96" t="s">
        <v>16</v>
      </c>
    </row>
    <row r="223" spans="1:34" x14ac:dyDescent="0.25">
      <c r="A223" s="117"/>
      <c r="B223" s="83" t="s">
        <v>16</v>
      </c>
      <c r="C223" s="82"/>
      <c r="D223" s="95"/>
      <c r="E223" s="95" t="s">
        <v>16</v>
      </c>
      <c r="F223" s="95" t="s">
        <v>16</v>
      </c>
      <c r="G223" s="96" t="s">
        <v>16</v>
      </c>
      <c r="H223" s="95" t="s">
        <v>16</v>
      </c>
      <c r="I223" s="95"/>
      <c r="J223" s="96" t="s">
        <v>16</v>
      </c>
      <c r="K223" s="95"/>
      <c r="L223" s="95"/>
      <c r="M223" s="97"/>
      <c r="N223" s="96" t="s">
        <v>16</v>
      </c>
      <c r="O223" s="96" t="s">
        <v>16</v>
      </c>
      <c r="P223" s="96"/>
      <c r="Q223" s="96" t="s">
        <v>16</v>
      </c>
      <c r="R223" s="96"/>
      <c r="S223" s="96"/>
      <c r="T223" s="98"/>
      <c r="U223" s="98"/>
      <c r="V223" s="82" t="s">
        <v>16</v>
      </c>
      <c r="W223" s="99" t="s">
        <v>16</v>
      </c>
      <c r="X223" s="96" t="s">
        <v>16</v>
      </c>
      <c r="Y223" s="96"/>
      <c r="Z223" s="96"/>
      <c r="AA223" s="100"/>
      <c r="AB223" s="100"/>
      <c r="AC223" s="100"/>
      <c r="AD223" s="96" t="s">
        <v>16</v>
      </c>
      <c r="AE223" s="95"/>
      <c r="AF223" s="82" t="s">
        <v>16</v>
      </c>
      <c r="AG223" s="82"/>
      <c r="AH223" s="96" t="s">
        <v>16</v>
      </c>
    </row>
    <row r="224" spans="1:34" x14ac:dyDescent="0.25">
      <c r="A224" s="117"/>
      <c r="B224" s="83" t="s">
        <v>16</v>
      </c>
      <c r="C224" s="82"/>
      <c r="D224" s="95"/>
      <c r="E224" s="95" t="s">
        <v>16</v>
      </c>
      <c r="F224" s="95" t="s">
        <v>16</v>
      </c>
      <c r="G224" s="96" t="s">
        <v>16</v>
      </c>
      <c r="H224" s="95" t="s">
        <v>16</v>
      </c>
      <c r="I224" s="95"/>
      <c r="J224" s="96" t="s">
        <v>16</v>
      </c>
      <c r="K224" s="95"/>
      <c r="L224" s="95"/>
      <c r="M224" s="97"/>
      <c r="N224" s="96" t="s">
        <v>16</v>
      </c>
      <c r="O224" s="96" t="s">
        <v>16</v>
      </c>
      <c r="P224" s="96"/>
      <c r="Q224" s="96" t="s">
        <v>16</v>
      </c>
      <c r="R224" s="96"/>
      <c r="S224" s="96"/>
      <c r="T224" s="98"/>
      <c r="U224" s="98"/>
      <c r="V224" s="82" t="s">
        <v>16</v>
      </c>
      <c r="W224" s="99" t="s">
        <v>16</v>
      </c>
      <c r="X224" s="96" t="s">
        <v>16</v>
      </c>
      <c r="Y224" s="96"/>
      <c r="Z224" s="96"/>
      <c r="AA224" s="100"/>
      <c r="AB224" s="100"/>
      <c r="AC224" s="100"/>
      <c r="AD224" s="96" t="s">
        <v>16</v>
      </c>
      <c r="AE224" s="95"/>
      <c r="AF224" s="82" t="s">
        <v>16</v>
      </c>
      <c r="AG224" s="82"/>
      <c r="AH224" s="96" t="s">
        <v>16</v>
      </c>
    </row>
    <row r="225" spans="1:34" x14ac:dyDescent="0.25">
      <c r="A225" s="117"/>
      <c r="B225" s="83" t="s">
        <v>16</v>
      </c>
      <c r="C225" s="82"/>
      <c r="D225" s="95"/>
      <c r="E225" s="95" t="s">
        <v>16</v>
      </c>
      <c r="F225" s="95" t="s">
        <v>16</v>
      </c>
      <c r="G225" s="96" t="s">
        <v>16</v>
      </c>
      <c r="H225" s="95" t="s">
        <v>16</v>
      </c>
      <c r="I225" s="95"/>
      <c r="J225" s="96" t="s">
        <v>16</v>
      </c>
      <c r="K225" s="95"/>
      <c r="L225" s="95"/>
      <c r="M225" s="97"/>
      <c r="N225" s="96" t="s">
        <v>16</v>
      </c>
      <c r="O225" s="96" t="s">
        <v>16</v>
      </c>
      <c r="P225" s="96"/>
      <c r="Q225" s="96" t="s">
        <v>16</v>
      </c>
      <c r="R225" s="96"/>
      <c r="S225" s="96"/>
      <c r="T225" s="98"/>
      <c r="U225" s="98"/>
      <c r="V225" s="82" t="s">
        <v>16</v>
      </c>
      <c r="W225" s="99" t="s">
        <v>16</v>
      </c>
      <c r="X225" s="96" t="s">
        <v>16</v>
      </c>
      <c r="Y225" s="96"/>
      <c r="Z225" s="96"/>
      <c r="AA225" s="100"/>
      <c r="AB225" s="100"/>
      <c r="AC225" s="100"/>
      <c r="AD225" s="96" t="s">
        <v>16</v>
      </c>
      <c r="AE225" s="95"/>
      <c r="AF225" s="82" t="s">
        <v>16</v>
      </c>
      <c r="AG225" s="82"/>
      <c r="AH225" s="96" t="s">
        <v>16</v>
      </c>
    </row>
    <row r="226" spans="1:34" x14ac:dyDescent="0.25">
      <c r="A226" s="117"/>
      <c r="B226" s="83" t="s">
        <v>16</v>
      </c>
      <c r="C226" s="82"/>
      <c r="D226" s="95"/>
      <c r="E226" s="95" t="s">
        <v>16</v>
      </c>
      <c r="F226" s="95" t="s">
        <v>16</v>
      </c>
      <c r="G226" s="96" t="s">
        <v>16</v>
      </c>
      <c r="H226" s="95" t="s">
        <v>16</v>
      </c>
      <c r="I226" s="95"/>
      <c r="J226" s="96" t="s">
        <v>16</v>
      </c>
      <c r="K226" s="95"/>
      <c r="L226" s="95"/>
      <c r="M226" s="97"/>
      <c r="N226" s="96" t="s">
        <v>16</v>
      </c>
      <c r="O226" s="96" t="s">
        <v>16</v>
      </c>
      <c r="P226" s="96"/>
      <c r="Q226" s="96" t="s">
        <v>16</v>
      </c>
      <c r="R226" s="96"/>
      <c r="S226" s="96"/>
      <c r="T226" s="98"/>
      <c r="U226" s="98"/>
      <c r="V226" s="82" t="s">
        <v>16</v>
      </c>
      <c r="W226" s="99" t="s">
        <v>16</v>
      </c>
      <c r="X226" s="96" t="s">
        <v>16</v>
      </c>
      <c r="Y226" s="96"/>
      <c r="Z226" s="96"/>
      <c r="AA226" s="100"/>
      <c r="AB226" s="100"/>
      <c r="AC226" s="100"/>
      <c r="AD226" s="96" t="s">
        <v>16</v>
      </c>
      <c r="AE226" s="95"/>
      <c r="AF226" s="82" t="s">
        <v>16</v>
      </c>
      <c r="AG226" s="82"/>
      <c r="AH226" s="96" t="s">
        <v>16</v>
      </c>
    </row>
    <row r="227" spans="1:34" x14ac:dyDescent="0.25">
      <c r="A227" s="117"/>
      <c r="B227" s="83" t="s">
        <v>16</v>
      </c>
      <c r="C227" s="82"/>
      <c r="D227" s="95"/>
      <c r="E227" s="95" t="s">
        <v>16</v>
      </c>
      <c r="F227" s="95" t="s">
        <v>16</v>
      </c>
      <c r="G227" s="96" t="s">
        <v>16</v>
      </c>
      <c r="H227" s="95" t="s">
        <v>16</v>
      </c>
      <c r="I227" s="95"/>
      <c r="J227" s="96" t="s">
        <v>16</v>
      </c>
      <c r="K227" s="95"/>
      <c r="L227" s="95"/>
      <c r="M227" s="97"/>
      <c r="N227" s="96" t="s">
        <v>16</v>
      </c>
      <c r="O227" s="96" t="s">
        <v>16</v>
      </c>
      <c r="P227" s="96"/>
      <c r="Q227" s="96" t="s">
        <v>16</v>
      </c>
      <c r="R227" s="96"/>
      <c r="S227" s="96"/>
      <c r="T227" s="98"/>
      <c r="U227" s="98"/>
      <c r="V227" s="82" t="s">
        <v>16</v>
      </c>
      <c r="W227" s="99" t="s">
        <v>16</v>
      </c>
      <c r="X227" s="96" t="s">
        <v>16</v>
      </c>
      <c r="Y227" s="96"/>
      <c r="Z227" s="96"/>
      <c r="AA227" s="100"/>
      <c r="AB227" s="100"/>
      <c r="AC227" s="100"/>
      <c r="AD227" s="96" t="s">
        <v>16</v>
      </c>
      <c r="AE227" s="95"/>
      <c r="AF227" s="82" t="s">
        <v>16</v>
      </c>
      <c r="AG227" s="82"/>
      <c r="AH227" s="96" t="s">
        <v>16</v>
      </c>
    </row>
    <row r="228" spans="1:34" x14ac:dyDescent="0.25">
      <c r="A228" s="117"/>
      <c r="B228" s="83" t="s">
        <v>16</v>
      </c>
      <c r="C228" s="82"/>
      <c r="D228" s="95"/>
      <c r="E228" s="95" t="s">
        <v>16</v>
      </c>
      <c r="F228" s="95" t="s">
        <v>16</v>
      </c>
      <c r="G228" s="96" t="s">
        <v>16</v>
      </c>
      <c r="H228" s="95" t="s">
        <v>16</v>
      </c>
      <c r="I228" s="95"/>
      <c r="J228" s="96" t="s">
        <v>16</v>
      </c>
      <c r="K228" s="95"/>
      <c r="L228" s="95"/>
      <c r="M228" s="97"/>
      <c r="N228" s="96" t="s">
        <v>16</v>
      </c>
      <c r="O228" s="96" t="s">
        <v>16</v>
      </c>
      <c r="P228" s="96"/>
      <c r="Q228" s="96" t="s">
        <v>16</v>
      </c>
      <c r="R228" s="96"/>
      <c r="S228" s="96"/>
      <c r="T228" s="98"/>
      <c r="U228" s="98"/>
      <c r="V228" s="82" t="s">
        <v>16</v>
      </c>
      <c r="W228" s="99" t="s">
        <v>16</v>
      </c>
      <c r="X228" s="96" t="s">
        <v>16</v>
      </c>
      <c r="Y228" s="96"/>
      <c r="Z228" s="96"/>
      <c r="AA228" s="100"/>
      <c r="AB228" s="100"/>
      <c r="AC228" s="100"/>
      <c r="AD228" s="96" t="s">
        <v>16</v>
      </c>
      <c r="AE228" s="95"/>
      <c r="AF228" s="82" t="s">
        <v>16</v>
      </c>
      <c r="AG228" s="82"/>
      <c r="AH228" s="96" t="s">
        <v>16</v>
      </c>
    </row>
    <row r="229" spans="1:34" x14ac:dyDescent="0.25">
      <c r="A229" s="117"/>
      <c r="B229" s="83" t="s">
        <v>16</v>
      </c>
      <c r="C229" s="82"/>
      <c r="D229" s="95"/>
      <c r="E229" s="95" t="s">
        <v>16</v>
      </c>
      <c r="F229" s="95" t="s">
        <v>16</v>
      </c>
      <c r="G229" s="96" t="s">
        <v>16</v>
      </c>
      <c r="H229" s="95" t="s">
        <v>16</v>
      </c>
      <c r="I229" s="95"/>
      <c r="J229" s="96" t="s">
        <v>16</v>
      </c>
      <c r="K229" s="95"/>
      <c r="L229" s="95"/>
      <c r="M229" s="97"/>
      <c r="N229" s="96" t="s">
        <v>16</v>
      </c>
      <c r="O229" s="96" t="s">
        <v>16</v>
      </c>
      <c r="P229" s="96"/>
      <c r="Q229" s="96" t="s">
        <v>16</v>
      </c>
      <c r="R229" s="96"/>
      <c r="S229" s="96"/>
      <c r="T229" s="98"/>
      <c r="U229" s="98"/>
      <c r="V229" s="82" t="s">
        <v>16</v>
      </c>
      <c r="W229" s="99" t="s">
        <v>16</v>
      </c>
      <c r="X229" s="96" t="s">
        <v>16</v>
      </c>
      <c r="Y229" s="96"/>
      <c r="Z229" s="96"/>
      <c r="AA229" s="100"/>
      <c r="AB229" s="100"/>
      <c r="AC229" s="100"/>
      <c r="AD229" s="96" t="s">
        <v>16</v>
      </c>
      <c r="AE229" s="95"/>
      <c r="AF229" s="82" t="s">
        <v>16</v>
      </c>
      <c r="AG229" s="82"/>
      <c r="AH229" s="96" t="s">
        <v>16</v>
      </c>
    </row>
    <row r="230" spans="1:34" x14ac:dyDescent="0.25">
      <c r="A230" s="117"/>
      <c r="B230" s="83" t="s">
        <v>16</v>
      </c>
      <c r="C230" s="82"/>
      <c r="D230" s="95"/>
      <c r="E230" s="95" t="s">
        <v>16</v>
      </c>
      <c r="F230" s="95" t="s">
        <v>16</v>
      </c>
      <c r="G230" s="96" t="s">
        <v>16</v>
      </c>
      <c r="H230" s="95" t="s">
        <v>16</v>
      </c>
      <c r="I230" s="95"/>
      <c r="J230" s="96" t="s">
        <v>16</v>
      </c>
      <c r="K230" s="95"/>
      <c r="L230" s="95"/>
      <c r="M230" s="97"/>
      <c r="N230" s="96" t="s">
        <v>16</v>
      </c>
      <c r="O230" s="96" t="s">
        <v>16</v>
      </c>
      <c r="P230" s="96"/>
      <c r="Q230" s="96" t="s">
        <v>16</v>
      </c>
      <c r="R230" s="96"/>
      <c r="S230" s="96"/>
      <c r="T230" s="98"/>
      <c r="U230" s="98"/>
      <c r="V230" s="82" t="s">
        <v>16</v>
      </c>
      <c r="W230" s="99" t="s">
        <v>16</v>
      </c>
      <c r="X230" s="96" t="s">
        <v>16</v>
      </c>
      <c r="Y230" s="96"/>
      <c r="Z230" s="96"/>
      <c r="AA230" s="100"/>
      <c r="AB230" s="100"/>
      <c r="AC230" s="100"/>
      <c r="AD230" s="96" t="s">
        <v>16</v>
      </c>
      <c r="AE230" s="95"/>
      <c r="AF230" s="82" t="s">
        <v>16</v>
      </c>
      <c r="AG230" s="82"/>
      <c r="AH230" s="96" t="s">
        <v>16</v>
      </c>
    </row>
    <row r="231" spans="1:34" x14ac:dyDescent="0.25">
      <c r="A231" s="117"/>
      <c r="B231" s="83" t="s">
        <v>16</v>
      </c>
      <c r="C231" s="82"/>
      <c r="D231" s="95"/>
      <c r="E231" s="95" t="s">
        <v>16</v>
      </c>
      <c r="F231" s="95" t="s">
        <v>16</v>
      </c>
      <c r="G231" s="96" t="s">
        <v>16</v>
      </c>
      <c r="H231" s="95" t="s">
        <v>16</v>
      </c>
      <c r="I231" s="95"/>
      <c r="J231" s="96" t="s">
        <v>16</v>
      </c>
      <c r="K231" s="95"/>
      <c r="L231" s="95"/>
      <c r="M231" s="97"/>
      <c r="N231" s="96" t="s">
        <v>16</v>
      </c>
      <c r="O231" s="96" t="s">
        <v>16</v>
      </c>
      <c r="P231" s="96"/>
      <c r="Q231" s="96" t="s">
        <v>16</v>
      </c>
      <c r="R231" s="96"/>
      <c r="S231" s="96"/>
      <c r="T231" s="98"/>
      <c r="U231" s="98"/>
      <c r="V231" s="82" t="s">
        <v>16</v>
      </c>
      <c r="W231" s="99" t="s">
        <v>16</v>
      </c>
      <c r="X231" s="96" t="s">
        <v>16</v>
      </c>
      <c r="Y231" s="96"/>
      <c r="Z231" s="96"/>
      <c r="AA231" s="100"/>
      <c r="AB231" s="100"/>
      <c r="AC231" s="100"/>
      <c r="AD231" s="96" t="s">
        <v>16</v>
      </c>
      <c r="AE231" s="95"/>
      <c r="AF231" s="82" t="s">
        <v>16</v>
      </c>
      <c r="AG231" s="82"/>
      <c r="AH231" s="96" t="s">
        <v>16</v>
      </c>
    </row>
    <row r="232" spans="1:34" x14ac:dyDescent="0.25">
      <c r="A232" s="117"/>
      <c r="B232" s="83" t="s">
        <v>16</v>
      </c>
      <c r="C232" s="82"/>
      <c r="D232" s="95"/>
      <c r="E232" s="95" t="s">
        <v>16</v>
      </c>
      <c r="F232" s="95" t="s">
        <v>16</v>
      </c>
      <c r="G232" s="96" t="s">
        <v>16</v>
      </c>
      <c r="H232" s="95" t="s">
        <v>16</v>
      </c>
      <c r="I232" s="95"/>
      <c r="J232" s="96" t="s">
        <v>16</v>
      </c>
      <c r="K232" s="95"/>
      <c r="L232" s="95"/>
      <c r="M232" s="97"/>
      <c r="N232" s="96" t="s">
        <v>16</v>
      </c>
      <c r="O232" s="96" t="s">
        <v>16</v>
      </c>
      <c r="P232" s="96"/>
      <c r="Q232" s="96" t="s">
        <v>16</v>
      </c>
      <c r="R232" s="96"/>
      <c r="S232" s="96"/>
      <c r="T232" s="98"/>
      <c r="U232" s="98"/>
      <c r="V232" s="82" t="s">
        <v>16</v>
      </c>
      <c r="W232" s="99" t="s">
        <v>16</v>
      </c>
      <c r="X232" s="96" t="s">
        <v>16</v>
      </c>
      <c r="Y232" s="96"/>
      <c r="Z232" s="96"/>
      <c r="AA232" s="100"/>
      <c r="AB232" s="100"/>
      <c r="AC232" s="100"/>
      <c r="AD232" s="96" t="s">
        <v>16</v>
      </c>
      <c r="AE232" s="95"/>
      <c r="AF232" s="82" t="s">
        <v>16</v>
      </c>
      <c r="AG232" s="82"/>
      <c r="AH232" s="96" t="s">
        <v>16</v>
      </c>
    </row>
    <row r="233" spans="1:34" x14ac:dyDescent="0.25">
      <c r="A233" s="117"/>
      <c r="B233" s="83" t="s">
        <v>16</v>
      </c>
      <c r="C233" s="82"/>
      <c r="D233" s="95"/>
      <c r="E233" s="95" t="s">
        <v>16</v>
      </c>
      <c r="F233" s="95" t="s">
        <v>16</v>
      </c>
      <c r="G233" s="96" t="s">
        <v>16</v>
      </c>
      <c r="H233" s="95" t="s">
        <v>16</v>
      </c>
      <c r="I233" s="95"/>
      <c r="J233" s="96" t="s">
        <v>16</v>
      </c>
      <c r="K233" s="95"/>
      <c r="L233" s="95"/>
      <c r="M233" s="97"/>
      <c r="N233" s="96" t="s">
        <v>16</v>
      </c>
      <c r="O233" s="96" t="s">
        <v>16</v>
      </c>
      <c r="P233" s="96"/>
      <c r="Q233" s="96" t="s">
        <v>16</v>
      </c>
      <c r="R233" s="96"/>
      <c r="S233" s="96"/>
      <c r="T233" s="98"/>
      <c r="U233" s="98"/>
      <c r="V233" s="82" t="s">
        <v>16</v>
      </c>
      <c r="W233" s="99" t="s">
        <v>16</v>
      </c>
      <c r="X233" s="96" t="s">
        <v>16</v>
      </c>
      <c r="Y233" s="96"/>
      <c r="Z233" s="96"/>
      <c r="AA233" s="100"/>
      <c r="AB233" s="100"/>
      <c r="AC233" s="100"/>
      <c r="AD233" s="96" t="s">
        <v>16</v>
      </c>
      <c r="AE233" s="95"/>
      <c r="AF233" s="82" t="s">
        <v>16</v>
      </c>
      <c r="AG233" s="82"/>
      <c r="AH233" s="96" t="s">
        <v>16</v>
      </c>
    </row>
    <row r="234" spans="1:34" x14ac:dyDescent="0.25">
      <c r="A234" s="117"/>
      <c r="B234" s="83" t="s">
        <v>16</v>
      </c>
      <c r="C234" s="82"/>
      <c r="D234" s="95"/>
      <c r="E234" s="95" t="s">
        <v>16</v>
      </c>
      <c r="F234" s="95" t="s">
        <v>16</v>
      </c>
      <c r="G234" s="96" t="s">
        <v>16</v>
      </c>
      <c r="H234" s="95" t="s">
        <v>16</v>
      </c>
      <c r="I234" s="95"/>
      <c r="J234" s="96" t="s">
        <v>16</v>
      </c>
      <c r="K234" s="95"/>
      <c r="L234" s="95"/>
      <c r="M234" s="97"/>
      <c r="N234" s="96" t="s">
        <v>16</v>
      </c>
      <c r="O234" s="96" t="s">
        <v>16</v>
      </c>
      <c r="P234" s="96"/>
      <c r="Q234" s="96" t="s">
        <v>16</v>
      </c>
      <c r="R234" s="96"/>
      <c r="S234" s="96"/>
      <c r="T234" s="98"/>
      <c r="U234" s="98"/>
      <c r="V234" s="82" t="s">
        <v>16</v>
      </c>
      <c r="W234" s="99" t="s">
        <v>16</v>
      </c>
      <c r="X234" s="96" t="s">
        <v>16</v>
      </c>
      <c r="Y234" s="96"/>
      <c r="Z234" s="96"/>
      <c r="AA234" s="100"/>
      <c r="AB234" s="100"/>
      <c r="AC234" s="100"/>
      <c r="AD234" s="96" t="s">
        <v>16</v>
      </c>
      <c r="AE234" s="95"/>
      <c r="AF234" s="82" t="s">
        <v>16</v>
      </c>
      <c r="AG234" s="82"/>
      <c r="AH234" s="96" t="s">
        <v>16</v>
      </c>
    </row>
    <row r="235" spans="1:34" x14ac:dyDescent="0.25">
      <c r="A235" s="117"/>
      <c r="B235" s="83" t="s">
        <v>16</v>
      </c>
      <c r="C235" s="82"/>
      <c r="D235" s="95"/>
      <c r="E235" s="95" t="s">
        <v>16</v>
      </c>
      <c r="F235" s="95" t="s">
        <v>16</v>
      </c>
      <c r="G235" s="96" t="s">
        <v>16</v>
      </c>
      <c r="H235" s="95" t="s">
        <v>16</v>
      </c>
      <c r="I235" s="95"/>
      <c r="J235" s="96" t="s">
        <v>16</v>
      </c>
      <c r="K235" s="95"/>
      <c r="L235" s="95"/>
      <c r="M235" s="97"/>
      <c r="N235" s="96" t="s">
        <v>16</v>
      </c>
      <c r="O235" s="96" t="s">
        <v>16</v>
      </c>
      <c r="P235" s="96"/>
      <c r="Q235" s="96" t="s">
        <v>16</v>
      </c>
      <c r="R235" s="96"/>
      <c r="S235" s="96"/>
      <c r="T235" s="98"/>
      <c r="U235" s="98"/>
      <c r="V235" s="82" t="s">
        <v>16</v>
      </c>
      <c r="W235" s="99" t="s">
        <v>16</v>
      </c>
      <c r="X235" s="96" t="s">
        <v>16</v>
      </c>
      <c r="Y235" s="96"/>
      <c r="Z235" s="96"/>
      <c r="AA235" s="100"/>
      <c r="AB235" s="100"/>
      <c r="AC235" s="100"/>
      <c r="AD235" s="96" t="s">
        <v>16</v>
      </c>
      <c r="AE235" s="95"/>
      <c r="AF235" s="82" t="s">
        <v>16</v>
      </c>
      <c r="AG235" s="82"/>
      <c r="AH235" s="96" t="s">
        <v>16</v>
      </c>
    </row>
    <row r="236" spans="1:34" x14ac:dyDescent="0.25">
      <c r="A236" s="117"/>
      <c r="B236" s="83" t="s">
        <v>16</v>
      </c>
      <c r="C236" s="82"/>
      <c r="D236" s="95"/>
      <c r="E236" s="95" t="s">
        <v>16</v>
      </c>
      <c r="F236" s="95" t="s">
        <v>16</v>
      </c>
      <c r="G236" s="96" t="s">
        <v>16</v>
      </c>
      <c r="H236" s="95" t="s">
        <v>16</v>
      </c>
      <c r="I236" s="95"/>
      <c r="J236" s="96" t="s">
        <v>16</v>
      </c>
      <c r="K236" s="95"/>
      <c r="L236" s="95"/>
      <c r="M236" s="97"/>
      <c r="N236" s="96" t="s">
        <v>16</v>
      </c>
      <c r="O236" s="96" t="s">
        <v>16</v>
      </c>
      <c r="P236" s="96"/>
      <c r="Q236" s="96" t="s">
        <v>16</v>
      </c>
      <c r="R236" s="96"/>
      <c r="S236" s="96"/>
      <c r="T236" s="98"/>
      <c r="U236" s="98"/>
      <c r="V236" s="82" t="s">
        <v>16</v>
      </c>
      <c r="W236" s="99" t="s">
        <v>16</v>
      </c>
      <c r="X236" s="96" t="s">
        <v>16</v>
      </c>
      <c r="Y236" s="96"/>
      <c r="Z236" s="96"/>
      <c r="AA236" s="100"/>
      <c r="AB236" s="100"/>
      <c r="AC236" s="100"/>
      <c r="AD236" s="96" t="s">
        <v>16</v>
      </c>
      <c r="AE236" s="95"/>
      <c r="AF236" s="82" t="s">
        <v>16</v>
      </c>
      <c r="AG236" s="82"/>
      <c r="AH236" s="96" t="s">
        <v>16</v>
      </c>
    </row>
    <row r="237" spans="1:34" x14ac:dyDescent="0.25">
      <c r="A237" s="117"/>
      <c r="B237" s="83" t="s">
        <v>16</v>
      </c>
      <c r="C237" s="82"/>
      <c r="D237" s="95"/>
      <c r="E237" s="95" t="s">
        <v>16</v>
      </c>
      <c r="F237" s="95" t="s">
        <v>16</v>
      </c>
      <c r="G237" s="96" t="s">
        <v>16</v>
      </c>
      <c r="H237" s="95" t="s">
        <v>16</v>
      </c>
      <c r="I237" s="95"/>
      <c r="J237" s="96" t="s">
        <v>16</v>
      </c>
      <c r="K237" s="95"/>
      <c r="L237" s="95"/>
      <c r="M237" s="97"/>
      <c r="N237" s="96" t="s">
        <v>16</v>
      </c>
      <c r="O237" s="96" t="s">
        <v>16</v>
      </c>
      <c r="P237" s="96"/>
      <c r="Q237" s="96" t="s">
        <v>16</v>
      </c>
      <c r="R237" s="96"/>
      <c r="S237" s="96"/>
      <c r="T237" s="98"/>
      <c r="U237" s="98"/>
      <c r="V237" s="82" t="s">
        <v>16</v>
      </c>
      <c r="W237" s="99" t="s">
        <v>16</v>
      </c>
      <c r="X237" s="96" t="s">
        <v>16</v>
      </c>
      <c r="Y237" s="96"/>
      <c r="Z237" s="96"/>
      <c r="AA237" s="100"/>
      <c r="AB237" s="100"/>
      <c r="AC237" s="100"/>
      <c r="AD237" s="96" t="s">
        <v>16</v>
      </c>
      <c r="AE237" s="95"/>
      <c r="AF237" s="82" t="s">
        <v>16</v>
      </c>
      <c r="AG237" s="82"/>
      <c r="AH237" s="96" t="s">
        <v>16</v>
      </c>
    </row>
    <row r="238" spans="1:34" x14ac:dyDescent="0.25">
      <c r="A238" s="117"/>
      <c r="B238" s="83" t="s">
        <v>16</v>
      </c>
      <c r="C238" s="82"/>
      <c r="D238" s="95"/>
      <c r="E238" s="95" t="s">
        <v>16</v>
      </c>
      <c r="F238" s="95" t="s">
        <v>16</v>
      </c>
      <c r="G238" s="96" t="s">
        <v>16</v>
      </c>
      <c r="H238" s="95" t="s">
        <v>16</v>
      </c>
      <c r="I238" s="95"/>
      <c r="J238" s="96" t="s">
        <v>16</v>
      </c>
      <c r="K238" s="95"/>
      <c r="L238" s="95"/>
      <c r="M238" s="97"/>
      <c r="N238" s="96" t="s">
        <v>16</v>
      </c>
      <c r="O238" s="96" t="s">
        <v>16</v>
      </c>
      <c r="P238" s="96"/>
      <c r="Q238" s="96" t="s">
        <v>16</v>
      </c>
      <c r="R238" s="96"/>
      <c r="S238" s="96"/>
      <c r="T238" s="98"/>
      <c r="U238" s="98"/>
      <c r="V238" s="82" t="s">
        <v>16</v>
      </c>
      <c r="W238" s="99" t="s">
        <v>16</v>
      </c>
      <c r="X238" s="96" t="s">
        <v>16</v>
      </c>
      <c r="Y238" s="96"/>
      <c r="Z238" s="96"/>
      <c r="AA238" s="100"/>
      <c r="AB238" s="100"/>
      <c r="AC238" s="100"/>
      <c r="AD238" s="96" t="s">
        <v>16</v>
      </c>
      <c r="AE238" s="95"/>
      <c r="AF238" s="82" t="s">
        <v>16</v>
      </c>
      <c r="AG238" s="82"/>
      <c r="AH238" s="96" t="s">
        <v>16</v>
      </c>
    </row>
    <row r="239" spans="1:34" x14ac:dyDescent="0.25">
      <c r="A239" s="117"/>
      <c r="B239" s="83" t="s">
        <v>16</v>
      </c>
      <c r="C239" s="82"/>
      <c r="D239" s="95"/>
      <c r="E239" s="95" t="s">
        <v>16</v>
      </c>
      <c r="F239" s="95" t="s">
        <v>16</v>
      </c>
      <c r="G239" s="96" t="s">
        <v>16</v>
      </c>
      <c r="H239" s="95" t="s">
        <v>16</v>
      </c>
      <c r="I239" s="95"/>
      <c r="J239" s="96" t="s">
        <v>16</v>
      </c>
      <c r="K239" s="95"/>
      <c r="L239" s="95"/>
      <c r="M239" s="97"/>
      <c r="N239" s="96" t="s">
        <v>16</v>
      </c>
      <c r="O239" s="96" t="s">
        <v>16</v>
      </c>
      <c r="P239" s="96"/>
      <c r="Q239" s="96" t="s">
        <v>16</v>
      </c>
      <c r="R239" s="96"/>
      <c r="S239" s="96"/>
      <c r="T239" s="98"/>
      <c r="U239" s="98"/>
      <c r="V239" s="82" t="s">
        <v>16</v>
      </c>
      <c r="W239" s="99" t="s">
        <v>16</v>
      </c>
      <c r="X239" s="96" t="s">
        <v>16</v>
      </c>
      <c r="Y239" s="96"/>
      <c r="Z239" s="96"/>
      <c r="AA239" s="100"/>
      <c r="AB239" s="100"/>
      <c r="AC239" s="100"/>
      <c r="AD239" s="96" t="s">
        <v>16</v>
      </c>
      <c r="AE239" s="95"/>
      <c r="AF239" s="82" t="s">
        <v>16</v>
      </c>
      <c r="AG239" s="82"/>
      <c r="AH239" s="96" t="s">
        <v>16</v>
      </c>
    </row>
    <row r="240" spans="1:34" x14ac:dyDescent="0.25">
      <c r="A240" s="117"/>
      <c r="B240" s="83" t="s">
        <v>16</v>
      </c>
      <c r="C240" s="82"/>
      <c r="D240" s="95"/>
      <c r="E240" s="95" t="s">
        <v>16</v>
      </c>
      <c r="F240" s="95" t="s">
        <v>16</v>
      </c>
      <c r="G240" s="96" t="s">
        <v>16</v>
      </c>
      <c r="H240" s="95" t="s">
        <v>16</v>
      </c>
      <c r="I240" s="95"/>
      <c r="J240" s="96" t="s">
        <v>16</v>
      </c>
      <c r="K240" s="95"/>
      <c r="L240" s="95"/>
      <c r="M240" s="97"/>
      <c r="N240" s="96" t="s">
        <v>16</v>
      </c>
      <c r="O240" s="96" t="s">
        <v>16</v>
      </c>
      <c r="P240" s="96"/>
      <c r="Q240" s="96" t="s">
        <v>16</v>
      </c>
      <c r="R240" s="96"/>
      <c r="S240" s="96"/>
      <c r="T240" s="98"/>
      <c r="U240" s="98"/>
      <c r="V240" s="82" t="s">
        <v>16</v>
      </c>
      <c r="W240" s="99" t="s">
        <v>16</v>
      </c>
      <c r="X240" s="96" t="s">
        <v>16</v>
      </c>
      <c r="Y240" s="96"/>
      <c r="Z240" s="96"/>
      <c r="AA240" s="100"/>
      <c r="AB240" s="100"/>
      <c r="AC240" s="100"/>
      <c r="AD240" s="96" t="s">
        <v>16</v>
      </c>
      <c r="AE240" s="95"/>
      <c r="AF240" s="82" t="s">
        <v>16</v>
      </c>
      <c r="AG240" s="82"/>
      <c r="AH240" s="96" t="s">
        <v>16</v>
      </c>
    </row>
    <row r="241" spans="1:34" x14ac:dyDescent="0.25">
      <c r="A241" s="117"/>
      <c r="B241" s="83" t="s">
        <v>16</v>
      </c>
      <c r="C241" s="82"/>
      <c r="D241" s="95"/>
      <c r="E241" s="95" t="s">
        <v>16</v>
      </c>
      <c r="F241" s="95" t="s">
        <v>16</v>
      </c>
      <c r="G241" s="96" t="s">
        <v>16</v>
      </c>
      <c r="H241" s="95" t="s">
        <v>16</v>
      </c>
      <c r="I241" s="95"/>
      <c r="J241" s="96" t="s">
        <v>16</v>
      </c>
      <c r="K241" s="95"/>
      <c r="L241" s="95"/>
      <c r="M241" s="97"/>
      <c r="N241" s="96" t="s">
        <v>16</v>
      </c>
      <c r="O241" s="96" t="s">
        <v>16</v>
      </c>
      <c r="P241" s="96"/>
      <c r="Q241" s="96" t="s">
        <v>16</v>
      </c>
      <c r="R241" s="96"/>
      <c r="S241" s="96"/>
      <c r="T241" s="98"/>
      <c r="U241" s="98"/>
      <c r="V241" s="82" t="s">
        <v>16</v>
      </c>
      <c r="W241" s="99" t="s">
        <v>16</v>
      </c>
      <c r="X241" s="96" t="s">
        <v>16</v>
      </c>
      <c r="Y241" s="96"/>
      <c r="Z241" s="96"/>
      <c r="AA241" s="100"/>
      <c r="AB241" s="100"/>
      <c r="AC241" s="100"/>
      <c r="AD241" s="96" t="s">
        <v>16</v>
      </c>
      <c r="AE241" s="95"/>
      <c r="AF241" s="82" t="s">
        <v>16</v>
      </c>
      <c r="AG241" s="82"/>
      <c r="AH241" s="96" t="s">
        <v>16</v>
      </c>
    </row>
    <row r="242" spans="1:34" x14ac:dyDescent="0.25">
      <c r="A242" s="117"/>
      <c r="B242" s="83" t="s">
        <v>16</v>
      </c>
      <c r="C242" s="82"/>
      <c r="D242" s="95"/>
      <c r="E242" s="95" t="s">
        <v>16</v>
      </c>
      <c r="F242" s="95" t="s">
        <v>16</v>
      </c>
      <c r="G242" s="96" t="s">
        <v>16</v>
      </c>
      <c r="H242" s="95" t="s">
        <v>16</v>
      </c>
      <c r="I242" s="95"/>
      <c r="J242" s="96" t="s">
        <v>16</v>
      </c>
      <c r="K242" s="95"/>
      <c r="L242" s="95"/>
      <c r="M242" s="97"/>
      <c r="N242" s="96" t="s">
        <v>16</v>
      </c>
      <c r="O242" s="96" t="s">
        <v>16</v>
      </c>
      <c r="P242" s="96"/>
      <c r="Q242" s="96" t="s">
        <v>16</v>
      </c>
      <c r="R242" s="96"/>
      <c r="S242" s="96"/>
      <c r="T242" s="98"/>
      <c r="U242" s="98"/>
      <c r="V242" s="82" t="s">
        <v>16</v>
      </c>
      <c r="W242" s="99" t="s">
        <v>16</v>
      </c>
      <c r="X242" s="96" t="s">
        <v>16</v>
      </c>
      <c r="Y242" s="96"/>
      <c r="Z242" s="96"/>
      <c r="AA242" s="100"/>
      <c r="AB242" s="100"/>
      <c r="AC242" s="100"/>
      <c r="AD242" s="96" t="s">
        <v>16</v>
      </c>
      <c r="AE242" s="95"/>
      <c r="AF242" s="82" t="s">
        <v>16</v>
      </c>
      <c r="AG242" s="82"/>
      <c r="AH242" s="96" t="s">
        <v>16</v>
      </c>
    </row>
    <row r="243" spans="1:34" x14ac:dyDescent="0.25">
      <c r="A243" s="117"/>
      <c r="B243" s="83" t="s">
        <v>16</v>
      </c>
      <c r="C243" s="82"/>
      <c r="D243" s="95"/>
      <c r="E243" s="95" t="s">
        <v>16</v>
      </c>
      <c r="F243" s="95" t="s">
        <v>16</v>
      </c>
      <c r="G243" s="96" t="s">
        <v>16</v>
      </c>
      <c r="H243" s="95" t="s">
        <v>16</v>
      </c>
      <c r="I243" s="95"/>
      <c r="J243" s="96" t="s">
        <v>16</v>
      </c>
      <c r="K243" s="95"/>
      <c r="L243" s="95"/>
      <c r="M243" s="97"/>
      <c r="N243" s="96" t="s">
        <v>16</v>
      </c>
      <c r="O243" s="96" t="s">
        <v>16</v>
      </c>
      <c r="P243" s="96"/>
      <c r="Q243" s="96" t="s">
        <v>16</v>
      </c>
      <c r="R243" s="96"/>
      <c r="S243" s="96"/>
      <c r="T243" s="98"/>
      <c r="U243" s="98"/>
      <c r="V243" s="82" t="s">
        <v>16</v>
      </c>
      <c r="W243" s="99" t="s">
        <v>16</v>
      </c>
      <c r="X243" s="96" t="s">
        <v>16</v>
      </c>
      <c r="Y243" s="96"/>
      <c r="Z243" s="96"/>
      <c r="AA243" s="100"/>
      <c r="AB243" s="100"/>
      <c r="AC243" s="100"/>
      <c r="AD243" s="96" t="s">
        <v>16</v>
      </c>
      <c r="AE243" s="95"/>
      <c r="AF243" s="82" t="s">
        <v>16</v>
      </c>
      <c r="AG243" s="82"/>
      <c r="AH243" s="96" t="s">
        <v>16</v>
      </c>
    </row>
    <row r="244" spans="1:34" x14ac:dyDescent="0.25">
      <c r="A244" s="117"/>
      <c r="B244" s="83" t="s">
        <v>16</v>
      </c>
      <c r="C244" s="82"/>
      <c r="D244" s="95"/>
      <c r="E244" s="95" t="s">
        <v>16</v>
      </c>
      <c r="F244" s="95" t="s">
        <v>16</v>
      </c>
      <c r="G244" s="96" t="s">
        <v>16</v>
      </c>
      <c r="H244" s="95" t="s">
        <v>16</v>
      </c>
      <c r="I244" s="95"/>
      <c r="J244" s="96" t="s">
        <v>16</v>
      </c>
      <c r="K244" s="95"/>
      <c r="L244" s="95"/>
      <c r="M244" s="97"/>
      <c r="N244" s="96" t="s">
        <v>16</v>
      </c>
      <c r="O244" s="96" t="s">
        <v>16</v>
      </c>
      <c r="P244" s="96"/>
      <c r="Q244" s="96" t="s">
        <v>16</v>
      </c>
      <c r="R244" s="96"/>
      <c r="S244" s="96"/>
      <c r="T244" s="98"/>
      <c r="U244" s="98"/>
      <c r="V244" s="82" t="s">
        <v>16</v>
      </c>
      <c r="W244" s="99" t="s">
        <v>16</v>
      </c>
      <c r="X244" s="96" t="s">
        <v>16</v>
      </c>
      <c r="Y244" s="96"/>
      <c r="Z244" s="96"/>
      <c r="AA244" s="100"/>
      <c r="AB244" s="100"/>
      <c r="AC244" s="100"/>
      <c r="AD244" s="96" t="s">
        <v>16</v>
      </c>
      <c r="AE244" s="95"/>
      <c r="AF244" s="82" t="s">
        <v>16</v>
      </c>
      <c r="AG244" s="82"/>
      <c r="AH244" s="96" t="s">
        <v>16</v>
      </c>
    </row>
    <row r="245" spans="1:34" x14ac:dyDescent="0.25">
      <c r="A245" s="117"/>
      <c r="B245" s="83" t="s">
        <v>16</v>
      </c>
      <c r="C245" s="82"/>
      <c r="D245" s="95"/>
      <c r="E245" s="95" t="s">
        <v>16</v>
      </c>
      <c r="F245" s="95" t="s">
        <v>16</v>
      </c>
      <c r="G245" s="96" t="s">
        <v>16</v>
      </c>
      <c r="H245" s="95" t="s">
        <v>16</v>
      </c>
      <c r="I245" s="95"/>
      <c r="J245" s="96" t="s">
        <v>16</v>
      </c>
      <c r="K245" s="95"/>
      <c r="L245" s="95"/>
      <c r="M245" s="97"/>
      <c r="N245" s="96" t="s">
        <v>16</v>
      </c>
      <c r="O245" s="96" t="s">
        <v>16</v>
      </c>
      <c r="P245" s="96"/>
      <c r="Q245" s="96" t="s">
        <v>16</v>
      </c>
      <c r="R245" s="96"/>
      <c r="S245" s="96"/>
      <c r="T245" s="98"/>
      <c r="U245" s="98"/>
      <c r="V245" s="82" t="s">
        <v>16</v>
      </c>
      <c r="W245" s="99" t="s">
        <v>16</v>
      </c>
      <c r="X245" s="96" t="s">
        <v>16</v>
      </c>
      <c r="Y245" s="96"/>
      <c r="Z245" s="96"/>
      <c r="AA245" s="100"/>
      <c r="AB245" s="100"/>
      <c r="AC245" s="100"/>
      <c r="AD245" s="96" t="s">
        <v>16</v>
      </c>
      <c r="AE245" s="95"/>
      <c r="AF245" s="82" t="s">
        <v>16</v>
      </c>
      <c r="AG245" s="82"/>
      <c r="AH245" s="96" t="s">
        <v>16</v>
      </c>
    </row>
    <row r="246" spans="1:34" x14ac:dyDescent="0.25">
      <c r="A246" s="117"/>
      <c r="B246" s="83" t="s">
        <v>16</v>
      </c>
      <c r="C246" s="82"/>
      <c r="D246" s="95"/>
      <c r="E246" s="95" t="s">
        <v>16</v>
      </c>
      <c r="F246" s="95" t="s">
        <v>16</v>
      </c>
      <c r="G246" s="96" t="s">
        <v>16</v>
      </c>
      <c r="H246" s="95" t="s">
        <v>16</v>
      </c>
      <c r="I246" s="95"/>
      <c r="J246" s="96" t="s">
        <v>16</v>
      </c>
      <c r="K246" s="95"/>
      <c r="L246" s="95"/>
      <c r="M246" s="97"/>
      <c r="N246" s="96" t="s">
        <v>16</v>
      </c>
      <c r="O246" s="96" t="s">
        <v>16</v>
      </c>
      <c r="P246" s="96"/>
      <c r="Q246" s="96" t="s">
        <v>16</v>
      </c>
      <c r="R246" s="96"/>
      <c r="S246" s="96"/>
      <c r="T246" s="98"/>
      <c r="U246" s="98"/>
      <c r="V246" s="82" t="s">
        <v>16</v>
      </c>
      <c r="W246" s="99" t="s">
        <v>16</v>
      </c>
      <c r="X246" s="96" t="s">
        <v>16</v>
      </c>
      <c r="Y246" s="96"/>
      <c r="Z246" s="96"/>
      <c r="AA246" s="100"/>
      <c r="AB246" s="100"/>
      <c r="AC246" s="100"/>
      <c r="AD246" s="96" t="s">
        <v>16</v>
      </c>
      <c r="AE246" s="95"/>
      <c r="AF246" s="82" t="s">
        <v>16</v>
      </c>
      <c r="AG246" s="82"/>
      <c r="AH246" s="96" t="s">
        <v>16</v>
      </c>
    </row>
    <row r="247" spans="1:34" x14ac:dyDescent="0.25">
      <c r="A247" s="117"/>
      <c r="B247" s="83" t="s">
        <v>16</v>
      </c>
      <c r="C247" s="82"/>
      <c r="D247" s="95"/>
      <c r="E247" s="95" t="s">
        <v>16</v>
      </c>
      <c r="F247" s="95" t="s">
        <v>16</v>
      </c>
      <c r="G247" s="96" t="s">
        <v>16</v>
      </c>
      <c r="H247" s="95" t="s">
        <v>16</v>
      </c>
      <c r="I247" s="95"/>
      <c r="J247" s="96" t="s">
        <v>16</v>
      </c>
      <c r="K247" s="95"/>
      <c r="L247" s="95"/>
      <c r="M247" s="97"/>
      <c r="N247" s="96" t="s">
        <v>16</v>
      </c>
      <c r="O247" s="96" t="s">
        <v>16</v>
      </c>
      <c r="P247" s="96"/>
      <c r="Q247" s="96" t="s">
        <v>16</v>
      </c>
      <c r="R247" s="96"/>
      <c r="S247" s="96"/>
      <c r="T247" s="98"/>
      <c r="U247" s="98"/>
      <c r="V247" s="82" t="s">
        <v>16</v>
      </c>
      <c r="W247" s="99" t="s">
        <v>16</v>
      </c>
      <c r="X247" s="96" t="s">
        <v>16</v>
      </c>
      <c r="Y247" s="96"/>
      <c r="Z247" s="96"/>
      <c r="AA247" s="100"/>
      <c r="AB247" s="100"/>
      <c r="AC247" s="100"/>
      <c r="AD247" s="96" t="s">
        <v>16</v>
      </c>
      <c r="AE247" s="95"/>
      <c r="AF247" s="82" t="s">
        <v>16</v>
      </c>
      <c r="AG247" s="82"/>
      <c r="AH247" s="96" t="s">
        <v>16</v>
      </c>
    </row>
    <row r="248" spans="1:34" x14ac:dyDescent="0.25">
      <c r="A248" s="117"/>
      <c r="B248" s="83" t="s">
        <v>16</v>
      </c>
      <c r="C248" s="82"/>
      <c r="D248" s="95"/>
      <c r="E248" s="95" t="s">
        <v>16</v>
      </c>
      <c r="F248" s="95" t="s">
        <v>16</v>
      </c>
      <c r="G248" s="96" t="s">
        <v>16</v>
      </c>
      <c r="H248" s="95" t="s">
        <v>16</v>
      </c>
      <c r="I248" s="95"/>
      <c r="J248" s="96" t="s">
        <v>16</v>
      </c>
      <c r="K248" s="95"/>
      <c r="L248" s="95"/>
      <c r="M248" s="97"/>
      <c r="N248" s="96" t="s">
        <v>16</v>
      </c>
      <c r="O248" s="96" t="s">
        <v>16</v>
      </c>
      <c r="P248" s="96"/>
      <c r="Q248" s="96" t="s">
        <v>16</v>
      </c>
      <c r="R248" s="96"/>
      <c r="S248" s="96"/>
      <c r="T248" s="98"/>
      <c r="U248" s="98"/>
      <c r="V248" s="82" t="s">
        <v>16</v>
      </c>
      <c r="W248" s="99" t="s">
        <v>16</v>
      </c>
      <c r="X248" s="96" t="s">
        <v>16</v>
      </c>
      <c r="Y248" s="96"/>
      <c r="Z248" s="96"/>
      <c r="AA248" s="100"/>
      <c r="AB248" s="100"/>
      <c r="AC248" s="100"/>
      <c r="AD248" s="96" t="s">
        <v>16</v>
      </c>
      <c r="AE248" s="95"/>
      <c r="AF248" s="82" t="s">
        <v>16</v>
      </c>
      <c r="AG248" s="82"/>
      <c r="AH248" s="96" t="s">
        <v>16</v>
      </c>
    </row>
    <row r="249" spans="1:34" x14ac:dyDescent="0.25">
      <c r="A249" s="117"/>
      <c r="B249" s="83" t="s">
        <v>16</v>
      </c>
      <c r="C249" s="82"/>
      <c r="D249" s="95"/>
      <c r="E249" s="95" t="s">
        <v>16</v>
      </c>
      <c r="F249" s="95" t="s">
        <v>16</v>
      </c>
      <c r="G249" s="96" t="s">
        <v>16</v>
      </c>
      <c r="H249" s="95" t="s">
        <v>16</v>
      </c>
      <c r="I249" s="95"/>
      <c r="J249" s="96" t="s">
        <v>16</v>
      </c>
      <c r="K249" s="95"/>
      <c r="L249" s="95"/>
      <c r="M249" s="97"/>
      <c r="N249" s="96" t="s">
        <v>16</v>
      </c>
      <c r="O249" s="96" t="s">
        <v>16</v>
      </c>
      <c r="P249" s="96"/>
      <c r="Q249" s="96" t="s">
        <v>16</v>
      </c>
      <c r="R249" s="96"/>
      <c r="S249" s="96"/>
      <c r="T249" s="98"/>
      <c r="U249" s="98"/>
      <c r="V249" s="82" t="s">
        <v>16</v>
      </c>
      <c r="W249" s="99" t="s">
        <v>16</v>
      </c>
      <c r="X249" s="96" t="s">
        <v>16</v>
      </c>
      <c r="Y249" s="96"/>
      <c r="Z249" s="96"/>
      <c r="AA249" s="100"/>
      <c r="AB249" s="100"/>
      <c r="AC249" s="100"/>
      <c r="AD249" s="96" t="s">
        <v>16</v>
      </c>
      <c r="AE249" s="95"/>
      <c r="AF249" s="82" t="s">
        <v>16</v>
      </c>
      <c r="AG249" s="82"/>
      <c r="AH249" s="96" t="s">
        <v>16</v>
      </c>
    </row>
    <row r="250" spans="1:34" x14ac:dyDescent="0.25">
      <c r="A250" s="117"/>
      <c r="B250" s="83" t="s">
        <v>16</v>
      </c>
      <c r="C250" s="82"/>
      <c r="D250" s="95"/>
      <c r="E250" s="95" t="s">
        <v>16</v>
      </c>
      <c r="F250" s="95" t="s">
        <v>16</v>
      </c>
      <c r="G250" s="96" t="s">
        <v>16</v>
      </c>
      <c r="H250" s="95" t="s">
        <v>16</v>
      </c>
      <c r="I250" s="95"/>
      <c r="J250" s="96" t="s">
        <v>16</v>
      </c>
      <c r="K250" s="95"/>
      <c r="L250" s="95"/>
      <c r="M250" s="97"/>
      <c r="N250" s="96" t="s">
        <v>16</v>
      </c>
      <c r="O250" s="96" t="s">
        <v>16</v>
      </c>
      <c r="P250" s="96"/>
      <c r="Q250" s="96" t="s">
        <v>16</v>
      </c>
      <c r="R250" s="96"/>
      <c r="S250" s="96"/>
      <c r="T250" s="98"/>
      <c r="U250" s="98"/>
      <c r="V250" s="82" t="s">
        <v>16</v>
      </c>
      <c r="W250" s="99" t="s">
        <v>16</v>
      </c>
      <c r="X250" s="96" t="s">
        <v>16</v>
      </c>
      <c r="Y250" s="96"/>
      <c r="Z250" s="96"/>
      <c r="AA250" s="100"/>
      <c r="AB250" s="100"/>
      <c r="AC250" s="100"/>
      <c r="AD250" s="96" t="s">
        <v>16</v>
      </c>
      <c r="AE250" s="95"/>
      <c r="AF250" s="82" t="s">
        <v>16</v>
      </c>
      <c r="AG250" s="82"/>
      <c r="AH250" s="96" t="s">
        <v>16</v>
      </c>
    </row>
    <row r="251" spans="1:34" x14ac:dyDescent="0.25">
      <c r="A251" s="117"/>
      <c r="B251" s="83" t="s">
        <v>16</v>
      </c>
      <c r="C251" s="82"/>
      <c r="D251" s="95"/>
      <c r="E251" s="95" t="s">
        <v>16</v>
      </c>
      <c r="F251" s="95" t="s">
        <v>16</v>
      </c>
      <c r="G251" s="96" t="s">
        <v>16</v>
      </c>
      <c r="H251" s="95" t="s">
        <v>16</v>
      </c>
      <c r="I251" s="95"/>
      <c r="J251" s="96" t="s">
        <v>16</v>
      </c>
      <c r="K251" s="95"/>
      <c r="L251" s="95"/>
      <c r="M251" s="97"/>
      <c r="N251" s="96" t="s">
        <v>16</v>
      </c>
      <c r="O251" s="96" t="s">
        <v>16</v>
      </c>
      <c r="P251" s="96"/>
      <c r="Q251" s="96" t="s">
        <v>16</v>
      </c>
      <c r="R251" s="96"/>
      <c r="S251" s="96"/>
      <c r="T251" s="98"/>
      <c r="U251" s="98"/>
      <c r="V251" s="82" t="s">
        <v>16</v>
      </c>
      <c r="W251" s="99" t="s">
        <v>16</v>
      </c>
      <c r="X251" s="96" t="s">
        <v>16</v>
      </c>
      <c r="Y251" s="96"/>
      <c r="Z251" s="96"/>
      <c r="AA251" s="100"/>
      <c r="AB251" s="100"/>
      <c r="AC251" s="100"/>
      <c r="AD251" s="96" t="s">
        <v>16</v>
      </c>
      <c r="AE251" s="95"/>
      <c r="AF251" s="82" t="s">
        <v>16</v>
      </c>
      <c r="AG251" s="82"/>
      <c r="AH251" s="96" t="s">
        <v>16</v>
      </c>
    </row>
    <row r="252" spans="1:34" x14ac:dyDescent="0.25">
      <c r="A252" s="117"/>
      <c r="B252" s="83" t="s">
        <v>16</v>
      </c>
      <c r="C252" s="82"/>
      <c r="D252" s="95"/>
      <c r="E252" s="95" t="s">
        <v>16</v>
      </c>
      <c r="F252" s="95" t="s">
        <v>16</v>
      </c>
      <c r="G252" s="96" t="s">
        <v>16</v>
      </c>
      <c r="H252" s="95" t="s">
        <v>16</v>
      </c>
      <c r="I252" s="95"/>
      <c r="J252" s="96" t="s">
        <v>16</v>
      </c>
      <c r="K252" s="95"/>
      <c r="L252" s="95"/>
      <c r="M252" s="97"/>
      <c r="N252" s="96" t="s">
        <v>16</v>
      </c>
      <c r="O252" s="96" t="s">
        <v>16</v>
      </c>
      <c r="P252" s="96"/>
      <c r="Q252" s="96" t="s">
        <v>16</v>
      </c>
      <c r="R252" s="96"/>
      <c r="S252" s="96"/>
      <c r="T252" s="98"/>
      <c r="U252" s="98"/>
      <c r="V252" s="82" t="s">
        <v>16</v>
      </c>
      <c r="W252" s="99" t="s">
        <v>16</v>
      </c>
      <c r="X252" s="96" t="s">
        <v>16</v>
      </c>
      <c r="Y252" s="96"/>
      <c r="Z252" s="96"/>
      <c r="AA252" s="100"/>
      <c r="AB252" s="100"/>
      <c r="AC252" s="100"/>
      <c r="AD252" s="96" t="s">
        <v>16</v>
      </c>
      <c r="AE252" s="95"/>
      <c r="AF252" s="82" t="s">
        <v>16</v>
      </c>
      <c r="AG252" s="82"/>
      <c r="AH252" s="96" t="s">
        <v>16</v>
      </c>
    </row>
    <row r="253" spans="1:34" x14ac:dyDescent="0.25">
      <c r="A253" s="117"/>
      <c r="B253" s="83" t="s">
        <v>16</v>
      </c>
      <c r="C253" s="82"/>
      <c r="D253" s="95"/>
      <c r="E253" s="95" t="s">
        <v>16</v>
      </c>
      <c r="F253" s="95" t="s">
        <v>16</v>
      </c>
      <c r="G253" s="96" t="s">
        <v>16</v>
      </c>
      <c r="H253" s="95" t="s">
        <v>16</v>
      </c>
      <c r="I253" s="95"/>
      <c r="J253" s="96" t="s">
        <v>16</v>
      </c>
      <c r="K253" s="95"/>
      <c r="L253" s="95"/>
      <c r="M253" s="97"/>
      <c r="N253" s="96" t="s">
        <v>16</v>
      </c>
      <c r="O253" s="96" t="s">
        <v>16</v>
      </c>
      <c r="P253" s="96"/>
      <c r="Q253" s="96" t="s">
        <v>16</v>
      </c>
      <c r="R253" s="96"/>
      <c r="S253" s="96"/>
      <c r="T253" s="98"/>
      <c r="U253" s="98"/>
      <c r="V253" s="82" t="s">
        <v>16</v>
      </c>
      <c r="W253" s="99" t="s">
        <v>16</v>
      </c>
      <c r="X253" s="96" t="s">
        <v>16</v>
      </c>
      <c r="Y253" s="96"/>
      <c r="Z253" s="96"/>
      <c r="AA253" s="100"/>
      <c r="AB253" s="100"/>
      <c r="AC253" s="100"/>
      <c r="AD253" s="96" t="s">
        <v>16</v>
      </c>
      <c r="AE253" s="95"/>
      <c r="AF253" s="82" t="s">
        <v>16</v>
      </c>
      <c r="AG253" s="82"/>
      <c r="AH253" s="96" t="s">
        <v>16</v>
      </c>
    </row>
    <row r="254" spans="1:34" x14ac:dyDescent="0.25">
      <c r="A254" s="117"/>
      <c r="B254" s="83" t="s">
        <v>16</v>
      </c>
      <c r="C254" s="82"/>
      <c r="D254" s="95"/>
      <c r="E254" s="95" t="s">
        <v>16</v>
      </c>
      <c r="F254" s="95" t="s">
        <v>16</v>
      </c>
      <c r="G254" s="96" t="s">
        <v>16</v>
      </c>
      <c r="H254" s="95" t="s">
        <v>16</v>
      </c>
      <c r="I254" s="95"/>
      <c r="J254" s="96" t="s">
        <v>16</v>
      </c>
      <c r="K254" s="95"/>
      <c r="L254" s="95"/>
      <c r="M254" s="97"/>
      <c r="N254" s="96" t="s">
        <v>16</v>
      </c>
      <c r="O254" s="96" t="s">
        <v>16</v>
      </c>
      <c r="P254" s="96"/>
      <c r="Q254" s="96" t="s">
        <v>16</v>
      </c>
      <c r="R254" s="96"/>
      <c r="S254" s="96"/>
      <c r="T254" s="98"/>
      <c r="U254" s="98"/>
      <c r="V254" s="82" t="s">
        <v>16</v>
      </c>
      <c r="W254" s="99" t="s">
        <v>16</v>
      </c>
      <c r="X254" s="96" t="s">
        <v>16</v>
      </c>
      <c r="Y254" s="96"/>
      <c r="Z254" s="96"/>
      <c r="AA254" s="100"/>
      <c r="AB254" s="100"/>
      <c r="AC254" s="100"/>
      <c r="AD254" s="96" t="s">
        <v>16</v>
      </c>
      <c r="AE254" s="95"/>
      <c r="AF254" s="82" t="s">
        <v>16</v>
      </c>
      <c r="AG254" s="82"/>
      <c r="AH254" s="96" t="s">
        <v>16</v>
      </c>
    </row>
    <row r="255" spans="1:34" x14ac:dyDescent="0.25">
      <c r="A255" s="117"/>
      <c r="B255" s="83" t="s">
        <v>16</v>
      </c>
      <c r="C255" s="82"/>
      <c r="D255" s="95"/>
      <c r="E255" s="95" t="s">
        <v>16</v>
      </c>
      <c r="F255" s="95" t="s">
        <v>16</v>
      </c>
      <c r="G255" s="96" t="s">
        <v>16</v>
      </c>
      <c r="H255" s="95" t="s">
        <v>16</v>
      </c>
      <c r="I255" s="95"/>
      <c r="J255" s="96" t="s">
        <v>16</v>
      </c>
      <c r="K255" s="95"/>
      <c r="L255" s="95"/>
      <c r="M255" s="97"/>
      <c r="N255" s="96" t="s">
        <v>16</v>
      </c>
      <c r="O255" s="96" t="s">
        <v>16</v>
      </c>
      <c r="P255" s="96"/>
      <c r="Q255" s="96" t="s">
        <v>16</v>
      </c>
      <c r="R255" s="96"/>
      <c r="S255" s="96"/>
      <c r="T255" s="98"/>
      <c r="U255" s="98"/>
      <c r="V255" s="82" t="s">
        <v>16</v>
      </c>
      <c r="W255" s="99" t="s">
        <v>16</v>
      </c>
      <c r="X255" s="96" t="s">
        <v>16</v>
      </c>
      <c r="Y255" s="96"/>
      <c r="Z255" s="96"/>
      <c r="AA255" s="100"/>
      <c r="AB255" s="100"/>
      <c r="AC255" s="100"/>
      <c r="AD255" s="96" t="s">
        <v>16</v>
      </c>
      <c r="AE255" s="95"/>
      <c r="AF255" s="82" t="s">
        <v>16</v>
      </c>
      <c r="AG255" s="82"/>
      <c r="AH255" s="96" t="s">
        <v>16</v>
      </c>
    </row>
    <row r="256" spans="1:34" x14ac:dyDescent="0.25">
      <c r="A256" s="117"/>
      <c r="B256" s="83" t="s">
        <v>16</v>
      </c>
      <c r="C256" s="82"/>
      <c r="D256" s="95"/>
      <c r="E256" s="95" t="s">
        <v>16</v>
      </c>
      <c r="F256" s="95" t="s">
        <v>16</v>
      </c>
      <c r="G256" s="96" t="s">
        <v>16</v>
      </c>
      <c r="H256" s="95" t="s">
        <v>16</v>
      </c>
      <c r="I256" s="95"/>
      <c r="J256" s="96" t="s">
        <v>16</v>
      </c>
      <c r="K256" s="95"/>
      <c r="L256" s="95"/>
      <c r="M256" s="97"/>
      <c r="N256" s="96" t="s">
        <v>16</v>
      </c>
      <c r="O256" s="96" t="s">
        <v>16</v>
      </c>
      <c r="P256" s="96"/>
      <c r="Q256" s="96" t="s">
        <v>16</v>
      </c>
      <c r="R256" s="96"/>
      <c r="S256" s="96"/>
      <c r="T256" s="98"/>
      <c r="U256" s="98"/>
      <c r="V256" s="82" t="s">
        <v>16</v>
      </c>
      <c r="W256" s="99" t="s">
        <v>16</v>
      </c>
      <c r="X256" s="96" t="s">
        <v>16</v>
      </c>
      <c r="Y256" s="96"/>
      <c r="Z256" s="96"/>
      <c r="AA256" s="100"/>
      <c r="AB256" s="100"/>
      <c r="AC256" s="100"/>
      <c r="AD256" s="96" t="s">
        <v>16</v>
      </c>
      <c r="AE256" s="95"/>
      <c r="AF256" s="82" t="s">
        <v>16</v>
      </c>
      <c r="AG256" s="82"/>
      <c r="AH256" s="96" t="s">
        <v>16</v>
      </c>
    </row>
    <row r="257" spans="1:34" x14ac:dyDescent="0.25">
      <c r="A257" s="117"/>
      <c r="B257" s="83" t="s">
        <v>16</v>
      </c>
      <c r="C257" s="82"/>
      <c r="D257" s="95"/>
      <c r="E257" s="95" t="s">
        <v>16</v>
      </c>
      <c r="F257" s="95" t="s">
        <v>16</v>
      </c>
      <c r="G257" s="96" t="s">
        <v>16</v>
      </c>
      <c r="H257" s="95" t="s">
        <v>16</v>
      </c>
      <c r="I257" s="95"/>
      <c r="J257" s="96" t="s">
        <v>16</v>
      </c>
      <c r="K257" s="95"/>
      <c r="L257" s="95"/>
      <c r="M257" s="97"/>
      <c r="N257" s="96" t="s">
        <v>16</v>
      </c>
      <c r="O257" s="96" t="s">
        <v>16</v>
      </c>
      <c r="P257" s="96"/>
      <c r="Q257" s="96" t="s">
        <v>16</v>
      </c>
      <c r="R257" s="96"/>
      <c r="S257" s="96"/>
      <c r="T257" s="98"/>
      <c r="U257" s="98"/>
      <c r="V257" s="82" t="s">
        <v>16</v>
      </c>
      <c r="W257" s="99" t="s">
        <v>16</v>
      </c>
      <c r="X257" s="96" t="s">
        <v>16</v>
      </c>
      <c r="Y257" s="96"/>
      <c r="Z257" s="96"/>
      <c r="AA257" s="100"/>
      <c r="AB257" s="100"/>
      <c r="AC257" s="100"/>
      <c r="AD257" s="96" t="s">
        <v>16</v>
      </c>
      <c r="AE257" s="95"/>
      <c r="AF257" s="82" t="s">
        <v>16</v>
      </c>
      <c r="AG257" s="82"/>
      <c r="AH257" s="96" t="s">
        <v>16</v>
      </c>
    </row>
    <row r="258" spans="1:34" x14ac:dyDescent="0.25">
      <c r="A258" s="117"/>
      <c r="B258" s="83" t="s">
        <v>16</v>
      </c>
      <c r="C258" s="82"/>
      <c r="D258" s="95"/>
      <c r="E258" s="95" t="s">
        <v>16</v>
      </c>
      <c r="F258" s="95" t="s">
        <v>16</v>
      </c>
      <c r="G258" s="96" t="s">
        <v>16</v>
      </c>
      <c r="H258" s="95" t="s">
        <v>16</v>
      </c>
      <c r="I258" s="95"/>
      <c r="J258" s="96" t="s">
        <v>16</v>
      </c>
      <c r="K258" s="95"/>
      <c r="L258" s="95"/>
      <c r="M258" s="97"/>
      <c r="N258" s="96" t="s">
        <v>16</v>
      </c>
      <c r="O258" s="96" t="s">
        <v>16</v>
      </c>
      <c r="P258" s="96"/>
      <c r="Q258" s="96" t="s">
        <v>16</v>
      </c>
      <c r="R258" s="96"/>
      <c r="S258" s="96"/>
      <c r="T258" s="98"/>
      <c r="U258" s="98"/>
      <c r="V258" s="82" t="s">
        <v>16</v>
      </c>
      <c r="W258" s="99" t="s">
        <v>16</v>
      </c>
      <c r="X258" s="96" t="s">
        <v>16</v>
      </c>
      <c r="Y258" s="96"/>
      <c r="Z258" s="96"/>
      <c r="AA258" s="100"/>
      <c r="AB258" s="100"/>
      <c r="AC258" s="100"/>
      <c r="AD258" s="96" t="s">
        <v>16</v>
      </c>
      <c r="AE258" s="95"/>
      <c r="AF258" s="82" t="s">
        <v>16</v>
      </c>
      <c r="AG258" s="82"/>
      <c r="AH258" s="96" t="s">
        <v>16</v>
      </c>
    </row>
    <row r="259" spans="1:34" x14ac:dyDescent="0.25">
      <c r="A259" s="117"/>
      <c r="B259" s="83" t="s">
        <v>16</v>
      </c>
      <c r="C259" s="82"/>
      <c r="D259" s="95"/>
      <c r="E259" s="95" t="s">
        <v>16</v>
      </c>
      <c r="F259" s="95" t="s">
        <v>16</v>
      </c>
      <c r="G259" s="96" t="s">
        <v>16</v>
      </c>
      <c r="H259" s="95" t="s">
        <v>16</v>
      </c>
      <c r="I259" s="95"/>
      <c r="J259" s="96" t="s">
        <v>16</v>
      </c>
      <c r="K259" s="95"/>
      <c r="L259" s="95"/>
      <c r="M259" s="97"/>
      <c r="N259" s="96" t="s">
        <v>16</v>
      </c>
      <c r="O259" s="96" t="s">
        <v>16</v>
      </c>
      <c r="P259" s="96"/>
      <c r="Q259" s="96" t="s">
        <v>16</v>
      </c>
      <c r="R259" s="96"/>
      <c r="S259" s="96"/>
      <c r="T259" s="98"/>
      <c r="U259" s="98"/>
      <c r="V259" s="82" t="s">
        <v>16</v>
      </c>
      <c r="W259" s="99" t="s">
        <v>16</v>
      </c>
      <c r="X259" s="96" t="s">
        <v>16</v>
      </c>
      <c r="Y259" s="96"/>
      <c r="Z259" s="96"/>
      <c r="AA259" s="100"/>
      <c r="AB259" s="100"/>
      <c r="AC259" s="100"/>
      <c r="AD259" s="96" t="s">
        <v>16</v>
      </c>
      <c r="AE259" s="95"/>
      <c r="AF259" s="82" t="s">
        <v>16</v>
      </c>
      <c r="AG259" s="82"/>
      <c r="AH259" s="96" t="s">
        <v>16</v>
      </c>
    </row>
    <row r="260" spans="1:34" x14ac:dyDescent="0.25">
      <c r="A260" s="117"/>
      <c r="B260" s="83" t="s">
        <v>16</v>
      </c>
      <c r="C260" s="82"/>
      <c r="D260" s="95"/>
      <c r="E260" s="95" t="s">
        <v>16</v>
      </c>
      <c r="F260" s="95" t="s">
        <v>16</v>
      </c>
      <c r="G260" s="96" t="s">
        <v>16</v>
      </c>
      <c r="H260" s="95" t="s">
        <v>16</v>
      </c>
      <c r="I260" s="95"/>
      <c r="J260" s="96" t="s">
        <v>16</v>
      </c>
      <c r="K260" s="95"/>
      <c r="L260" s="95"/>
      <c r="M260" s="97"/>
      <c r="N260" s="96" t="s">
        <v>16</v>
      </c>
      <c r="O260" s="96" t="s">
        <v>16</v>
      </c>
      <c r="P260" s="96"/>
      <c r="Q260" s="96" t="s">
        <v>16</v>
      </c>
      <c r="R260" s="96"/>
      <c r="S260" s="96"/>
      <c r="T260" s="98"/>
      <c r="U260" s="98"/>
      <c r="V260" s="82" t="s">
        <v>16</v>
      </c>
      <c r="W260" s="99" t="s">
        <v>16</v>
      </c>
      <c r="X260" s="96" t="s">
        <v>16</v>
      </c>
      <c r="Y260" s="96"/>
      <c r="Z260" s="96"/>
      <c r="AA260" s="100"/>
      <c r="AB260" s="100"/>
      <c r="AC260" s="100"/>
      <c r="AD260" s="96" t="s">
        <v>16</v>
      </c>
      <c r="AE260" s="95"/>
      <c r="AF260" s="82" t="s">
        <v>16</v>
      </c>
      <c r="AG260" s="82"/>
      <c r="AH260" s="96" t="s">
        <v>16</v>
      </c>
    </row>
    <row r="261" spans="1:34" x14ac:dyDescent="0.25">
      <c r="A261" s="117"/>
      <c r="B261" s="83" t="s">
        <v>16</v>
      </c>
      <c r="C261" s="82"/>
      <c r="D261" s="95"/>
      <c r="E261" s="95" t="s">
        <v>16</v>
      </c>
      <c r="F261" s="95" t="s">
        <v>16</v>
      </c>
      <c r="G261" s="96" t="s">
        <v>16</v>
      </c>
      <c r="H261" s="95" t="s">
        <v>16</v>
      </c>
      <c r="I261" s="95"/>
      <c r="J261" s="96" t="s">
        <v>16</v>
      </c>
      <c r="K261" s="95"/>
      <c r="L261" s="95"/>
      <c r="M261" s="97"/>
      <c r="N261" s="96" t="s">
        <v>16</v>
      </c>
      <c r="O261" s="96" t="s">
        <v>16</v>
      </c>
      <c r="P261" s="96"/>
      <c r="Q261" s="96" t="s">
        <v>16</v>
      </c>
      <c r="R261" s="96"/>
      <c r="S261" s="96"/>
      <c r="T261" s="98"/>
      <c r="U261" s="98"/>
      <c r="V261" s="82" t="s">
        <v>16</v>
      </c>
      <c r="W261" s="99" t="s">
        <v>16</v>
      </c>
      <c r="X261" s="96" t="s">
        <v>16</v>
      </c>
      <c r="Y261" s="96"/>
      <c r="Z261" s="96"/>
      <c r="AA261" s="100"/>
      <c r="AB261" s="100"/>
      <c r="AC261" s="100"/>
      <c r="AD261" s="96" t="s">
        <v>16</v>
      </c>
      <c r="AE261" s="95"/>
      <c r="AF261" s="82" t="s">
        <v>16</v>
      </c>
      <c r="AG261" s="82"/>
      <c r="AH261" s="96" t="s">
        <v>16</v>
      </c>
    </row>
    <row r="262" spans="1:34" x14ac:dyDescent="0.25">
      <c r="A262" s="117"/>
      <c r="B262" s="83" t="s">
        <v>16</v>
      </c>
      <c r="C262" s="82"/>
      <c r="D262" s="95"/>
      <c r="E262" s="95" t="s">
        <v>16</v>
      </c>
      <c r="F262" s="95" t="s">
        <v>16</v>
      </c>
      <c r="G262" s="96" t="s">
        <v>16</v>
      </c>
      <c r="H262" s="95" t="s">
        <v>16</v>
      </c>
      <c r="I262" s="95"/>
      <c r="J262" s="96" t="s">
        <v>16</v>
      </c>
      <c r="K262" s="95"/>
      <c r="L262" s="95"/>
      <c r="M262" s="97"/>
      <c r="N262" s="96" t="s">
        <v>16</v>
      </c>
      <c r="O262" s="96" t="s">
        <v>16</v>
      </c>
      <c r="P262" s="96"/>
      <c r="Q262" s="96" t="s">
        <v>16</v>
      </c>
      <c r="R262" s="96"/>
      <c r="S262" s="96"/>
      <c r="T262" s="98"/>
      <c r="U262" s="98"/>
      <c r="V262" s="82" t="s">
        <v>16</v>
      </c>
      <c r="W262" s="99" t="s">
        <v>16</v>
      </c>
      <c r="X262" s="96" t="s">
        <v>16</v>
      </c>
      <c r="Y262" s="96"/>
      <c r="Z262" s="96"/>
      <c r="AA262" s="100"/>
      <c r="AB262" s="100"/>
      <c r="AC262" s="100"/>
      <c r="AD262" s="96" t="s">
        <v>16</v>
      </c>
      <c r="AE262" s="95"/>
      <c r="AF262" s="82" t="s">
        <v>16</v>
      </c>
      <c r="AG262" s="82"/>
      <c r="AH262" s="96" t="s">
        <v>16</v>
      </c>
    </row>
    <row r="263" spans="1:34" x14ac:dyDescent="0.25">
      <c r="A263" s="117"/>
      <c r="B263" s="83" t="s">
        <v>16</v>
      </c>
      <c r="C263" s="82"/>
      <c r="D263" s="95"/>
      <c r="E263" s="95" t="s">
        <v>16</v>
      </c>
      <c r="F263" s="95" t="s">
        <v>16</v>
      </c>
      <c r="G263" s="96" t="s">
        <v>16</v>
      </c>
      <c r="H263" s="95" t="s">
        <v>16</v>
      </c>
      <c r="I263" s="95"/>
      <c r="J263" s="96" t="s">
        <v>16</v>
      </c>
      <c r="K263" s="95"/>
      <c r="L263" s="95"/>
      <c r="M263" s="97"/>
      <c r="N263" s="96" t="s">
        <v>16</v>
      </c>
      <c r="O263" s="96" t="s">
        <v>16</v>
      </c>
      <c r="P263" s="96"/>
      <c r="Q263" s="96" t="s">
        <v>16</v>
      </c>
      <c r="R263" s="96"/>
      <c r="S263" s="96"/>
      <c r="T263" s="98"/>
      <c r="U263" s="98"/>
      <c r="V263" s="82" t="s">
        <v>16</v>
      </c>
      <c r="W263" s="99" t="s">
        <v>16</v>
      </c>
      <c r="X263" s="96" t="s">
        <v>16</v>
      </c>
      <c r="Y263" s="96"/>
      <c r="Z263" s="96"/>
      <c r="AA263" s="100"/>
      <c r="AB263" s="100"/>
      <c r="AC263" s="100"/>
      <c r="AD263" s="96" t="s">
        <v>16</v>
      </c>
      <c r="AE263" s="95"/>
      <c r="AF263" s="82" t="s">
        <v>16</v>
      </c>
      <c r="AG263" s="82"/>
      <c r="AH263" s="96" t="s">
        <v>16</v>
      </c>
    </row>
    <row r="264" spans="1:34" x14ac:dyDescent="0.25">
      <c r="A264" s="117"/>
      <c r="B264" s="83" t="s">
        <v>16</v>
      </c>
      <c r="C264" s="82"/>
      <c r="D264" s="95"/>
      <c r="E264" s="95" t="s">
        <v>16</v>
      </c>
      <c r="F264" s="95" t="s">
        <v>16</v>
      </c>
      <c r="G264" s="96" t="s">
        <v>16</v>
      </c>
      <c r="H264" s="95" t="s">
        <v>16</v>
      </c>
      <c r="I264" s="95"/>
      <c r="J264" s="96" t="s">
        <v>16</v>
      </c>
      <c r="K264" s="95"/>
      <c r="L264" s="95"/>
      <c r="M264" s="97"/>
      <c r="N264" s="96" t="s">
        <v>16</v>
      </c>
      <c r="O264" s="96" t="s">
        <v>16</v>
      </c>
      <c r="P264" s="96"/>
      <c r="Q264" s="96" t="s">
        <v>16</v>
      </c>
      <c r="R264" s="96"/>
      <c r="S264" s="96"/>
      <c r="T264" s="98"/>
      <c r="U264" s="98"/>
      <c r="V264" s="82" t="s">
        <v>16</v>
      </c>
      <c r="W264" s="99" t="s">
        <v>16</v>
      </c>
      <c r="X264" s="96" t="s">
        <v>16</v>
      </c>
      <c r="Y264" s="96"/>
      <c r="Z264" s="96"/>
      <c r="AA264" s="100"/>
      <c r="AB264" s="100"/>
      <c r="AC264" s="100"/>
      <c r="AD264" s="96" t="s">
        <v>16</v>
      </c>
      <c r="AE264" s="95"/>
      <c r="AF264" s="82" t="s">
        <v>16</v>
      </c>
      <c r="AG264" s="82"/>
      <c r="AH264" s="96" t="s">
        <v>16</v>
      </c>
    </row>
    <row r="265" spans="1:34" x14ac:dyDescent="0.25">
      <c r="A265" s="117"/>
      <c r="B265" s="83" t="s">
        <v>16</v>
      </c>
      <c r="C265" s="82"/>
      <c r="D265" s="95"/>
      <c r="E265" s="95" t="s">
        <v>16</v>
      </c>
      <c r="F265" s="95" t="s">
        <v>16</v>
      </c>
      <c r="G265" s="96" t="s">
        <v>16</v>
      </c>
      <c r="H265" s="95" t="s">
        <v>16</v>
      </c>
      <c r="I265" s="95"/>
      <c r="J265" s="96" t="s">
        <v>16</v>
      </c>
      <c r="K265" s="95"/>
      <c r="L265" s="95"/>
      <c r="M265" s="97"/>
      <c r="N265" s="96" t="s">
        <v>16</v>
      </c>
      <c r="O265" s="96" t="s">
        <v>16</v>
      </c>
      <c r="P265" s="96"/>
      <c r="Q265" s="96" t="s">
        <v>16</v>
      </c>
      <c r="R265" s="96"/>
      <c r="S265" s="96"/>
      <c r="T265" s="98"/>
      <c r="U265" s="98"/>
      <c r="V265" s="82" t="s">
        <v>16</v>
      </c>
      <c r="W265" s="99" t="s">
        <v>16</v>
      </c>
      <c r="X265" s="96" t="s">
        <v>16</v>
      </c>
      <c r="Y265" s="96"/>
      <c r="Z265" s="96"/>
      <c r="AA265" s="100"/>
      <c r="AB265" s="100"/>
      <c r="AC265" s="100"/>
      <c r="AD265" s="96" t="s">
        <v>16</v>
      </c>
      <c r="AE265" s="95"/>
      <c r="AF265" s="82" t="s">
        <v>16</v>
      </c>
      <c r="AG265" s="82"/>
      <c r="AH265" s="96" t="s">
        <v>16</v>
      </c>
    </row>
    <row r="266" spans="1:34" x14ac:dyDescent="0.25">
      <c r="A266" s="117"/>
      <c r="B266" s="83" t="s">
        <v>16</v>
      </c>
      <c r="C266" s="82"/>
      <c r="D266" s="95"/>
      <c r="E266" s="95" t="s">
        <v>16</v>
      </c>
      <c r="F266" s="95" t="s">
        <v>16</v>
      </c>
      <c r="G266" s="96" t="s">
        <v>16</v>
      </c>
      <c r="H266" s="95" t="s">
        <v>16</v>
      </c>
      <c r="I266" s="95"/>
      <c r="J266" s="96" t="s">
        <v>16</v>
      </c>
      <c r="K266" s="95"/>
      <c r="L266" s="95"/>
      <c r="M266" s="97"/>
      <c r="N266" s="96" t="s">
        <v>16</v>
      </c>
      <c r="O266" s="96" t="s">
        <v>16</v>
      </c>
      <c r="P266" s="96"/>
      <c r="Q266" s="96" t="s">
        <v>16</v>
      </c>
      <c r="R266" s="96"/>
      <c r="S266" s="96"/>
      <c r="T266" s="98"/>
      <c r="U266" s="98"/>
      <c r="V266" s="82" t="s">
        <v>16</v>
      </c>
      <c r="W266" s="99" t="s">
        <v>16</v>
      </c>
      <c r="X266" s="96" t="s">
        <v>16</v>
      </c>
      <c r="Y266" s="96"/>
      <c r="Z266" s="96"/>
      <c r="AA266" s="100"/>
      <c r="AB266" s="100"/>
      <c r="AC266" s="100"/>
      <c r="AD266" s="96" t="s">
        <v>16</v>
      </c>
      <c r="AE266" s="95"/>
      <c r="AF266" s="82" t="s">
        <v>16</v>
      </c>
      <c r="AG266" s="82"/>
      <c r="AH266" s="96" t="s">
        <v>16</v>
      </c>
    </row>
    <row r="267" spans="1:34" x14ac:dyDescent="0.25">
      <c r="A267" s="117"/>
      <c r="B267" s="83" t="s">
        <v>16</v>
      </c>
      <c r="C267" s="82"/>
      <c r="D267" s="95"/>
      <c r="E267" s="95" t="s">
        <v>16</v>
      </c>
      <c r="F267" s="95" t="s">
        <v>16</v>
      </c>
      <c r="G267" s="96" t="s">
        <v>16</v>
      </c>
      <c r="H267" s="95" t="s">
        <v>16</v>
      </c>
      <c r="I267" s="95"/>
      <c r="J267" s="96" t="s">
        <v>16</v>
      </c>
      <c r="K267" s="95"/>
      <c r="L267" s="95"/>
      <c r="M267" s="97"/>
      <c r="N267" s="96" t="s">
        <v>16</v>
      </c>
      <c r="O267" s="96" t="s">
        <v>16</v>
      </c>
      <c r="P267" s="96"/>
      <c r="Q267" s="96" t="s">
        <v>16</v>
      </c>
      <c r="R267" s="96"/>
      <c r="S267" s="96"/>
      <c r="T267" s="98"/>
      <c r="U267" s="98"/>
      <c r="V267" s="82" t="s">
        <v>16</v>
      </c>
      <c r="W267" s="99" t="s">
        <v>16</v>
      </c>
      <c r="X267" s="96" t="s">
        <v>16</v>
      </c>
      <c r="Y267" s="96"/>
      <c r="Z267" s="96"/>
      <c r="AA267" s="100"/>
      <c r="AB267" s="100"/>
      <c r="AC267" s="100"/>
      <c r="AD267" s="96" t="s">
        <v>16</v>
      </c>
      <c r="AE267" s="95"/>
      <c r="AF267" s="82" t="s">
        <v>16</v>
      </c>
      <c r="AG267" s="82"/>
      <c r="AH267" s="96" t="s">
        <v>16</v>
      </c>
    </row>
    <row r="268" spans="1:34" x14ac:dyDescent="0.25">
      <c r="A268" s="117"/>
      <c r="B268" s="83" t="s">
        <v>16</v>
      </c>
      <c r="C268" s="82"/>
      <c r="D268" s="95"/>
      <c r="E268" s="95" t="s">
        <v>16</v>
      </c>
      <c r="F268" s="95" t="s">
        <v>16</v>
      </c>
      <c r="G268" s="96" t="s">
        <v>16</v>
      </c>
      <c r="H268" s="95" t="s">
        <v>16</v>
      </c>
      <c r="I268" s="95"/>
      <c r="J268" s="96" t="s">
        <v>16</v>
      </c>
      <c r="K268" s="95"/>
      <c r="L268" s="95"/>
      <c r="M268" s="97"/>
      <c r="N268" s="96" t="s">
        <v>16</v>
      </c>
      <c r="O268" s="96" t="s">
        <v>16</v>
      </c>
      <c r="P268" s="96"/>
      <c r="Q268" s="96" t="s">
        <v>16</v>
      </c>
      <c r="R268" s="96"/>
      <c r="S268" s="96"/>
      <c r="T268" s="98"/>
      <c r="U268" s="98"/>
      <c r="V268" s="82" t="s">
        <v>16</v>
      </c>
      <c r="W268" s="99" t="s">
        <v>16</v>
      </c>
      <c r="X268" s="96" t="s">
        <v>16</v>
      </c>
      <c r="Y268" s="96"/>
      <c r="Z268" s="96"/>
      <c r="AA268" s="100"/>
      <c r="AB268" s="100"/>
      <c r="AC268" s="100"/>
      <c r="AD268" s="96" t="s">
        <v>16</v>
      </c>
      <c r="AE268" s="95"/>
      <c r="AF268" s="82" t="s">
        <v>16</v>
      </c>
      <c r="AG268" s="82"/>
      <c r="AH268" s="96" t="s">
        <v>16</v>
      </c>
    </row>
    <row r="269" spans="1:34" x14ac:dyDescent="0.25">
      <c r="A269" s="117"/>
      <c r="B269" s="83" t="s">
        <v>16</v>
      </c>
      <c r="C269" s="82"/>
      <c r="D269" s="95"/>
      <c r="E269" s="95" t="s">
        <v>16</v>
      </c>
      <c r="F269" s="95" t="s">
        <v>16</v>
      </c>
      <c r="G269" s="96" t="s">
        <v>16</v>
      </c>
      <c r="H269" s="95" t="s">
        <v>16</v>
      </c>
      <c r="I269" s="95"/>
      <c r="J269" s="96" t="s">
        <v>16</v>
      </c>
      <c r="K269" s="95"/>
      <c r="L269" s="95"/>
      <c r="M269" s="97"/>
      <c r="N269" s="96" t="s">
        <v>16</v>
      </c>
      <c r="O269" s="96" t="s">
        <v>16</v>
      </c>
      <c r="P269" s="96"/>
      <c r="Q269" s="96" t="s">
        <v>16</v>
      </c>
      <c r="R269" s="96"/>
      <c r="S269" s="96"/>
      <c r="T269" s="98"/>
      <c r="U269" s="98"/>
      <c r="V269" s="82" t="s">
        <v>16</v>
      </c>
      <c r="W269" s="99" t="s">
        <v>16</v>
      </c>
      <c r="X269" s="96" t="s">
        <v>16</v>
      </c>
      <c r="Y269" s="96"/>
      <c r="Z269" s="96"/>
      <c r="AA269" s="100"/>
      <c r="AB269" s="100"/>
      <c r="AC269" s="100"/>
      <c r="AD269" s="96" t="s">
        <v>16</v>
      </c>
      <c r="AE269" s="95"/>
      <c r="AF269" s="82" t="s">
        <v>16</v>
      </c>
      <c r="AG269" s="82"/>
      <c r="AH269" s="96" t="s">
        <v>16</v>
      </c>
    </row>
    <row r="270" spans="1:34" x14ac:dyDescent="0.25">
      <c r="A270" s="117"/>
      <c r="B270" s="83" t="s">
        <v>16</v>
      </c>
      <c r="C270" s="82"/>
      <c r="D270" s="95"/>
      <c r="E270" s="95" t="s">
        <v>16</v>
      </c>
      <c r="F270" s="95" t="s">
        <v>16</v>
      </c>
      <c r="G270" s="96" t="s">
        <v>16</v>
      </c>
      <c r="H270" s="95" t="s">
        <v>16</v>
      </c>
      <c r="I270" s="95"/>
      <c r="J270" s="96" t="s">
        <v>16</v>
      </c>
      <c r="K270" s="95"/>
      <c r="L270" s="95"/>
      <c r="M270" s="97"/>
      <c r="N270" s="96" t="s">
        <v>16</v>
      </c>
      <c r="O270" s="96" t="s">
        <v>16</v>
      </c>
      <c r="P270" s="96"/>
      <c r="Q270" s="96" t="s">
        <v>16</v>
      </c>
      <c r="R270" s="96"/>
      <c r="S270" s="96"/>
      <c r="T270" s="98"/>
      <c r="U270" s="98"/>
      <c r="V270" s="82" t="s">
        <v>16</v>
      </c>
      <c r="W270" s="99" t="s">
        <v>16</v>
      </c>
      <c r="X270" s="96" t="s">
        <v>16</v>
      </c>
      <c r="Y270" s="96"/>
      <c r="Z270" s="96"/>
      <c r="AA270" s="100"/>
      <c r="AB270" s="100"/>
      <c r="AC270" s="100"/>
      <c r="AD270" s="96" t="s">
        <v>16</v>
      </c>
      <c r="AE270" s="95"/>
      <c r="AF270" s="82" t="s">
        <v>16</v>
      </c>
      <c r="AG270" s="82"/>
      <c r="AH270" s="96" t="s">
        <v>16</v>
      </c>
    </row>
    <row r="271" spans="1:34" x14ac:dyDescent="0.25">
      <c r="A271" s="117"/>
      <c r="B271" s="83" t="s">
        <v>16</v>
      </c>
      <c r="C271" s="82"/>
      <c r="D271" s="95"/>
      <c r="E271" s="95" t="s">
        <v>16</v>
      </c>
      <c r="F271" s="95" t="s">
        <v>16</v>
      </c>
      <c r="G271" s="96" t="s">
        <v>16</v>
      </c>
      <c r="H271" s="95" t="s">
        <v>16</v>
      </c>
      <c r="I271" s="95"/>
      <c r="J271" s="96" t="s">
        <v>16</v>
      </c>
      <c r="K271" s="95"/>
      <c r="L271" s="95"/>
      <c r="M271" s="97"/>
      <c r="N271" s="96" t="s">
        <v>16</v>
      </c>
      <c r="O271" s="96" t="s">
        <v>16</v>
      </c>
      <c r="P271" s="96"/>
      <c r="Q271" s="96" t="s">
        <v>16</v>
      </c>
      <c r="R271" s="96"/>
      <c r="S271" s="96"/>
      <c r="T271" s="98"/>
      <c r="U271" s="98"/>
      <c r="V271" s="82" t="s">
        <v>16</v>
      </c>
      <c r="W271" s="99" t="s">
        <v>16</v>
      </c>
      <c r="X271" s="96" t="s">
        <v>16</v>
      </c>
      <c r="Y271" s="96"/>
      <c r="Z271" s="96"/>
      <c r="AA271" s="100"/>
      <c r="AB271" s="100"/>
      <c r="AC271" s="100"/>
      <c r="AD271" s="96" t="s">
        <v>16</v>
      </c>
      <c r="AE271" s="95"/>
      <c r="AF271" s="82" t="s">
        <v>16</v>
      </c>
      <c r="AG271" s="82"/>
      <c r="AH271" s="96" t="s">
        <v>16</v>
      </c>
    </row>
    <row r="272" spans="1:34" x14ac:dyDescent="0.25">
      <c r="A272" s="117"/>
      <c r="B272" s="83" t="s">
        <v>16</v>
      </c>
      <c r="C272" s="82"/>
      <c r="D272" s="95"/>
      <c r="E272" s="95" t="s">
        <v>16</v>
      </c>
      <c r="F272" s="95" t="s">
        <v>16</v>
      </c>
      <c r="G272" s="96" t="s">
        <v>16</v>
      </c>
      <c r="H272" s="95" t="s">
        <v>16</v>
      </c>
      <c r="I272" s="95"/>
      <c r="J272" s="96" t="s">
        <v>16</v>
      </c>
      <c r="K272" s="95"/>
      <c r="L272" s="95"/>
      <c r="M272" s="97"/>
      <c r="N272" s="96" t="s">
        <v>16</v>
      </c>
      <c r="O272" s="96" t="s">
        <v>16</v>
      </c>
      <c r="P272" s="96"/>
      <c r="Q272" s="96" t="s">
        <v>16</v>
      </c>
      <c r="R272" s="96"/>
      <c r="S272" s="96"/>
      <c r="T272" s="98"/>
      <c r="U272" s="98"/>
      <c r="V272" s="82" t="s">
        <v>16</v>
      </c>
      <c r="W272" s="99" t="s">
        <v>16</v>
      </c>
      <c r="X272" s="96" t="s">
        <v>16</v>
      </c>
      <c r="Y272" s="96"/>
      <c r="Z272" s="96"/>
      <c r="AA272" s="100"/>
      <c r="AB272" s="100"/>
      <c r="AC272" s="100"/>
      <c r="AD272" s="96" t="s">
        <v>16</v>
      </c>
      <c r="AE272" s="95"/>
      <c r="AF272" s="82" t="s">
        <v>16</v>
      </c>
      <c r="AG272" s="82"/>
      <c r="AH272" s="96" t="s">
        <v>16</v>
      </c>
    </row>
    <row r="273" spans="1:34" x14ac:dyDescent="0.25">
      <c r="A273" s="117"/>
      <c r="B273" s="83" t="s">
        <v>16</v>
      </c>
      <c r="C273" s="82"/>
      <c r="D273" s="95"/>
      <c r="E273" s="95" t="s">
        <v>16</v>
      </c>
      <c r="F273" s="95" t="s">
        <v>16</v>
      </c>
      <c r="G273" s="96" t="s">
        <v>16</v>
      </c>
      <c r="H273" s="95" t="s">
        <v>16</v>
      </c>
      <c r="I273" s="95"/>
      <c r="J273" s="96" t="s">
        <v>16</v>
      </c>
      <c r="K273" s="95"/>
      <c r="L273" s="95"/>
      <c r="M273" s="97"/>
      <c r="N273" s="96" t="s">
        <v>16</v>
      </c>
      <c r="O273" s="96" t="s">
        <v>16</v>
      </c>
      <c r="P273" s="96"/>
      <c r="Q273" s="96" t="s">
        <v>16</v>
      </c>
      <c r="R273" s="96"/>
      <c r="S273" s="96"/>
      <c r="T273" s="98"/>
      <c r="U273" s="98"/>
      <c r="V273" s="82" t="s">
        <v>16</v>
      </c>
      <c r="W273" s="99" t="s">
        <v>16</v>
      </c>
      <c r="X273" s="96" t="s">
        <v>16</v>
      </c>
      <c r="Y273" s="96"/>
      <c r="Z273" s="96"/>
      <c r="AA273" s="100"/>
      <c r="AB273" s="100"/>
      <c r="AC273" s="100"/>
      <c r="AD273" s="96" t="s">
        <v>16</v>
      </c>
      <c r="AE273" s="95"/>
      <c r="AF273" s="82" t="s">
        <v>16</v>
      </c>
      <c r="AG273" s="82"/>
      <c r="AH273" s="96" t="s">
        <v>16</v>
      </c>
    </row>
    <row r="274" spans="1:34" x14ac:dyDescent="0.25">
      <c r="A274" s="117"/>
      <c r="B274" s="83" t="s">
        <v>16</v>
      </c>
      <c r="C274" s="82"/>
      <c r="D274" s="95"/>
      <c r="E274" s="95" t="s">
        <v>16</v>
      </c>
      <c r="F274" s="95" t="s">
        <v>16</v>
      </c>
      <c r="G274" s="96" t="s">
        <v>16</v>
      </c>
      <c r="H274" s="95" t="s">
        <v>16</v>
      </c>
      <c r="I274" s="95"/>
      <c r="J274" s="96" t="s">
        <v>16</v>
      </c>
      <c r="K274" s="95"/>
      <c r="L274" s="95"/>
      <c r="M274" s="97"/>
      <c r="N274" s="96" t="s">
        <v>16</v>
      </c>
      <c r="O274" s="96" t="s">
        <v>16</v>
      </c>
      <c r="P274" s="96"/>
      <c r="Q274" s="96" t="s">
        <v>16</v>
      </c>
      <c r="R274" s="96"/>
      <c r="S274" s="96"/>
      <c r="T274" s="98"/>
      <c r="U274" s="98"/>
      <c r="V274" s="82" t="s">
        <v>16</v>
      </c>
      <c r="W274" s="99" t="s">
        <v>16</v>
      </c>
      <c r="X274" s="96" t="s">
        <v>16</v>
      </c>
      <c r="Y274" s="96"/>
      <c r="Z274" s="96"/>
      <c r="AA274" s="100"/>
      <c r="AB274" s="100"/>
      <c r="AC274" s="100"/>
      <c r="AD274" s="96" t="s">
        <v>16</v>
      </c>
      <c r="AE274" s="95"/>
      <c r="AF274" s="82" t="s">
        <v>16</v>
      </c>
      <c r="AG274" s="82"/>
      <c r="AH274" s="96" t="s">
        <v>16</v>
      </c>
    </row>
    <row r="275" spans="1:34" x14ac:dyDescent="0.25">
      <c r="A275" s="117"/>
      <c r="B275" s="83" t="s">
        <v>16</v>
      </c>
      <c r="C275" s="82"/>
      <c r="D275" s="95"/>
      <c r="E275" s="95" t="s">
        <v>16</v>
      </c>
      <c r="F275" s="95" t="s">
        <v>16</v>
      </c>
      <c r="G275" s="96" t="s">
        <v>16</v>
      </c>
      <c r="H275" s="95" t="s">
        <v>16</v>
      </c>
      <c r="I275" s="95"/>
      <c r="J275" s="96" t="s">
        <v>16</v>
      </c>
      <c r="K275" s="95"/>
      <c r="L275" s="95"/>
      <c r="M275" s="97"/>
      <c r="N275" s="96" t="s">
        <v>16</v>
      </c>
      <c r="O275" s="96" t="s">
        <v>16</v>
      </c>
      <c r="P275" s="96"/>
      <c r="Q275" s="96" t="s">
        <v>16</v>
      </c>
      <c r="R275" s="96"/>
      <c r="S275" s="96"/>
      <c r="T275" s="98"/>
      <c r="U275" s="98"/>
      <c r="V275" s="82" t="s">
        <v>16</v>
      </c>
      <c r="W275" s="99" t="s">
        <v>16</v>
      </c>
      <c r="X275" s="96" t="s">
        <v>16</v>
      </c>
      <c r="Y275" s="96"/>
      <c r="Z275" s="96"/>
      <c r="AA275" s="100"/>
      <c r="AB275" s="100"/>
      <c r="AC275" s="100"/>
      <c r="AD275" s="96" t="s">
        <v>16</v>
      </c>
      <c r="AE275" s="95"/>
      <c r="AF275" s="82" t="s">
        <v>16</v>
      </c>
      <c r="AG275" s="82"/>
      <c r="AH275" s="96" t="s">
        <v>16</v>
      </c>
    </row>
    <row r="276" spans="1:34" x14ac:dyDescent="0.25">
      <c r="A276" s="117"/>
      <c r="B276" s="83" t="s">
        <v>16</v>
      </c>
      <c r="C276" s="82"/>
      <c r="D276" s="95"/>
      <c r="E276" s="95" t="s">
        <v>16</v>
      </c>
      <c r="F276" s="95" t="s">
        <v>16</v>
      </c>
      <c r="G276" s="96" t="s">
        <v>16</v>
      </c>
      <c r="H276" s="95" t="s">
        <v>16</v>
      </c>
      <c r="I276" s="95"/>
      <c r="J276" s="96" t="s">
        <v>16</v>
      </c>
      <c r="K276" s="95"/>
      <c r="L276" s="95"/>
      <c r="M276" s="97"/>
      <c r="N276" s="96" t="s">
        <v>16</v>
      </c>
      <c r="O276" s="96" t="s">
        <v>16</v>
      </c>
      <c r="P276" s="96"/>
      <c r="Q276" s="96" t="s">
        <v>16</v>
      </c>
      <c r="R276" s="96"/>
      <c r="S276" s="96"/>
      <c r="T276" s="98"/>
      <c r="U276" s="98"/>
      <c r="V276" s="82" t="s">
        <v>16</v>
      </c>
      <c r="W276" s="99" t="s">
        <v>16</v>
      </c>
      <c r="X276" s="96" t="s">
        <v>16</v>
      </c>
      <c r="Y276" s="96"/>
      <c r="Z276" s="96"/>
      <c r="AA276" s="100"/>
      <c r="AB276" s="100"/>
      <c r="AC276" s="100"/>
      <c r="AD276" s="96" t="s">
        <v>16</v>
      </c>
      <c r="AE276" s="95"/>
      <c r="AF276" s="82" t="s">
        <v>16</v>
      </c>
      <c r="AG276" s="82"/>
      <c r="AH276" s="96" t="s">
        <v>16</v>
      </c>
    </row>
    <row r="277" spans="1:34" x14ac:dyDescent="0.25">
      <c r="A277" s="117"/>
      <c r="B277" s="83" t="s">
        <v>16</v>
      </c>
      <c r="C277" s="82"/>
      <c r="D277" s="95"/>
      <c r="E277" s="95" t="s">
        <v>16</v>
      </c>
      <c r="F277" s="95" t="s">
        <v>16</v>
      </c>
      <c r="G277" s="96" t="s">
        <v>16</v>
      </c>
      <c r="H277" s="95" t="s">
        <v>16</v>
      </c>
      <c r="I277" s="95"/>
      <c r="J277" s="96" t="s">
        <v>16</v>
      </c>
      <c r="K277" s="95"/>
      <c r="L277" s="95"/>
      <c r="M277" s="97"/>
      <c r="N277" s="96" t="s">
        <v>16</v>
      </c>
      <c r="O277" s="96" t="s">
        <v>16</v>
      </c>
      <c r="P277" s="96"/>
      <c r="Q277" s="96" t="s">
        <v>16</v>
      </c>
      <c r="R277" s="96"/>
      <c r="S277" s="96"/>
      <c r="T277" s="98"/>
      <c r="U277" s="98"/>
      <c r="V277" s="82" t="s">
        <v>16</v>
      </c>
      <c r="W277" s="99" t="s">
        <v>16</v>
      </c>
      <c r="X277" s="96" t="s">
        <v>16</v>
      </c>
      <c r="Y277" s="96"/>
      <c r="Z277" s="96"/>
      <c r="AA277" s="100"/>
      <c r="AB277" s="100"/>
      <c r="AC277" s="100"/>
      <c r="AD277" s="96" t="s">
        <v>16</v>
      </c>
      <c r="AE277" s="95"/>
      <c r="AF277" s="82" t="s">
        <v>16</v>
      </c>
      <c r="AG277" s="82"/>
      <c r="AH277" s="96" t="s">
        <v>16</v>
      </c>
    </row>
    <row r="278" spans="1:34" x14ac:dyDescent="0.25">
      <c r="A278" s="117"/>
      <c r="B278" s="83" t="s">
        <v>16</v>
      </c>
      <c r="C278" s="82"/>
      <c r="D278" s="95"/>
      <c r="E278" s="95" t="s">
        <v>16</v>
      </c>
      <c r="F278" s="95" t="s">
        <v>16</v>
      </c>
      <c r="G278" s="96" t="s">
        <v>16</v>
      </c>
      <c r="H278" s="95" t="s">
        <v>16</v>
      </c>
      <c r="I278" s="95"/>
      <c r="J278" s="96" t="s">
        <v>16</v>
      </c>
      <c r="K278" s="95"/>
      <c r="L278" s="95"/>
      <c r="M278" s="97"/>
      <c r="N278" s="96" t="s">
        <v>16</v>
      </c>
      <c r="O278" s="96" t="s">
        <v>16</v>
      </c>
      <c r="P278" s="96"/>
      <c r="Q278" s="96" t="s">
        <v>16</v>
      </c>
      <c r="R278" s="96"/>
      <c r="S278" s="96"/>
      <c r="T278" s="98"/>
      <c r="U278" s="98"/>
      <c r="V278" s="82" t="s">
        <v>16</v>
      </c>
      <c r="W278" s="99" t="s">
        <v>16</v>
      </c>
      <c r="X278" s="96" t="s">
        <v>16</v>
      </c>
      <c r="Y278" s="96"/>
      <c r="Z278" s="96"/>
      <c r="AA278" s="100"/>
      <c r="AB278" s="100"/>
      <c r="AC278" s="100"/>
      <c r="AD278" s="96" t="s">
        <v>16</v>
      </c>
      <c r="AE278" s="95"/>
      <c r="AF278" s="82" t="s">
        <v>16</v>
      </c>
      <c r="AG278" s="82"/>
      <c r="AH278" s="96" t="s">
        <v>16</v>
      </c>
    </row>
    <row r="279" spans="1:34" x14ac:dyDescent="0.25">
      <c r="A279" s="117"/>
      <c r="B279" s="83" t="s">
        <v>16</v>
      </c>
      <c r="C279" s="82"/>
      <c r="D279" s="95"/>
      <c r="E279" s="95" t="s">
        <v>16</v>
      </c>
      <c r="F279" s="95" t="s">
        <v>16</v>
      </c>
      <c r="G279" s="96" t="s">
        <v>16</v>
      </c>
      <c r="H279" s="95" t="s">
        <v>16</v>
      </c>
      <c r="I279" s="95"/>
      <c r="J279" s="96" t="s">
        <v>16</v>
      </c>
      <c r="K279" s="95"/>
      <c r="L279" s="95"/>
      <c r="M279" s="97"/>
      <c r="N279" s="96" t="s">
        <v>16</v>
      </c>
      <c r="O279" s="96" t="s">
        <v>16</v>
      </c>
      <c r="P279" s="96"/>
      <c r="Q279" s="96" t="s">
        <v>16</v>
      </c>
      <c r="R279" s="96"/>
      <c r="S279" s="96"/>
      <c r="T279" s="98"/>
      <c r="U279" s="98"/>
      <c r="V279" s="82" t="s">
        <v>16</v>
      </c>
      <c r="W279" s="99" t="s">
        <v>16</v>
      </c>
      <c r="X279" s="96" t="s">
        <v>16</v>
      </c>
      <c r="Y279" s="96"/>
      <c r="Z279" s="96"/>
      <c r="AA279" s="100"/>
      <c r="AB279" s="100"/>
      <c r="AC279" s="100"/>
      <c r="AD279" s="96" t="s">
        <v>16</v>
      </c>
      <c r="AE279" s="95"/>
      <c r="AF279" s="82" t="s">
        <v>16</v>
      </c>
      <c r="AG279" s="82"/>
      <c r="AH279" s="96" t="s">
        <v>16</v>
      </c>
    </row>
    <row r="280" spans="1:34" x14ac:dyDescent="0.25">
      <c r="A280" s="117"/>
      <c r="B280" s="83" t="s">
        <v>16</v>
      </c>
      <c r="C280" s="82"/>
      <c r="D280" s="95"/>
      <c r="E280" s="95" t="s">
        <v>16</v>
      </c>
      <c r="F280" s="95" t="s">
        <v>16</v>
      </c>
      <c r="G280" s="96" t="s">
        <v>16</v>
      </c>
      <c r="H280" s="95" t="s">
        <v>16</v>
      </c>
      <c r="I280" s="95"/>
      <c r="J280" s="96" t="s">
        <v>16</v>
      </c>
      <c r="K280" s="95"/>
      <c r="L280" s="95"/>
      <c r="M280" s="97"/>
      <c r="N280" s="96" t="s">
        <v>16</v>
      </c>
      <c r="O280" s="96" t="s">
        <v>16</v>
      </c>
      <c r="P280" s="96"/>
      <c r="Q280" s="96" t="s">
        <v>16</v>
      </c>
      <c r="R280" s="96"/>
      <c r="S280" s="96"/>
      <c r="T280" s="98"/>
      <c r="U280" s="98"/>
      <c r="V280" s="82" t="s">
        <v>16</v>
      </c>
      <c r="W280" s="99" t="s">
        <v>16</v>
      </c>
      <c r="X280" s="96" t="s">
        <v>16</v>
      </c>
      <c r="Y280" s="96"/>
      <c r="Z280" s="96"/>
      <c r="AA280" s="100"/>
      <c r="AB280" s="100"/>
      <c r="AC280" s="100"/>
      <c r="AD280" s="96" t="s">
        <v>16</v>
      </c>
      <c r="AE280" s="95"/>
      <c r="AF280" s="82" t="s">
        <v>16</v>
      </c>
      <c r="AG280" s="82"/>
      <c r="AH280" s="96" t="s">
        <v>16</v>
      </c>
    </row>
    <row r="281" spans="1:34" x14ac:dyDescent="0.25">
      <c r="A281" s="117"/>
      <c r="B281" s="83" t="s">
        <v>16</v>
      </c>
      <c r="C281" s="82"/>
      <c r="D281" s="95"/>
      <c r="E281" s="95" t="s">
        <v>16</v>
      </c>
      <c r="F281" s="95" t="s">
        <v>16</v>
      </c>
      <c r="G281" s="96" t="s">
        <v>16</v>
      </c>
      <c r="H281" s="95" t="s">
        <v>16</v>
      </c>
      <c r="I281" s="95"/>
      <c r="J281" s="96" t="s">
        <v>16</v>
      </c>
      <c r="K281" s="95"/>
      <c r="L281" s="95"/>
      <c r="M281" s="97"/>
      <c r="N281" s="96" t="s">
        <v>16</v>
      </c>
      <c r="O281" s="96" t="s">
        <v>16</v>
      </c>
      <c r="P281" s="96"/>
      <c r="Q281" s="96" t="s">
        <v>16</v>
      </c>
      <c r="R281" s="96"/>
      <c r="S281" s="96"/>
      <c r="T281" s="98"/>
      <c r="U281" s="98"/>
      <c r="V281" s="82" t="s">
        <v>16</v>
      </c>
      <c r="W281" s="99" t="s">
        <v>16</v>
      </c>
      <c r="X281" s="96" t="s">
        <v>16</v>
      </c>
      <c r="Y281" s="96"/>
      <c r="Z281" s="96"/>
      <c r="AA281" s="100"/>
      <c r="AB281" s="100"/>
      <c r="AC281" s="100"/>
      <c r="AD281" s="96" t="s">
        <v>16</v>
      </c>
      <c r="AE281" s="95"/>
      <c r="AF281" s="82" t="s">
        <v>16</v>
      </c>
      <c r="AG281" s="82"/>
      <c r="AH281" s="96" t="s">
        <v>16</v>
      </c>
    </row>
    <row r="282" spans="1:34" x14ac:dyDescent="0.25">
      <c r="A282" s="117"/>
      <c r="B282" s="83" t="s">
        <v>16</v>
      </c>
      <c r="C282" s="82"/>
      <c r="D282" s="95"/>
      <c r="E282" s="95" t="s">
        <v>16</v>
      </c>
      <c r="F282" s="95" t="s">
        <v>16</v>
      </c>
      <c r="G282" s="96" t="s">
        <v>16</v>
      </c>
      <c r="H282" s="95" t="s">
        <v>16</v>
      </c>
      <c r="I282" s="95"/>
      <c r="J282" s="96" t="s">
        <v>16</v>
      </c>
      <c r="K282" s="95"/>
      <c r="L282" s="95"/>
      <c r="M282" s="97"/>
      <c r="N282" s="96" t="s">
        <v>16</v>
      </c>
      <c r="O282" s="96" t="s">
        <v>16</v>
      </c>
      <c r="P282" s="96"/>
      <c r="Q282" s="96" t="s">
        <v>16</v>
      </c>
      <c r="R282" s="96"/>
      <c r="S282" s="96"/>
      <c r="T282" s="98"/>
      <c r="U282" s="98"/>
      <c r="V282" s="82" t="s">
        <v>16</v>
      </c>
      <c r="W282" s="99" t="s">
        <v>16</v>
      </c>
      <c r="X282" s="96" t="s">
        <v>16</v>
      </c>
      <c r="Y282" s="96"/>
      <c r="Z282" s="96"/>
      <c r="AA282" s="100"/>
      <c r="AB282" s="100"/>
      <c r="AC282" s="100"/>
      <c r="AD282" s="96" t="s">
        <v>16</v>
      </c>
      <c r="AE282" s="95"/>
      <c r="AF282" s="82" t="s">
        <v>16</v>
      </c>
      <c r="AG282" s="82"/>
      <c r="AH282" s="96" t="s">
        <v>16</v>
      </c>
    </row>
    <row r="283" spans="1:34" x14ac:dyDescent="0.25">
      <c r="A283" s="117"/>
      <c r="B283" s="83" t="s">
        <v>16</v>
      </c>
      <c r="C283" s="82"/>
      <c r="D283" s="95"/>
      <c r="E283" s="95" t="s">
        <v>16</v>
      </c>
      <c r="F283" s="95" t="s">
        <v>16</v>
      </c>
      <c r="G283" s="96" t="s">
        <v>16</v>
      </c>
      <c r="H283" s="95" t="s">
        <v>16</v>
      </c>
      <c r="I283" s="95"/>
      <c r="J283" s="96" t="s">
        <v>16</v>
      </c>
      <c r="K283" s="95"/>
      <c r="L283" s="95"/>
      <c r="M283" s="97"/>
      <c r="N283" s="96" t="s">
        <v>16</v>
      </c>
      <c r="O283" s="96" t="s">
        <v>16</v>
      </c>
      <c r="P283" s="96"/>
      <c r="Q283" s="96" t="s">
        <v>16</v>
      </c>
      <c r="R283" s="96"/>
      <c r="S283" s="96"/>
      <c r="T283" s="98"/>
      <c r="U283" s="98"/>
      <c r="V283" s="82" t="s">
        <v>16</v>
      </c>
      <c r="W283" s="99" t="s">
        <v>16</v>
      </c>
      <c r="X283" s="96" t="s">
        <v>16</v>
      </c>
      <c r="Y283" s="96"/>
      <c r="Z283" s="96"/>
      <c r="AA283" s="100"/>
      <c r="AB283" s="100"/>
      <c r="AC283" s="100"/>
      <c r="AD283" s="96" t="s">
        <v>16</v>
      </c>
      <c r="AE283" s="95"/>
      <c r="AF283" s="82" t="s">
        <v>16</v>
      </c>
      <c r="AG283" s="82"/>
      <c r="AH283" s="96" t="s">
        <v>16</v>
      </c>
    </row>
    <row r="284" spans="1:34" x14ac:dyDescent="0.25">
      <c r="A284" s="117"/>
      <c r="B284" s="83" t="s">
        <v>16</v>
      </c>
      <c r="C284" s="82"/>
      <c r="D284" s="95"/>
      <c r="E284" s="95" t="s">
        <v>16</v>
      </c>
      <c r="F284" s="95" t="s">
        <v>16</v>
      </c>
      <c r="G284" s="96" t="s">
        <v>16</v>
      </c>
      <c r="H284" s="95" t="s">
        <v>16</v>
      </c>
      <c r="I284" s="95"/>
      <c r="J284" s="96" t="s">
        <v>16</v>
      </c>
      <c r="K284" s="95"/>
      <c r="L284" s="95"/>
      <c r="M284" s="97"/>
      <c r="N284" s="96" t="s">
        <v>16</v>
      </c>
      <c r="O284" s="96" t="s">
        <v>16</v>
      </c>
      <c r="P284" s="96"/>
      <c r="Q284" s="96" t="s">
        <v>16</v>
      </c>
      <c r="R284" s="96"/>
      <c r="S284" s="96"/>
      <c r="T284" s="98"/>
      <c r="U284" s="98"/>
      <c r="V284" s="82" t="s">
        <v>16</v>
      </c>
      <c r="W284" s="99" t="s">
        <v>16</v>
      </c>
      <c r="X284" s="96" t="s">
        <v>16</v>
      </c>
      <c r="Y284" s="96"/>
      <c r="Z284" s="96"/>
      <c r="AA284" s="100"/>
      <c r="AB284" s="100"/>
      <c r="AC284" s="100"/>
      <c r="AD284" s="96" t="s">
        <v>16</v>
      </c>
      <c r="AE284" s="95"/>
      <c r="AF284" s="82" t="s">
        <v>16</v>
      </c>
      <c r="AG284" s="82"/>
      <c r="AH284" s="96" t="s">
        <v>16</v>
      </c>
    </row>
    <row r="285" spans="1:34" x14ac:dyDescent="0.25">
      <c r="A285" s="117"/>
      <c r="B285" s="83" t="s">
        <v>16</v>
      </c>
      <c r="C285" s="82"/>
      <c r="D285" s="95"/>
      <c r="E285" s="95" t="s">
        <v>16</v>
      </c>
      <c r="F285" s="95" t="s">
        <v>16</v>
      </c>
      <c r="G285" s="96" t="s">
        <v>16</v>
      </c>
      <c r="H285" s="95" t="s">
        <v>16</v>
      </c>
      <c r="I285" s="95"/>
      <c r="J285" s="96" t="s">
        <v>16</v>
      </c>
      <c r="K285" s="95"/>
      <c r="L285" s="95"/>
      <c r="M285" s="97"/>
      <c r="N285" s="96" t="s">
        <v>16</v>
      </c>
      <c r="O285" s="96" t="s">
        <v>16</v>
      </c>
      <c r="P285" s="96"/>
      <c r="Q285" s="96" t="s">
        <v>16</v>
      </c>
      <c r="R285" s="96"/>
      <c r="S285" s="96"/>
      <c r="T285" s="98"/>
      <c r="U285" s="98"/>
      <c r="V285" s="82" t="s">
        <v>16</v>
      </c>
      <c r="W285" s="99" t="s">
        <v>16</v>
      </c>
      <c r="X285" s="96" t="s">
        <v>16</v>
      </c>
      <c r="Y285" s="96"/>
      <c r="Z285" s="96"/>
      <c r="AA285" s="100"/>
      <c r="AB285" s="100"/>
      <c r="AC285" s="100"/>
      <c r="AD285" s="96" t="s">
        <v>16</v>
      </c>
      <c r="AE285" s="95"/>
      <c r="AF285" s="82" t="s">
        <v>16</v>
      </c>
      <c r="AG285" s="82"/>
      <c r="AH285" s="96" t="s">
        <v>16</v>
      </c>
    </row>
    <row r="286" spans="1:34" x14ac:dyDescent="0.25">
      <c r="A286" s="117"/>
      <c r="B286" s="83" t="s">
        <v>16</v>
      </c>
      <c r="C286" s="82"/>
      <c r="D286" s="95"/>
      <c r="E286" s="95" t="s">
        <v>16</v>
      </c>
      <c r="F286" s="95" t="s">
        <v>16</v>
      </c>
      <c r="G286" s="96" t="s">
        <v>16</v>
      </c>
      <c r="H286" s="95" t="s">
        <v>16</v>
      </c>
      <c r="I286" s="95"/>
      <c r="J286" s="96" t="s">
        <v>16</v>
      </c>
      <c r="K286" s="95"/>
      <c r="L286" s="95"/>
      <c r="M286" s="97"/>
      <c r="N286" s="96" t="s">
        <v>16</v>
      </c>
      <c r="O286" s="96" t="s">
        <v>16</v>
      </c>
      <c r="P286" s="96"/>
      <c r="Q286" s="96" t="s">
        <v>16</v>
      </c>
      <c r="R286" s="96"/>
      <c r="S286" s="96"/>
      <c r="T286" s="98"/>
      <c r="U286" s="98"/>
      <c r="V286" s="82" t="s">
        <v>16</v>
      </c>
      <c r="W286" s="99" t="s">
        <v>16</v>
      </c>
      <c r="X286" s="96" t="s">
        <v>16</v>
      </c>
      <c r="Y286" s="96"/>
      <c r="Z286" s="96"/>
      <c r="AA286" s="100"/>
      <c r="AB286" s="100"/>
      <c r="AC286" s="100"/>
      <c r="AD286" s="96" t="s">
        <v>16</v>
      </c>
      <c r="AE286" s="95"/>
      <c r="AF286" s="82" t="s">
        <v>16</v>
      </c>
      <c r="AG286" s="82"/>
      <c r="AH286" s="96" t="s">
        <v>16</v>
      </c>
    </row>
    <row r="287" spans="1:34" x14ac:dyDescent="0.25">
      <c r="A287" s="117"/>
      <c r="B287" s="83" t="s">
        <v>16</v>
      </c>
      <c r="C287" s="82"/>
      <c r="D287" s="95"/>
      <c r="E287" s="95" t="s">
        <v>16</v>
      </c>
      <c r="F287" s="95" t="s">
        <v>16</v>
      </c>
      <c r="G287" s="96" t="s">
        <v>16</v>
      </c>
      <c r="H287" s="95" t="s">
        <v>16</v>
      </c>
      <c r="I287" s="95"/>
      <c r="J287" s="96" t="s">
        <v>16</v>
      </c>
      <c r="K287" s="95"/>
      <c r="L287" s="95"/>
      <c r="M287" s="97"/>
      <c r="N287" s="96" t="s">
        <v>16</v>
      </c>
      <c r="O287" s="96" t="s">
        <v>16</v>
      </c>
      <c r="P287" s="96"/>
      <c r="Q287" s="96" t="s">
        <v>16</v>
      </c>
      <c r="R287" s="96"/>
      <c r="S287" s="96"/>
      <c r="T287" s="98"/>
      <c r="U287" s="98"/>
      <c r="V287" s="82" t="s">
        <v>16</v>
      </c>
      <c r="W287" s="99" t="s">
        <v>16</v>
      </c>
      <c r="X287" s="96" t="s">
        <v>16</v>
      </c>
      <c r="Y287" s="96"/>
      <c r="Z287" s="96"/>
      <c r="AA287" s="100"/>
      <c r="AB287" s="100"/>
      <c r="AC287" s="100"/>
      <c r="AD287" s="96" t="s">
        <v>16</v>
      </c>
      <c r="AE287" s="95"/>
      <c r="AF287" s="82" t="s">
        <v>16</v>
      </c>
      <c r="AG287" s="82"/>
      <c r="AH287" s="96" t="s">
        <v>16</v>
      </c>
    </row>
    <row r="288" spans="1:34" x14ac:dyDescent="0.25">
      <c r="A288" s="117"/>
      <c r="B288" s="83" t="s">
        <v>16</v>
      </c>
      <c r="C288" s="82"/>
      <c r="D288" s="95"/>
      <c r="E288" s="95" t="s">
        <v>16</v>
      </c>
      <c r="F288" s="95" t="s">
        <v>16</v>
      </c>
      <c r="G288" s="96" t="s">
        <v>16</v>
      </c>
      <c r="H288" s="95" t="s">
        <v>16</v>
      </c>
      <c r="I288" s="95"/>
      <c r="J288" s="96" t="s">
        <v>16</v>
      </c>
      <c r="K288" s="95"/>
      <c r="L288" s="95"/>
      <c r="M288" s="97"/>
      <c r="N288" s="96" t="s">
        <v>16</v>
      </c>
      <c r="O288" s="96" t="s">
        <v>16</v>
      </c>
      <c r="P288" s="96"/>
      <c r="Q288" s="96" t="s">
        <v>16</v>
      </c>
      <c r="R288" s="96"/>
      <c r="S288" s="96"/>
      <c r="T288" s="98"/>
      <c r="U288" s="98"/>
      <c r="V288" s="82" t="s">
        <v>16</v>
      </c>
      <c r="W288" s="99" t="s">
        <v>16</v>
      </c>
      <c r="X288" s="96" t="s">
        <v>16</v>
      </c>
      <c r="Y288" s="96"/>
      <c r="Z288" s="96"/>
      <c r="AA288" s="100"/>
      <c r="AB288" s="100"/>
      <c r="AC288" s="100"/>
      <c r="AD288" s="96" t="s">
        <v>16</v>
      </c>
      <c r="AE288" s="95"/>
      <c r="AF288" s="82" t="s">
        <v>16</v>
      </c>
      <c r="AG288" s="82"/>
      <c r="AH288" s="96" t="s">
        <v>16</v>
      </c>
    </row>
    <row r="289" spans="1:34" x14ac:dyDescent="0.25">
      <c r="A289" s="117"/>
      <c r="B289" s="83" t="s">
        <v>16</v>
      </c>
      <c r="C289" s="82"/>
      <c r="D289" s="95"/>
      <c r="E289" s="95" t="s">
        <v>16</v>
      </c>
      <c r="F289" s="95" t="s">
        <v>16</v>
      </c>
      <c r="G289" s="96" t="s">
        <v>16</v>
      </c>
      <c r="H289" s="95" t="s">
        <v>16</v>
      </c>
      <c r="I289" s="95"/>
      <c r="J289" s="96" t="s">
        <v>16</v>
      </c>
      <c r="K289" s="95"/>
      <c r="L289" s="95"/>
      <c r="M289" s="97"/>
      <c r="N289" s="96" t="s">
        <v>16</v>
      </c>
      <c r="O289" s="96" t="s">
        <v>16</v>
      </c>
      <c r="P289" s="96"/>
      <c r="Q289" s="96" t="s">
        <v>16</v>
      </c>
      <c r="R289" s="96"/>
      <c r="S289" s="96"/>
      <c r="T289" s="98"/>
      <c r="U289" s="98"/>
      <c r="V289" s="82" t="s">
        <v>16</v>
      </c>
      <c r="W289" s="99" t="s">
        <v>16</v>
      </c>
      <c r="X289" s="96" t="s">
        <v>16</v>
      </c>
      <c r="Y289" s="96"/>
      <c r="Z289" s="96"/>
      <c r="AA289" s="100"/>
      <c r="AB289" s="100"/>
      <c r="AC289" s="100"/>
      <c r="AD289" s="96" t="s">
        <v>16</v>
      </c>
      <c r="AE289" s="95"/>
      <c r="AF289" s="82" t="s">
        <v>16</v>
      </c>
      <c r="AG289" s="82"/>
      <c r="AH289" s="96" t="s">
        <v>16</v>
      </c>
    </row>
    <row r="290" spans="1:34" x14ac:dyDescent="0.25">
      <c r="A290" s="117"/>
      <c r="B290" s="83" t="s">
        <v>16</v>
      </c>
      <c r="C290" s="82"/>
      <c r="D290" s="95"/>
      <c r="E290" s="95" t="s">
        <v>16</v>
      </c>
      <c r="F290" s="95" t="s">
        <v>16</v>
      </c>
      <c r="G290" s="96" t="s">
        <v>16</v>
      </c>
      <c r="H290" s="95" t="s">
        <v>16</v>
      </c>
      <c r="I290" s="95"/>
      <c r="J290" s="96" t="s">
        <v>16</v>
      </c>
      <c r="K290" s="95"/>
      <c r="L290" s="95"/>
      <c r="M290" s="97"/>
      <c r="N290" s="96" t="s">
        <v>16</v>
      </c>
      <c r="O290" s="96" t="s">
        <v>16</v>
      </c>
      <c r="P290" s="96"/>
      <c r="Q290" s="96" t="s">
        <v>16</v>
      </c>
      <c r="R290" s="96"/>
      <c r="S290" s="96"/>
      <c r="T290" s="98"/>
      <c r="U290" s="98"/>
      <c r="V290" s="82" t="s">
        <v>16</v>
      </c>
      <c r="W290" s="99" t="s">
        <v>16</v>
      </c>
      <c r="X290" s="96" t="s">
        <v>16</v>
      </c>
      <c r="Y290" s="96"/>
      <c r="Z290" s="96"/>
      <c r="AA290" s="100"/>
      <c r="AB290" s="100"/>
      <c r="AC290" s="100"/>
      <c r="AD290" s="96" t="s">
        <v>16</v>
      </c>
      <c r="AE290" s="95"/>
      <c r="AF290" s="82" t="s">
        <v>16</v>
      </c>
      <c r="AG290" s="82"/>
      <c r="AH290" s="96" t="s">
        <v>16</v>
      </c>
    </row>
    <row r="291" spans="1:34" x14ac:dyDescent="0.25">
      <c r="A291" s="117"/>
      <c r="B291" s="83" t="s">
        <v>16</v>
      </c>
      <c r="C291" s="82"/>
      <c r="D291" s="95"/>
      <c r="E291" s="95" t="s">
        <v>16</v>
      </c>
      <c r="F291" s="95" t="s">
        <v>16</v>
      </c>
      <c r="G291" s="96" t="s">
        <v>16</v>
      </c>
      <c r="H291" s="95" t="s">
        <v>16</v>
      </c>
      <c r="I291" s="95"/>
      <c r="J291" s="96" t="s">
        <v>16</v>
      </c>
      <c r="K291" s="95"/>
      <c r="L291" s="95"/>
      <c r="M291" s="97"/>
      <c r="N291" s="96" t="s">
        <v>16</v>
      </c>
      <c r="O291" s="96" t="s">
        <v>16</v>
      </c>
      <c r="P291" s="96"/>
      <c r="Q291" s="96" t="s">
        <v>16</v>
      </c>
      <c r="R291" s="96"/>
      <c r="S291" s="96"/>
      <c r="T291" s="98"/>
      <c r="U291" s="98"/>
      <c r="V291" s="82" t="s">
        <v>16</v>
      </c>
      <c r="W291" s="99" t="s">
        <v>16</v>
      </c>
      <c r="X291" s="96" t="s">
        <v>16</v>
      </c>
      <c r="Y291" s="96"/>
      <c r="Z291" s="96"/>
      <c r="AA291" s="100"/>
      <c r="AB291" s="100"/>
      <c r="AC291" s="100"/>
      <c r="AD291" s="96" t="s">
        <v>16</v>
      </c>
      <c r="AE291" s="95"/>
      <c r="AF291" s="82" t="s">
        <v>16</v>
      </c>
      <c r="AG291" s="82"/>
      <c r="AH291" s="96" t="s">
        <v>16</v>
      </c>
    </row>
    <row r="292" spans="1:34" x14ac:dyDescent="0.25">
      <c r="A292" s="117"/>
      <c r="B292" s="83" t="s">
        <v>16</v>
      </c>
      <c r="C292" s="82"/>
      <c r="D292" s="95"/>
      <c r="E292" s="95" t="s">
        <v>16</v>
      </c>
      <c r="F292" s="95" t="s">
        <v>16</v>
      </c>
      <c r="G292" s="96" t="s">
        <v>16</v>
      </c>
      <c r="H292" s="95" t="s">
        <v>16</v>
      </c>
      <c r="I292" s="95"/>
      <c r="J292" s="96" t="s">
        <v>16</v>
      </c>
      <c r="K292" s="95"/>
      <c r="L292" s="95"/>
      <c r="M292" s="97"/>
      <c r="N292" s="96" t="s">
        <v>16</v>
      </c>
      <c r="O292" s="96" t="s">
        <v>16</v>
      </c>
      <c r="P292" s="96"/>
      <c r="Q292" s="96" t="s">
        <v>16</v>
      </c>
      <c r="R292" s="96"/>
      <c r="S292" s="96"/>
      <c r="T292" s="98"/>
      <c r="U292" s="98"/>
      <c r="V292" s="82" t="s">
        <v>16</v>
      </c>
      <c r="W292" s="99" t="s">
        <v>16</v>
      </c>
      <c r="X292" s="96" t="s">
        <v>16</v>
      </c>
      <c r="Y292" s="96"/>
      <c r="Z292" s="96"/>
      <c r="AA292" s="100"/>
      <c r="AB292" s="100"/>
      <c r="AC292" s="100"/>
      <c r="AD292" s="96" t="s">
        <v>16</v>
      </c>
      <c r="AE292" s="95"/>
      <c r="AF292" s="82" t="s">
        <v>16</v>
      </c>
      <c r="AG292" s="82"/>
      <c r="AH292" s="96" t="s">
        <v>16</v>
      </c>
    </row>
    <row r="293" spans="1:34" x14ac:dyDescent="0.25">
      <c r="A293" s="117"/>
      <c r="B293" s="83" t="s">
        <v>16</v>
      </c>
      <c r="C293" s="82"/>
      <c r="D293" s="95"/>
      <c r="E293" s="95" t="s">
        <v>16</v>
      </c>
      <c r="F293" s="95" t="s">
        <v>16</v>
      </c>
      <c r="G293" s="96" t="s">
        <v>16</v>
      </c>
      <c r="H293" s="95" t="s">
        <v>16</v>
      </c>
      <c r="I293" s="95"/>
      <c r="J293" s="96" t="s">
        <v>16</v>
      </c>
      <c r="K293" s="95"/>
      <c r="L293" s="95"/>
      <c r="M293" s="97"/>
      <c r="N293" s="96" t="s">
        <v>16</v>
      </c>
      <c r="O293" s="96" t="s">
        <v>16</v>
      </c>
      <c r="P293" s="96"/>
      <c r="Q293" s="96" t="s">
        <v>16</v>
      </c>
      <c r="R293" s="96"/>
      <c r="S293" s="96"/>
      <c r="T293" s="98"/>
      <c r="U293" s="98"/>
      <c r="V293" s="82" t="s">
        <v>16</v>
      </c>
      <c r="W293" s="99" t="s">
        <v>16</v>
      </c>
      <c r="X293" s="96" t="s">
        <v>16</v>
      </c>
      <c r="Y293" s="96"/>
      <c r="Z293" s="96"/>
      <c r="AA293" s="100"/>
      <c r="AB293" s="100"/>
      <c r="AC293" s="100"/>
      <c r="AD293" s="96" t="s">
        <v>16</v>
      </c>
      <c r="AE293" s="95"/>
      <c r="AF293" s="82" t="s">
        <v>16</v>
      </c>
      <c r="AG293" s="82"/>
      <c r="AH293" s="96" t="s">
        <v>16</v>
      </c>
    </row>
    <row r="294" spans="1:34" x14ac:dyDescent="0.25">
      <c r="A294" s="117"/>
      <c r="B294" s="83" t="s">
        <v>16</v>
      </c>
      <c r="C294" s="82"/>
      <c r="D294" s="95"/>
      <c r="E294" s="95" t="s">
        <v>16</v>
      </c>
      <c r="F294" s="95" t="s">
        <v>16</v>
      </c>
      <c r="G294" s="96" t="s">
        <v>16</v>
      </c>
      <c r="H294" s="95" t="s">
        <v>16</v>
      </c>
      <c r="I294" s="95"/>
      <c r="J294" s="96" t="s">
        <v>16</v>
      </c>
      <c r="K294" s="95"/>
      <c r="L294" s="95"/>
      <c r="M294" s="97"/>
      <c r="N294" s="96" t="s">
        <v>16</v>
      </c>
      <c r="O294" s="96" t="s">
        <v>16</v>
      </c>
      <c r="P294" s="96"/>
      <c r="Q294" s="96" t="s">
        <v>16</v>
      </c>
      <c r="R294" s="96"/>
      <c r="S294" s="96"/>
      <c r="T294" s="98"/>
      <c r="U294" s="98"/>
      <c r="V294" s="82" t="s">
        <v>16</v>
      </c>
      <c r="W294" s="99" t="s">
        <v>16</v>
      </c>
      <c r="X294" s="96" t="s">
        <v>16</v>
      </c>
      <c r="Y294" s="96"/>
      <c r="Z294" s="96"/>
      <c r="AA294" s="100"/>
      <c r="AB294" s="100"/>
      <c r="AC294" s="100"/>
      <c r="AD294" s="96" t="s">
        <v>16</v>
      </c>
      <c r="AE294" s="95"/>
      <c r="AF294" s="82" t="s">
        <v>16</v>
      </c>
      <c r="AG294" s="82"/>
      <c r="AH294" s="96" t="s">
        <v>16</v>
      </c>
    </row>
    <row r="295" spans="1:34" x14ac:dyDescent="0.25">
      <c r="A295" s="117"/>
      <c r="B295" s="83" t="s">
        <v>16</v>
      </c>
      <c r="C295" s="82"/>
      <c r="D295" s="95"/>
      <c r="E295" s="95" t="s">
        <v>16</v>
      </c>
      <c r="F295" s="95" t="s">
        <v>16</v>
      </c>
      <c r="G295" s="96" t="s">
        <v>16</v>
      </c>
      <c r="H295" s="95" t="s">
        <v>16</v>
      </c>
      <c r="I295" s="95"/>
      <c r="J295" s="96" t="s">
        <v>16</v>
      </c>
      <c r="K295" s="95"/>
      <c r="L295" s="95"/>
      <c r="M295" s="97"/>
      <c r="N295" s="96" t="s">
        <v>16</v>
      </c>
      <c r="O295" s="96" t="s">
        <v>16</v>
      </c>
      <c r="P295" s="96"/>
      <c r="Q295" s="96" t="s">
        <v>16</v>
      </c>
      <c r="R295" s="96"/>
      <c r="S295" s="96"/>
      <c r="T295" s="98"/>
      <c r="U295" s="98"/>
      <c r="V295" s="82" t="s">
        <v>16</v>
      </c>
      <c r="W295" s="99" t="s">
        <v>16</v>
      </c>
      <c r="X295" s="96" t="s">
        <v>16</v>
      </c>
      <c r="Y295" s="96"/>
      <c r="Z295" s="96"/>
      <c r="AA295" s="100"/>
      <c r="AB295" s="100"/>
      <c r="AC295" s="100"/>
      <c r="AD295" s="96" t="s">
        <v>16</v>
      </c>
      <c r="AE295" s="95"/>
      <c r="AF295" s="82" t="s">
        <v>16</v>
      </c>
      <c r="AG295" s="82"/>
      <c r="AH295" s="96" t="s">
        <v>16</v>
      </c>
    </row>
    <row r="296" spans="1:34" x14ac:dyDescent="0.25">
      <c r="A296" s="117"/>
      <c r="B296" s="83" t="s">
        <v>16</v>
      </c>
      <c r="C296" s="82"/>
      <c r="D296" s="95"/>
      <c r="E296" s="95" t="s">
        <v>16</v>
      </c>
      <c r="F296" s="95" t="s">
        <v>16</v>
      </c>
      <c r="G296" s="96" t="s">
        <v>16</v>
      </c>
      <c r="H296" s="95" t="s">
        <v>16</v>
      </c>
      <c r="I296" s="95"/>
      <c r="J296" s="96" t="s">
        <v>16</v>
      </c>
      <c r="K296" s="95"/>
      <c r="L296" s="95"/>
      <c r="M296" s="97"/>
      <c r="N296" s="96" t="s">
        <v>16</v>
      </c>
      <c r="O296" s="96" t="s">
        <v>16</v>
      </c>
      <c r="P296" s="96"/>
      <c r="Q296" s="96" t="s">
        <v>16</v>
      </c>
      <c r="R296" s="96"/>
      <c r="S296" s="96"/>
      <c r="T296" s="98"/>
      <c r="U296" s="98"/>
      <c r="V296" s="82" t="s">
        <v>16</v>
      </c>
      <c r="W296" s="99" t="s">
        <v>16</v>
      </c>
      <c r="X296" s="96" t="s">
        <v>16</v>
      </c>
      <c r="Y296" s="96"/>
      <c r="Z296" s="96"/>
      <c r="AA296" s="100"/>
      <c r="AB296" s="100"/>
      <c r="AC296" s="100"/>
      <c r="AD296" s="96" t="s">
        <v>16</v>
      </c>
      <c r="AE296" s="95"/>
      <c r="AF296" s="82" t="s">
        <v>16</v>
      </c>
      <c r="AG296" s="82"/>
      <c r="AH296" s="96" t="s">
        <v>16</v>
      </c>
    </row>
    <row r="297" spans="1:34" x14ac:dyDescent="0.25">
      <c r="A297" s="117"/>
      <c r="B297" s="83" t="s">
        <v>16</v>
      </c>
      <c r="C297" s="82"/>
      <c r="D297" s="95"/>
      <c r="E297" s="95" t="s">
        <v>16</v>
      </c>
      <c r="F297" s="95" t="s">
        <v>16</v>
      </c>
      <c r="G297" s="96" t="s">
        <v>16</v>
      </c>
      <c r="H297" s="95" t="s">
        <v>16</v>
      </c>
      <c r="I297" s="95"/>
      <c r="J297" s="96" t="s">
        <v>16</v>
      </c>
      <c r="K297" s="95"/>
      <c r="L297" s="95"/>
      <c r="M297" s="97"/>
      <c r="N297" s="96" t="s">
        <v>16</v>
      </c>
      <c r="O297" s="96" t="s">
        <v>16</v>
      </c>
      <c r="P297" s="96"/>
      <c r="Q297" s="96" t="s">
        <v>16</v>
      </c>
      <c r="R297" s="96"/>
      <c r="S297" s="96"/>
      <c r="T297" s="98"/>
      <c r="U297" s="98"/>
      <c r="V297" s="82" t="s">
        <v>16</v>
      </c>
      <c r="W297" s="99" t="s">
        <v>16</v>
      </c>
      <c r="X297" s="96" t="s">
        <v>16</v>
      </c>
      <c r="Y297" s="96"/>
      <c r="Z297" s="96"/>
      <c r="AA297" s="100"/>
      <c r="AB297" s="100"/>
      <c r="AC297" s="100"/>
      <c r="AD297" s="96" t="s">
        <v>16</v>
      </c>
      <c r="AE297" s="95"/>
      <c r="AF297" s="82" t="s">
        <v>16</v>
      </c>
      <c r="AG297" s="82"/>
      <c r="AH297" s="96" t="s">
        <v>16</v>
      </c>
    </row>
    <row r="298" spans="1:34" x14ac:dyDescent="0.25">
      <c r="A298" s="117"/>
      <c r="B298" s="83" t="s">
        <v>16</v>
      </c>
      <c r="C298" s="82"/>
      <c r="D298" s="95"/>
      <c r="E298" s="95" t="s">
        <v>16</v>
      </c>
      <c r="F298" s="95" t="s">
        <v>16</v>
      </c>
      <c r="G298" s="96" t="s">
        <v>16</v>
      </c>
      <c r="H298" s="95" t="s">
        <v>16</v>
      </c>
      <c r="I298" s="95"/>
      <c r="J298" s="96" t="s">
        <v>16</v>
      </c>
      <c r="K298" s="95"/>
      <c r="L298" s="95"/>
      <c r="M298" s="97"/>
      <c r="N298" s="96" t="s">
        <v>16</v>
      </c>
      <c r="O298" s="96" t="s">
        <v>16</v>
      </c>
      <c r="P298" s="96"/>
      <c r="Q298" s="96" t="s">
        <v>16</v>
      </c>
      <c r="R298" s="96"/>
      <c r="S298" s="96"/>
      <c r="T298" s="98"/>
      <c r="U298" s="98"/>
      <c r="V298" s="82" t="s">
        <v>16</v>
      </c>
      <c r="W298" s="99" t="s">
        <v>16</v>
      </c>
      <c r="X298" s="96" t="s">
        <v>16</v>
      </c>
      <c r="Y298" s="96"/>
      <c r="Z298" s="96"/>
      <c r="AA298" s="100"/>
      <c r="AB298" s="100"/>
      <c r="AC298" s="100"/>
      <c r="AD298" s="96" t="s">
        <v>16</v>
      </c>
      <c r="AE298" s="95"/>
      <c r="AF298" s="82" t="s">
        <v>16</v>
      </c>
      <c r="AG298" s="82"/>
      <c r="AH298" s="96" t="s">
        <v>16</v>
      </c>
    </row>
    <row r="299" spans="1:34" x14ac:dyDescent="0.25">
      <c r="A299" s="117"/>
      <c r="B299" s="83" t="s">
        <v>16</v>
      </c>
      <c r="C299" s="82"/>
      <c r="D299" s="95"/>
      <c r="E299" s="95" t="s">
        <v>16</v>
      </c>
      <c r="F299" s="95" t="s">
        <v>16</v>
      </c>
      <c r="G299" s="96" t="s">
        <v>16</v>
      </c>
      <c r="H299" s="95" t="s">
        <v>16</v>
      </c>
      <c r="I299" s="95"/>
      <c r="J299" s="96" t="s">
        <v>16</v>
      </c>
      <c r="K299" s="95"/>
      <c r="L299" s="95"/>
      <c r="M299" s="97"/>
      <c r="N299" s="96" t="s">
        <v>16</v>
      </c>
      <c r="O299" s="96" t="s">
        <v>16</v>
      </c>
      <c r="P299" s="96"/>
      <c r="Q299" s="96" t="s">
        <v>16</v>
      </c>
      <c r="R299" s="96"/>
      <c r="S299" s="96"/>
      <c r="T299" s="98"/>
      <c r="U299" s="98"/>
      <c r="V299" s="82" t="s">
        <v>16</v>
      </c>
      <c r="W299" s="99" t="s">
        <v>16</v>
      </c>
      <c r="X299" s="96" t="s">
        <v>16</v>
      </c>
      <c r="Y299" s="96"/>
      <c r="Z299" s="96"/>
      <c r="AA299" s="100"/>
      <c r="AB299" s="100"/>
      <c r="AC299" s="100"/>
      <c r="AD299" s="96" t="s">
        <v>16</v>
      </c>
      <c r="AE299" s="95"/>
      <c r="AF299" s="82" t="s">
        <v>16</v>
      </c>
      <c r="AG299" s="82"/>
      <c r="AH299" s="96" t="s">
        <v>16</v>
      </c>
    </row>
    <row r="300" spans="1:34" x14ac:dyDescent="0.25">
      <c r="A300" s="117"/>
      <c r="B300" s="83" t="s">
        <v>16</v>
      </c>
      <c r="C300" s="82"/>
      <c r="D300" s="95"/>
      <c r="E300" s="95" t="s">
        <v>16</v>
      </c>
      <c r="F300" s="95" t="s">
        <v>16</v>
      </c>
      <c r="G300" s="96" t="s">
        <v>16</v>
      </c>
      <c r="H300" s="95" t="s">
        <v>16</v>
      </c>
      <c r="I300" s="95"/>
      <c r="J300" s="96" t="s">
        <v>16</v>
      </c>
      <c r="K300" s="95"/>
      <c r="L300" s="95"/>
      <c r="M300" s="97"/>
      <c r="N300" s="96" t="s">
        <v>16</v>
      </c>
      <c r="O300" s="96" t="s">
        <v>16</v>
      </c>
      <c r="P300" s="96"/>
      <c r="Q300" s="96" t="s">
        <v>16</v>
      </c>
      <c r="R300" s="96"/>
      <c r="S300" s="96"/>
      <c r="T300" s="98"/>
      <c r="U300" s="98"/>
      <c r="V300" s="82" t="s">
        <v>16</v>
      </c>
      <c r="W300" s="99" t="s">
        <v>16</v>
      </c>
      <c r="X300" s="96" t="s">
        <v>16</v>
      </c>
      <c r="Y300" s="96"/>
      <c r="Z300" s="96"/>
      <c r="AA300" s="100"/>
      <c r="AB300" s="100"/>
      <c r="AC300" s="100"/>
      <c r="AD300" s="96" t="s">
        <v>16</v>
      </c>
      <c r="AE300" s="95"/>
      <c r="AF300" s="82" t="s">
        <v>16</v>
      </c>
      <c r="AG300" s="82"/>
      <c r="AH300" s="96" t="s">
        <v>16</v>
      </c>
    </row>
    <row r="301" spans="1:34" x14ac:dyDescent="0.25">
      <c r="A301" s="117"/>
      <c r="B301" s="83" t="s">
        <v>16</v>
      </c>
      <c r="C301" s="82"/>
      <c r="D301" s="95"/>
      <c r="E301" s="95" t="s">
        <v>16</v>
      </c>
      <c r="F301" s="95" t="s">
        <v>16</v>
      </c>
      <c r="G301" s="96" t="s">
        <v>16</v>
      </c>
      <c r="H301" s="95" t="s">
        <v>16</v>
      </c>
      <c r="I301" s="95"/>
      <c r="J301" s="96" t="s">
        <v>16</v>
      </c>
      <c r="K301" s="95"/>
      <c r="L301" s="95"/>
      <c r="M301" s="97"/>
      <c r="N301" s="96" t="s">
        <v>16</v>
      </c>
      <c r="O301" s="96" t="s">
        <v>16</v>
      </c>
      <c r="P301" s="96"/>
      <c r="Q301" s="96" t="s">
        <v>16</v>
      </c>
      <c r="R301" s="96"/>
      <c r="S301" s="96"/>
      <c r="T301" s="98"/>
      <c r="U301" s="98"/>
      <c r="V301" s="82" t="s">
        <v>16</v>
      </c>
      <c r="W301" s="99" t="s">
        <v>16</v>
      </c>
      <c r="X301" s="96" t="s">
        <v>16</v>
      </c>
      <c r="Y301" s="96"/>
      <c r="Z301" s="96"/>
      <c r="AA301" s="100"/>
      <c r="AB301" s="100"/>
      <c r="AC301" s="100"/>
      <c r="AD301" s="96" t="s">
        <v>16</v>
      </c>
      <c r="AE301" s="95"/>
      <c r="AF301" s="82" t="s">
        <v>16</v>
      </c>
      <c r="AG301" s="82"/>
      <c r="AH301" s="96" t="s">
        <v>16</v>
      </c>
    </row>
    <row r="302" spans="1:34" x14ac:dyDescent="0.25">
      <c r="A302" s="117"/>
      <c r="B302" s="83" t="s">
        <v>16</v>
      </c>
      <c r="C302" s="82"/>
      <c r="D302" s="95"/>
      <c r="E302" s="95" t="s">
        <v>16</v>
      </c>
      <c r="F302" s="95" t="s">
        <v>16</v>
      </c>
      <c r="G302" s="96" t="s">
        <v>16</v>
      </c>
      <c r="H302" s="95" t="s">
        <v>16</v>
      </c>
      <c r="I302" s="95"/>
      <c r="J302" s="96" t="s">
        <v>16</v>
      </c>
      <c r="K302" s="95"/>
      <c r="L302" s="95"/>
      <c r="M302" s="97"/>
      <c r="N302" s="96" t="s">
        <v>16</v>
      </c>
      <c r="O302" s="96" t="s">
        <v>16</v>
      </c>
      <c r="P302" s="96"/>
      <c r="Q302" s="96" t="s">
        <v>16</v>
      </c>
      <c r="R302" s="96"/>
      <c r="S302" s="96"/>
      <c r="T302" s="98"/>
      <c r="U302" s="98"/>
      <c r="V302" s="82" t="s">
        <v>16</v>
      </c>
      <c r="W302" s="99" t="s">
        <v>16</v>
      </c>
      <c r="X302" s="96" t="s">
        <v>16</v>
      </c>
      <c r="Y302" s="96"/>
      <c r="Z302" s="96"/>
      <c r="AA302" s="100"/>
      <c r="AB302" s="100"/>
      <c r="AC302" s="100"/>
      <c r="AD302" s="96" t="s">
        <v>16</v>
      </c>
      <c r="AE302" s="95"/>
      <c r="AF302" s="82" t="s">
        <v>16</v>
      </c>
      <c r="AG302" s="82"/>
      <c r="AH302" s="96" t="s">
        <v>16</v>
      </c>
    </row>
    <row r="303" spans="1:34" x14ac:dyDescent="0.25">
      <c r="A303" s="117"/>
      <c r="B303" s="83" t="s">
        <v>16</v>
      </c>
      <c r="C303" s="82"/>
      <c r="D303" s="95"/>
      <c r="E303" s="95" t="s">
        <v>16</v>
      </c>
      <c r="F303" s="95" t="s">
        <v>16</v>
      </c>
      <c r="G303" s="96" t="s">
        <v>16</v>
      </c>
      <c r="H303" s="95" t="s">
        <v>16</v>
      </c>
      <c r="I303" s="95"/>
      <c r="J303" s="96" t="s">
        <v>16</v>
      </c>
      <c r="K303" s="95"/>
      <c r="L303" s="95"/>
      <c r="M303" s="97"/>
      <c r="N303" s="96" t="s">
        <v>16</v>
      </c>
      <c r="O303" s="96" t="s">
        <v>16</v>
      </c>
      <c r="P303" s="96"/>
      <c r="Q303" s="96" t="s">
        <v>16</v>
      </c>
      <c r="R303" s="96"/>
      <c r="S303" s="96"/>
      <c r="T303" s="98"/>
      <c r="U303" s="98"/>
      <c r="V303" s="82" t="s">
        <v>16</v>
      </c>
      <c r="W303" s="99" t="s">
        <v>16</v>
      </c>
      <c r="X303" s="96" t="s">
        <v>16</v>
      </c>
      <c r="Y303" s="96"/>
      <c r="Z303" s="96"/>
      <c r="AA303" s="100"/>
      <c r="AB303" s="100"/>
      <c r="AC303" s="100"/>
      <c r="AD303" s="96" t="s">
        <v>16</v>
      </c>
      <c r="AE303" s="95"/>
      <c r="AF303" s="82" t="s">
        <v>16</v>
      </c>
      <c r="AG303" s="82"/>
      <c r="AH303" s="96" t="s">
        <v>16</v>
      </c>
    </row>
    <row r="304" spans="1:34" x14ac:dyDescent="0.25">
      <c r="A304" s="117"/>
      <c r="B304" s="83" t="s">
        <v>16</v>
      </c>
      <c r="C304" s="82"/>
      <c r="D304" s="95"/>
      <c r="E304" s="95" t="s">
        <v>16</v>
      </c>
      <c r="F304" s="95" t="s">
        <v>16</v>
      </c>
      <c r="G304" s="96" t="s">
        <v>16</v>
      </c>
      <c r="H304" s="95" t="s">
        <v>16</v>
      </c>
      <c r="I304" s="95"/>
      <c r="J304" s="96" t="s">
        <v>16</v>
      </c>
      <c r="K304" s="95"/>
      <c r="L304" s="95"/>
      <c r="M304" s="97"/>
      <c r="N304" s="96" t="s">
        <v>16</v>
      </c>
      <c r="O304" s="96" t="s">
        <v>16</v>
      </c>
      <c r="P304" s="96"/>
      <c r="Q304" s="96" t="s">
        <v>16</v>
      </c>
      <c r="R304" s="96"/>
      <c r="S304" s="96"/>
      <c r="T304" s="98"/>
      <c r="U304" s="98"/>
      <c r="V304" s="82" t="s">
        <v>16</v>
      </c>
      <c r="W304" s="99" t="s">
        <v>16</v>
      </c>
      <c r="X304" s="96" t="s">
        <v>16</v>
      </c>
      <c r="Y304" s="96"/>
      <c r="Z304" s="96"/>
      <c r="AA304" s="100"/>
      <c r="AB304" s="100"/>
      <c r="AC304" s="100"/>
      <c r="AD304" s="96" t="s">
        <v>16</v>
      </c>
      <c r="AE304" s="95"/>
      <c r="AF304" s="82" t="s">
        <v>16</v>
      </c>
      <c r="AG304" s="82"/>
      <c r="AH304" s="96" t="s">
        <v>16</v>
      </c>
    </row>
    <row r="305" spans="1:34" x14ac:dyDescent="0.25">
      <c r="A305" s="117"/>
      <c r="B305" s="83" t="s">
        <v>16</v>
      </c>
      <c r="C305" s="82"/>
      <c r="D305" s="95"/>
      <c r="E305" s="95" t="s">
        <v>16</v>
      </c>
      <c r="F305" s="95" t="s">
        <v>16</v>
      </c>
      <c r="G305" s="96" t="s">
        <v>16</v>
      </c>
      <c r="H305" s="95" t="s">
        <v>16</v>
      </c>
      <c r="I305" s="95"/>
      <c r="J305" s="96" t="s">
        <v>16</v>
      </c>
      <c r="K305" s="95"/>
      <c r="L305" s="95"/>
      <c r="M305" s="97"/>
      <c r="N305" s="96" t="s">
        <v>16</v>
      </c>
      <c r="O305" s="96" t="s">
        <v>16</v>
      </c>
      <c r="P305" s="96"/>
      <c r="Q305" s="96" t="s">
        <v>16</v>
      </c>
      <c r="R305" s="96"/>
      <c r="S305" s="96"/>
      <c r="T305" s="98"/>
      <c r="U305" s="98"/>
      <c r="V305" s="82" t="s">
        <v>16</v>
      </c>
      <c r="W305" s="99" t="s">
        <v>16</v>
      </c>
      <c r="X305" s="96" t="s">
        <v>16</v>
      </c>
      <c r="Y305" s="96"/>
      <c r="Z305" s="96"/>
      <c r="AA305" s="100"/>
      <c r="AB305" s="100"/>
      <c r="AC305" s="100"/>
      <c r="AD305" s="96" t="s">
        <v>16</v>
      </c>
      <c r="AE305" s="95"/>
      <c r="AF305" s="82" t="s">
        <v>16</v>
      </c>
      <c r="AG305" s="82"/>
      <c r="AH305" s="96" t="s">
        <v>16</v>
      </c>
    </row>
    <row r="306" spans="1:34" x14ac:dyDescent="0.25">
      <c r="A306" s="117"/>
      <c r="B306" s="83" t="s">
        <v>16</v>
      </c>
      <c r="C306" s="82"/>
      <c r="D306" s="95"/>
      <c r="E306" s="95" t="s">
        <v>16</v>
      </c>
      <c r="F306" s="95" t="s">
        <v>16</v>
      </c>
      <c r="G306" s="96" t="s">
        <v>16</v>
      </c>
      <c r="H306" s="95" t="s">
        <v>16</v>
      </c>
      <c r="I306" s="95"/>
      <c r="J306" s="96" t="s">
        <v>16</v>
      </c>
      <c r="K306" s="95"/>
      <c r="L306" s="95"/>
      <c r="M306" s="97"/>
      <c r="N306" s="96" t="s">
        <v>16</v>
      </c>
      <c r="O306" s="96" t="s">
        <v>16</v>
      </c>
      <c r="P306" s="96"/>
      <c r="Q306" s="96" t="s">
        <v>16</v>
      </c>
      <c r="R306" s="96"/>
      <c r="S306" s="96"/>
      <c r="T306" s="98"/>
      <c r="U306" s="98"/>
      <c r="V306" s="82" t="s">
        <v>16</v>
      </c>
      <c r="W306" s="99" t="s">
        <v>16</v>
      </c>
      <c r="X306" s="96" t="s">
        <v>16</v>
      </c>
      <c r="Y306" s="96"/>
      <c r="Z306" s="96"/>
      <c r="AA306" s="100"/>
      <c r="AB306" s="100"/>
      <c r="AC306" s="100"/>
      <c r="AD306" s="96" t="s">
        <v>16</v>
      </c>
      <c r="AE306" s="95"/>
      <c r="AF306" s="82" t="s">
        <v>16</v>
      </c>
      <c r="AG306" s="82"/>
      <c r="AH306" s="96" t="s">
        <v>16</v>
      </c>
    </row>
    <row r="307" spans="1:34" x14ac:dyDescent="0.25">
      <c r="A307" s="117"/>
      <c r="B307" s="83" t="s">
        <v>16</v>
      </c>
      <c r="C307" s="82"/>
      <c r="D307" s="95"/>
      <c r="E307" s="95" t="s">
        <v>16</v>
      </c>
      <c r="F307" s="95" t="s">
        <v>16</v>
      </c>
      <c r="G307" s="96" t="s">
        <v>16</v>
      </c>
      <c r="H307" s="95" t="s">
        <v>16</v>
      </c>
      <c r="I307" s="95"/>
      <c r="J307" s="96" t="s">
        <v>16</v>
      </c>
      <c r="K307" s="95"/>
      <c r="L307" s="95"/>
      <c r="M307" s="97"/>
      <c r="N307" s="96" t="s">
        <v>16</v>
      </c>
      <c r="O307" s="96" t="s">
        <v>16</v>
      </c>
      <c r="P307" s="96"/>
      <c r="Q307" s="96" t="s">
        <v>16</v>
      </c>
      <c r="R307" s="96"/>
      <c r="S307" s="96"/>
      <c r="T307" s="98"/>
      <c r="U307" s="98"/>
      <c r="V307" s="82" t="s">
        <v>16</v>
      </c>
      <c r="W307" s="99" t="s">
        <v>16</v>
      </c>
      <c r="X307" s="96" t="s">
        <v>16</v>
      </c>
      <c r="Y307" s="96"/>
      <c r="Z307" s="96"/>
      <c r="AA307" s="100"/>
      <c r="AB307" s="100"/>
      <c r="AC307" s="100"/>
      <c r="AD307" s="96" t="s">
        <v>16</v>
      </c>
      <c r="AE307" s="95"/>
      <c r="AF307" s="82" t="s">
        <v>16</v>
      </c>
      <c r="AG307" s="82"/>
      <c r="AH307" s="96" t="s">
        <v>16</v>
      </c>
    </row>
    <row r="308" spans="1:34" x14ac:dyDescent="0.25">
      <c r="A308" s="117"/>
      <c r="B308" s="83" t="s">
        <v>16</v>
      </c>
      <c r="C308" s="82"/>
      <c r="D308" s="95"/>
      <c r="E308" s="95" t="s">
        <v>16</v>
      </c>
      <c r="F308" s="95" t="s">
        <v>16</v>
      </c>
      <c r="G308" s="96" t="s">
        <v>16</v>
      </c>
      <c r="H308" s="95" t="s">
        <v>16</v>
      </c>
      <c r="I308" s="95"/>
      <c r="J308" s="96" t="s">
        <v>16</v>
      </c>
      <c r="K308" s="95"/>
      <c r="L308" s="95"/>
      <c r="M308" s="97"/>
      <c r="N308" s="96" t="s">
        <v>16</v>
      </c>
      <c r="O308" s="96" t="s">
        <v>16</v>
      </c>
      <c r="P308" s="96"/>
      <c r="Q308" s="96" t="s">
        <v>16</v>
      </c>
      <c r="R308" s="96"/>
      <c r="S308" s="96"/>
      <c r="T308" s="98"/>
      <c r="U308" s="98"/>
      <c r="V308" s="82" t="s">
        <v>16</v>
      </c>
      <c r="W308" s="99" t="s">
        <v>16</v>
      </c>
      <c r="X308" s="96" t="s">
        <v>16</v>
      </c>
      <c r="Y308" s="96"/>
      <c r="Z308" s="96"/>
      <c r="AA308" s="100"/>
      <c r="AB308" s="100"/>
      <c r="AC308" s="100"/>
      <c r="AD308" s="96" t="s">
        <v>16</v>
      </c>
      <c r="AE308" s="95"/>
      <c r="AF308" s="82" t="s">
        <v>16</v>
      </c>
      <c r="AG308" s="82"/>
      <c r="AH308" s="96" t="s">
        <v>16</v>
      </c>
    </row>
    <row r="309" spans="1:34" x14ac:dyDescent="0.25">
      <c r="A309" s="117"/>
      <c r="B309" s="83" t="s">
        <v>16</v>
      </c>
      <c r="C309" s="82"/>
      <c r="D309" s="95"/>
      <c r="E309" s="95" t="s">
        <v>16</v>
      </c>
      <c r="F309" s="95" t="s">
        <v>16</v>
      </c>
      <c r="G309" s="96" t="s">
        <v>16</v>
      </c>
      <c r="H309" s="95" t="s">
        <v>16</v>
      </c>
      <c r="I309" s="95"/>
      <c r="J309" s="96" t="s">
        <v>16</v>
      </c>
      <c r="K309" s="95"/>
      <c r="L309" s="95"/>
      <c r="M309" s="97"/>
      <c r="N309" s="96" t="s">
        <v>16</v>
      </c>
      <c r="O309" s="96" t="s">
        <v>16</v>
      </c>
      <c r="P309" s="96"/>
      <c r="Q309" s="96" t="s">
        <v>16</v>
      </c>
      <c r="R309" s="96"/>
      <c r="S309" s="96"/>
      <c r="T309" s="98"/>
      <c r="U309" s="98"/>
      <c r="V309" s="82" t="s">
        <v>16</v>
      </c>
      <c r="W309" s="99" t="s">
        <v>16</v>
      </c>
      <c r="X309" s="96" t="s">
        <v>16</v>
      </c>
      <c r="Y309" s="96"/>
      <c r="Z309" s="96"/>
      <c r="AA309" s="100"/>
      <c r="AB309" s="100"/>
      <c r="AC309" s="100"/>
      <c r="AD309" s="96" t="s">
        <v>16</v>
      </c>
      <c r="AE309" s="95"/>
      <c r="AF309" s="82" t="s">
        <v>16</v>
      </c>
      <c r="AG309" s="82"/>
      <c r="AH309" s="96" t="s">
        <v>16</v>
      </c>
    </row>
    <row r="310" spans="1:34" x14ac:dyDescent="0.25">
      <c r="A310" s="117"/>
      <c r="B310" s="83" t="s">
        <v>16</v>
      </c>
      <c r="C310" s="82"/>
      <c r="D310" s="95"/>
      <c r="E310" s="95" t="s">
        <v>16</v>
      </c>
      <c r="F310" s="95" t="s">
        <v>16</v>
      </c>
      <c r="G310" s="96" t="s">
        <v>16</v>
      </c>
      <c r="H310" s="95" t="s">
        <v>16</v>
      </c>
      <c r="I310" s="95"/>
      <c r="J310" s="96" t="s">
        <v>16</v>
      </c>
      <c r="K310" s="95"/>
      <c r="L310" s="95"/>
      <c r="M310" s="97"/>
      <c r="N310" s="96" t="s">
        <v>16</v>
      </c>
      <c r="O310" s="96" t="s">
        <v>16</v>
      </c>
      <c r="P310" s="96"/>
      <c r="Q310" s="96" t="s">
        <v>16</v>
      </c>
      <c r="R310" s="96"/>
      <c r="S310" s="96"/>
      <c r="T310" s="98"/>
      <c r="U310" s="98"/>
      <c r="V310" s="82" t="s">
        <v>16</v>
      </c>
      <c r="W310" s="99" t="s">
        <v>16</v>
      </c>
      <c r="X310" s="96" t="s">
        <v>16</v>
      </c>
      <c r="Y310" s="96"/>
      <c r="Z310" s="96"/>
      <c r="AA310" s="100"/>
      <c r="AB310" s="100"/>
      <c r="AC310" s="100"/>
      <c r="AD310" s="96" t="s">
        <v>16</v>
      </c>
      <c r="AE310" s="95"/>
      <c r="AF310" s="82" t="s">
        <v>16</v>
      </c>
      <c r="AG310" s="82"/>
      <c r="AH310" s="96" t="s">
        <v>16</v>
      </c>
    </row>
    <row r="311" spans="1:34" x14ac:dyDescent="0.25">
      <c r="A311" s="117"/>
      <c r="B311" s="83" t="s">
        <v>16</v>
      </c>
      <c r="C311" s="82"/>
      <c r="D311" s="95"/>
      <c r="E311" s="95" t="s">
        <v>16</v>
      </c>
      <c r="F311" s="95" t="s">
        <v>16</v>
      </c>
      <c r="G311" s="96" t="s">
        <v>16</v>
      </c>
      <c r="H311" s="95" t="s">
        <v>16</v>
      </c>
      <c r="I311" s="95"/>
      <c r="J311" s="96" t="s">
        <v>16</v>
      </c>
      <c r="K311" s="95"/>
      <c r="L311" s="95"/>
      <c r="M311" s="97"/>
      <c r="N311" s="96" t="s">
        <v>16</v>
      </c>
      <c r="O311" s="96" t="s">
        <v>16</v>
      </c>
      <c r="P311" s="96"/>
      <c r="Q311" s="96" t="s">
        <v>16</v>
      </c>
      <c r="R311" s="96"/>
      <c r="S311" s="96"/>
      <c r="T311" s="98"/>
      <c r="U311" s="98"/>
      <c r="V311" s="82" t="s">
        <v>16</v>
      </c>
      <c r="W311" s="99" t="s">
        <v>16</v>
      </c>
      <c r="X311" s="96" t="s">
        <v>16</v>
      </c>
      <c r="Y311" s="96"/>
      <c r="Z311" s="96"/>
      <c r="AA311" s="100"/>
      <c r="AB311" s="100"/>
      <c r="AC311" s="100"/>
      <c r="AD311" s="96" t="s">
        <v>16</v>
      </c>
      <c r="AE311" s="95"/>
      <c r="AF311" s="82" t="s">
        <v>16</v>
      </c>
      <c r="AG311" s="82"/>
      <c r="AH311" s="96" t="s">
        <v>16</v>
      </c>
    </row>
    <row r="312" spans="1:34" x14ac:dyDescent="0.25">
      <c r="A312" s="117"/>
      <c r="B312" s="83" t="s">
        <v>16</v>
      </c>
      <c r="C312" s="82"/>
      <c r="D312" s="95"/>
      <c r="E312" s="95" t="s">
        <v>16</v>
      </c>
      <c r="F312" s="95" t="s">
        <v>16</v>
      </c>
      <c r="G312" s="96" t="s">
        <v>16</v>
      </c>
      <c r="H312" s="95" t="s">
        <v>16</v>
      </c>
      <c r="I312" s="95"/>
      <c r="J312" s="96" t="s">
        <v>16</v>
      </c>
      <c r="K312" s="95"/>
      <c r="L312" s="95"/>
      <c r="M312" s="97"/>
      <c r="N312" s="96" t="s">
        <v>16</v>
      </c>
      <c r="O312" s="96" t="s">
        <v>16</v>
      </c>
      <c r="P312" s="96"/>
      <c r="Q312" s="96" t="s">
        <v>16</v>
      </c>
      <c r="R312" s="96"/>
      <c r="S312" s="96"/>
      <c r="T312" s="98"/>
      <c r="U312" s="98"/>
      <c r="V312" s="82" t="s">
        <v>16</v>
      </c>
      <c r="W312" s="99" t="s">
        <v>16</v>
      </c>
      <c r="X312" s="96" t="s">
        <v>16</v>
      </c>
      <c r="Y312" s="96"/>
      <c r="Z312" s="96"/>
      <c r="AA312" s="100"/>
      <c r="AB312" s="100"/>
      <c r="AC312" s="100"/>
      <c r="AD312" s="96" t="s">
        <v>16</v>
      </c>
      <c r="AE312" s="95"/>
      <c r="AF312" s="82" t="s">
        <v>16</v>
      </c>
      <c r="AG312" s="82"/>
      <c r="AH312" s="96" t="s">
        <v>16</v>
      </c>
    </row>
    <row r="313" spans="1:34" x14ac:dyDescent="0.25">
      <c r="A313" s="117"/>
      <c r="B313" s="83" t="s">
        <v>16</v>
      </c>
      <c r="C313" s="82"/>
      <c r="D313" s="95"/>
      <c r="E313" s="95" t="s">
        <v>16</v>
      </c>
      <c r="F313" s="95" t="s">
        <v>16</v>
      </c>
      <c r="G313" s="96" t="s">
        <v>16</v>
      </c>
      <c r="H313" s="95" t="s">
        <v>16</v>
      </c>
      <c r="I313" s="95"/>
      <c r="J313" s="96" t="s">
        <v>16</v>
      </c>
      <c r="K313" s="95"/>
      <c r="L313" s="95"/>
      <c r="M313" s="97"/>
      <c r="N313" s="96" t="s">
        <v>16</v>
      </c>
      <c r="O313" s="96" t="s">
        <v>16</v>
      </c>
      <c r="P313" s="96"/>
      <c r="Q313" s="96" t="s">
        <v>16</v>
      </c>
      <c r="R313" s="96"/>
      <c r="S313" s="96"/>
      <c r="T313" s="98"/>
      <c r="U313" s="98"/>
      <c r="V313" s="82" t="s">
        <v>16</v>
      </c>
      <c r="W313" s="99" t="s">
        <v>16</v>
      </c>
      <c r="X313" s="96" t="s">
        <v>16</v>
      </c>
      <c r="Y313" s="96"/>
      <c r="Z313" s="96"/>
      <c r="AA313" s="100"/>
      <c r="AB313" s="100"/>
      <c r="AC313" s="100"/>
      <c r="AD313" s="96" t="s">
        <v>16</v>
      </c>
      <c r="AE313" s="95"/>
      <c r="AF313" s="82" t="s">
        <v>16</v>
      </c>
      <c r="AG313" s="82"/>
      <c r="AH313" s="96" t="s">
        <v>16</v>
      </c>
    </row>
    <row r="314" spans="1:34" x14ac:dyDescent="0.25">
      <c r="A314" s="117"/>
      <c r="B314" s="83" t="s">
        <v>16</v>
      </c>
      <c r="C314" s="82"/>
      <c r="D314" s="95"/>
      <c r="E314" s="95" t="s">
        <v>16</v>
      </c>
      <c r="F314" s="95" t="s">
        <v>16</v>
      </c>
      <c r="G314" s="96" t="s">
        <v>16</v>
      </c>
      <c r="H314" s="95" t="s">
        <v>16</v>
      </c>
      <c r="I314" s="95"/>
      <c r="J314" s="96" t="s">
        <v>16</v>
      </c>
      <c r="K314" s="95"/>
      <c r="L314" s="95"/>
      <c r="M314" s="97"/>
      <c r="N314" s="96" t="s">
        <v>16</v>
      </c>
      <c r="O314" s="96" t="s">
        <v>16</v>
      </c>
      <c r="P314" s="96"/>
      <c r="Q314" s="96" t="s">
        <v>16</v>
      </c>
      <c r="R314" s="96"/>
      <c r="S314" s="96"/>
      <c r="T314" s="98"/>
      <c r="U314" s="98"/>
      <c r="V314" s="82" t="s">
        <v>16</v>
      </c>
      <c r="W314" s="99" t="s">
        <v>16</v>
      </c>
      <c r="X314" s="96" t="s">
        <v>16</v>
      </c>
      <c r="Y314" s="96"/>
      <c r="Z314" s="96"/>
      <c r="AA314" s="100"/>
      <c r="AB314" s="100"/>
      <c r="AC314" s="100"/>
      <c r="AD314" s="96" t="s">
        <v>16</v>
      </c>
      <c r="AE314" s="95"/>
      <c r="AF314" s="82" t="s">
        <v>16</v>
      </c>
      <c r="AG314" s="82"/>
      <c r="AH314" s="96" t="s">
        <v>16</v>
      </c>
    </row>
    <row r="315" spans="1:34" x14ac:dyDescent="0.25">
      <c r="A315" s="117"/>
      <c r="B315" s="83" t="s">
        <v>16</v>
      </c>
      <c r="C315" s="82"/>
      <c r="D315" s="95"/>
      <c r="E315" s="95" t="s">
        <v>16</v>
      </c>
      <c r="F315" s="95" t="s">
        <v>16</v>
      </c>
      <c r="G315" s="96" t="s">
        <v>16</v>
      </c>
      <c r="H315" s="95" t="s">
        <v>16</v>
      </c>
      <c r="I315" s="95"/>
      <c r="J315" s="96" t="s">
        <v>16</v>
      </c>
      <c r="K315" s="95"/>
      <c r="L315" s="95"/>
      <c r="M315" s="97"/>
      <c r="N315" s="96" t="s">
        <v>16</v>
      </c>
      <c r="O315" s="96" t="s">
        <v>16</v>
      </c>
      <c r="P315" s="96"/>
      <c r="Q315" s="96" t="s">
        <v>16</v>
      </c>
      <c r="R315" s="96"/>
      <c r="S315" s="96"/>
      <c r="T315" s="98"/>
      <c r="U315" s="98"/>
      <c r="V315" s="82" t="s">
        <v>16</v>
      </c>
      <c r="W315" s="99" t="s">
        <v>16</v>
      </c>
      <c r="X315" s="96" t="s">
        <v>16</v>
      </c>
      <c r="Y315" s="96"/>
      <c r="Z315" s="96"/>
      <c r="AA315" s="100"/>
      <c r="AB315" s="100"/>
      <c r="AC315" s="100"/>
      <c r="AD315" s="96" t="s">
        <v>16</v>
      </c>
      <c r="AE315" s="95"/>
      <c r="AF315" s="82" t="s">
        <v>16</v>
      </c>
      <c r="AG315" s="82"/>
      <c r="AH315" s="96" t="s">
        <v>16</v>
      </c>
    </row>
    <row r="316" spans="1:34" x14ac:dyDescent="0.25">
      <c r="A316" s="117"/>
      <c r="B316" s="83" t="s">
        <v>16</v>
      </c>
      <c r="C316" s="82"/>
      <c r="D316" s="95"/>
      <c r="E316" s="95" t="s">
        <v>16</v>
      </c>
      <c r="F316" s="95" t="s">
        <v>16</v>
      </c>
      <c r="G316" s="96" t="s">
        <v>16</v>
      </c>
      <c r="H316" s="95" t="s">
        <v>16</v>
      </c>
      <c r="I316" s="95"/>
      <c r="J316" s="96" t="s">
        <v>16</v>
      </c>
      <c r="K316" s="95"/>
      <c r="L316" s="95"/>
      <c r="M316" s="97"/>
      <c r="N316" s="96" t="s">
        <v>16</v>
      </c>
      <c r="O316" s="96" t="s">
        <v>16</v>
      </c>
      <c r="P316" s="96"/>
      <c r="Q316" s="96" t="s">
        <v>16</v>
      </c>
      <c r="R316" s="96"/>
      <c r="S316" s="96"/>
      <c r="T316" s="98"/>
      <c r="U316" s="98"/>
      <c r="V316" s="82" t="s">
        <v>16</v>
      </c>
      <c r="W316" s="99" t="s">
        <v>16</v>
      </c>
      <c r="X316" s="96" t="s">
        <v>16</v>
      </c>
      <c r="Y316" s="96"/>
      <c r="Z316" s="96"/>
      <c r="AA316" s="100"/>
      <c r="AB316" s="100"/>
      <c r="AC316" s="100"/>
      <c r="AD316" s="96" t="s">
        <v>16</v>
      </c>
      <c r="AE316" s="95"/>
      <c r="AF316" s="82" t="s">
        <v>16</v>
      </c>
      <c r="AG316" s="82"/>
      <c r="AH316" s="96" t="s">
        <v>16</v>
      </c>
    </row>
    <row r="317" spans="1:34" x14ac:dyDescent="0.25">
      <c r="A317" s="117"/>
      <c r="B317" s="83" t="s">
        <v>16</v>
      </c>
      <c r="C317" s="82"/>
      <c r="D317" s="95"/>
      <c r="E317" s="95" t="s">
        <v>16</v>
      </c>
      <c r="F317" s="95" t="s">
        <v>16</v>
      </c>
      <c r="G317" s="96" t="s">
        <v>16</v>
      </c>
      <c r="H317" s="95" t="s">
        <v>16</v>
      </c>
      <c r="I317" s="95"/>
      <c r="J317" s="96" t="s">
        <v>16</v>
      </c>
      <c r="K317" s="95"/>
      <c r="L317" s="95"/>
      <c r="M317" s="97"/>
      <c r="N317" s="96" t="s">
        <v>16</v>
      </c>
      <c r="O317" s="96" t="s">
        <v>16</v>
      </c>
      <c r="P317" s="96"/>
      <c r="Q317" s="96" t="s">
        <v>16</v>
      </c>
      <c r="R317" s="96"/>
      <c r="S317" s="96"/>
      <c r="T317" s="98"/>
      <c r="U317" s="98"/>
      <c r="V317" s="82" t="s">
        <v>16</v>
      </c>
      <c r="W317" s="99" t="s">
        <v>16</v>
      </c>
      <c r="X317" s="96" t="s">
        <v>16</v>
      </c>
      <c r="Y317" s="96"/>
      <c r="Z317" s="96"/>
      <c r="AA317" s="100"/>
      <c r="AB317" s="100"/>
      <c r="AC317" s="100"/>
      <c r="AD317" s="96" t="s">
        <v>16</v>
      </c>
      <c r="AE317" s="95"/>
      <c r="AF317" s="82" t="s">
        <v>16</v>
      </c>
      <c r="AG317" s="82"/>
      <c r="AH317" s="96" t="s">
        <v>16</v>
      </c>
    </row>
    <row r="318" spans="1:34" x14ac:dyDescent="0.25">
      <c r="A318" s="117"/>
      <c r="B318" s="83" t="s">
        <v>16</v>
      </c>
      <c r="C318" s="82"/>
      <c r="D318" s="95"/>
      <c r="E318" s="95" t="s">
        <v>16</v>
      </c>
      <c r="F318" s="95" t="s">
        <v>16</v>
      </c>
      <c r="G318" s="96" t="s">
        <v>16</v>
      </c>
      <c r="H318" s="95" t="s">
        <v>16</v>
      </c>
      <c r="I318" s="95"/>
      <c r="J318" s="96" t="s">
        <v>16</v>
      </c>
      <c r="K318" s="95"/>
      <c r="L318" s="95"/>
      <c r="M318" s="97"/>
      <c r="N318" s="96" t="s">
        <v>16</v>
      </c>
      <c r="O318" s="96" t="s">
        <v>16</v>
      </c>
      <c r="P318" s="96"/>
      <c r="Q318" s="96" t="s">
        <v>16</v>
      </c>
      <c r="R318" s="96"/>
      <c r="S318" s="96"/>
      <c r="T318" s="98"/>
      <c r="U318" s="98"/>
      <c r="V318" s="82" t="s">
        <v>16</v>
      </c>
      <c r="W318" s="99" t="s">
        <v>16</v>
      </c>
      <c r="X318" s="96" t="s">
        <v>16</v>
      </c>
      <c r="Y318" s="96"/>
      <c r="Z318" s="96"/>
      <c r="AA318" s="100"/>
      <c r="AB318" s="100"/>
      <c r="AC318" s="100"/>
      <c r="AD318" s="96" t="s">
        <v>16</v>
      </c>
      <c r="AE318" s="95"/>
      <c r="AF318" s="82" t="s">
        <v>16</v>
      </c>
      <c r="AG318" s="82"/>
      <c r="AH318" s="96" t="s">
        <v>16</v>
      </c>
    </row>
    <row r="319" spans="1:34" x14ac:dyDescent="0.25">
      <c r="A319" s="117"/>
      <c r="B319" s="83" t="s">
        <v>16</v>
      </c>
      <c r="C319" s="82"/>
      <c r="D319" s="95"/>
      <c r="E319" s="95" t="s">
        <v>16</v>
      </c>
      <c r="F319" s="95" t="s">
        <v>16</v>
      </c>
      <c r="G319" s="96" t="s">
        <v>16</v>
      </c>
      <c r="H319" s="95" t="s">
        <v>16</v>
      </c>
      <c r="I319" s="95"/>
      <c r="J319" s="96" t="s">
        <v>16</v>
      </c>
      <c r="K319" s="95"/>
      <c r="L319" s="95"/>
      <c r="M319" s="97"/>
      <c r="N319" s="96" t="s">
        <v>16</v>
      </c>
      <c r="O319" s="96" t="s">
        <v>16</v>
      </c>
      <c r="P319" s="96"/>
      <c r="Q319" s="96" t="s">
        <v>16</v>
      </c>
      <c r="R319" s="96"/>
      <c r="S319" s="96"/>
      <c r="T319" s="98"/>
      <c r="U319" s="98"/>
      <c r="V319" s="82" t="s">
        <v>16</v>
      </c>
      <c r="W319" s="99" t="s">
        <v>16</v>
      </c>
      <c r="X319" s="96" t="s">
        <v>16</v>
      </c>
      <c r="Y319" s="96"/>
      <c r="Z319" s="96"/>
      <c r="AA319" s="100"/>
      <c r="AB319" s="100"/>
      <c r="AC319" s="100"/>
      <c r="AD319" s="96" t="s">
        <v>16</v>
      </c>
      <c r="AE319" s="95"/>
      <c r="AF319" s="82" t="s">
        <v>16</v>
      </c>
      <c r="AG319" s="82"/>
      <c r="AH319" s="96" t="s">
        <v>16</v>
      </c>
    </row>
    <row r="320" spans="1:34" x14ac:dyDescent="0.25">
      <c r="A320" s="117"/>
      <c r="B320" s="83" t="s">
        <v>16</v>
      </c>
      <c r="C320" s="82"/>
      <c r="D320" s="95"/>
      <c r="E320" s="95" t="s">
        <v>16</v>
      </c>
      <c r="F320" s="95" t="s">
        <v>16</v>
      </c>
      <c r="G320" s="96" t="s">
        <v>16</v>
      </c>
      <c r="H320" s="95" t="s">
        <v>16</v>
      </c>
      <c r="I320" s="95"/>
      <c r="J320" s="96" t="s">
        <v>16</v>
      </c>
      <c r="K320" s="95"/>
      <c r="L320" s="95"/>
      <c r="M320" s="97"/>
      <c r="N320" s="96" t="s">
        <v>16</v>
      </c>
      <c r="O320" s="96" t="s">
        <v>16</v>
      </c>
      <c r="P320" s="96"/>
      <c r="Q320" s="96" t="s">
        <v>16</v>
      </c>
      <c r="R320" s="96"/>
      <c r="S320" s="96"/>
      <c r="T320" s="98"/>
      <c r="U320" s="98"/>
      <c r="V320" s="82" t="s">
        <v>16</v>
      </c>
      <c r="W320" s="99" t="s">
        <v>16</v>
      </c>
      <c r="X320" s="96" t="s">
        <v>16</v>
      </c>
      <c r="Y320" s="96"/>
      <c r="Z320" s="96"/>
      <c r="AA320" s="100"/>
      <c r="AB320" s="100"/>
      <c r="AC320" s="100"/>
      <c r="AD320" s="96" t="s">
        <v>16</v>
      </c>
      <c r="AE320" s="95"/>
      <c r="AF320" s="82" t="s">
        <v>16</v>
      </c>
      <c r="AG320" s="82"/>
      <c r="AH320" s="96" t="s">
        <v>16</v>
      </c>
    </row>
    <row r="321" spans="1:34" x14ac:dyDescent="0.25">
      <c r="A321" s="117"/>
      <c r="B321" s="83" t="s">
        <v>16</v>
      </c>
      <c r="C321" s="82"/>
      <c r="D321" s="95"/>
      <c r="E321" s="95" t="s">
        <v>16</v>
      </c>
      <c r="F321" s="95" t="s">
        <v>16</v>
      </c>
      <c r="G321" s="96" t="s">
        <v>16</v>
      </c>
      <c r="H321" s="95" t="s">
        <v>16</v>
      </c>
      <c r="I321" s="95"/>
      <c r="J321" s="96" t="s">
        <v>16</v>
      </c>
      <c r="K321" s="95"/>
      <c r="L321" s="95"/>
      <c r="M321" s="97"/>
      <c r="N321" s="96" t="s">
        <v>16</v>
      </c>
      <c r="O321" s="96" t="s">
        <v>16</v>
      </c>
      <c r="P321" s="96"/>
      <c r="Q321" s="96" t="s">
        <v>16</v>
      </c>
      <c r="R321" s="96"/>
      <c r="S321" s="96"/>
      <c r="T321" s="98"/>
      <c r="U321" s="98"/>
      <c r="V321" s="82" t="s">
        <v>16</v>
      </c>
      <c r="W321" s="99" t="s">
        <v>16</v>
      </c>
      <c r="X321" s="96" t="s">
        <v>16</v>
      </c>
      <c r="Y321" s="96"/>
      <c r="Z321" s="96"/>
      <c r="AA321" s="100"/>
      <c r="AB321" s="100"/>
      <c r="AC321" s="100"/>
      <c r="AD321" s="96" t="s">
        <v>16</v>
      </c>
      <c r="AE321" s="95"/>
      <c r="AF321" s="82" t="s">
        <v>16</v>
      </c>
      <c r="AG321" s="82"/>
      <c r="AH321" s="96" t="s">
        <v>16</v>
      </c>
    </row>
    <row r="322" spans="1:34" x14ac:dyDescent="0.25">
      <c r="A322" s="117"/>
      <c r="B322" s="83" t="s">
        <v>16</v>
      </c>
      <c r="C322" s="82"/>
      <c r="D322" s="95"/>
      <c r="E322" s="95" t="s">
        <v>16</v>
      </c>
      <c r="F322" s="95" t="s">
        <v>16</v>
      </c>
      <c r="G322" s="96" t="s">
        <v>16</v>
      </c>
      <c r="H322" s="95" t="s">
        <v>16</v>
      </c>
      <c r="I322" s="95"/>
      <c r="J322" s="96" t="s">
        <v>16</v>
      </c>
      <c r="K322" s="95"/>
      <c r="L322" s="95"/>
      <c r="M322" s="97"/>
      <c r="N322" s="96" t="s">
        <v>16</v>
      </c>
      <c r="O322" s="96" t="s">
        <v>16</v>
      </c>
      <c r="P322" s="96"/>
      <c r="Q322" s="96" t="s">
        <v>16</v>
      </c>
      <c r="R322" s="96"/>
      <c r="S322" s="96"/>
      <c r="T322" s="98"/>
      <c r="U322" s="98"/>
      <c r="V322" s="82" t="s">
        <v>16</v>
      </c>
      <c r="W322" s="99" t="s">
        <v>16</v>
      </c>
      <c r="X322" s="96" t="s">
        <v>16</v>
      </c>
      <c r="Y322" s="96"/>
      <c r="Z322" s="96"/>
      <c r="AA322" s="100"/>
      <c r="AB322" s="100"/>
      <c r="AC322" s="100"/>
      <c r="AD322" s="96" t="s">
        <v>16</v>
      </c>
      <c r="AE322" s="95"/>
      <c r="AF322" s="82" t="s">
        <v>16</v>
      </c>
      <c r="AG322" s="82"/>
      <c r="AH322" s="96" t="s">
        <v>16</v>
      </c>
    </row>
    <row r="323" spans="1:34" x14ac:dyDescent="0.25">
      <c r="A323" s="117"/>
      <c r="B323" s="83" t="s">
        <v>16</v>
      </c>
      <c r="C323" s="82"/>
      <c r="D323" s="95"/>
      <c r="E323" s="95" t="s">
        <v>16</v>
      </c>
      <c r="F323" s="95" t="s">
        <v>16</v>
      </c>
      <c r="G323" s="96" t="s">
        <v>16</v>
      </c>
      <c r="H323" s="95" t="s">
        <v>16</v>
      </c>
      <c r="I323" s="95"/>
      <c r="J323" s="96" t="s">
        <v>16</v>
      </c>
      <c r="K323" s="95"/>
      <c r="L323" s="95"/>
      <c r="M323" s="97"/>
      <c r="N323" s="96" t="s">
        <v>16</v>
      </c>
      <c r="O323" s="96" t="s">
        <v>16</v>
      </c>
      <c r="P323" s="96"/>
      <c r="Q323" s="96" t="s">
        <v>16</v>
      </c>
      <c r="R323" s="96"/>
      <c r="S323" s="96"/>
      <c r="T323" s="98"/>
      <c r="U323" s="98"/>
      <c r="V323" s="82" t="s">
        <v>16</v>
      </c>
      <c r="W323" s="99" t="s">
        <v>16</v>
      </c>
      <c r="X323" s="96" t="s">
        <v>16</v>
      </c>
      <c r="Y323" s="96"/>
      <c r="Z323" s="96"/>
      <c r="AA323" s="100"/>
      <c r="AB323" s="100"/>
      <c r="AC323" s="100"/>
      <c r="AD323" s="96" t="s">
        <v>16</v>
      </c>
      <c r="AE323" s="95"/>
      <c r="AF323" s="82" t="s">
        <v>16</v>
      </c>
      <c r="AG323" s="82"/>
      <c r="AH323" s="96" t="s">
        <v>16</v>
      </c>
    </row>
    <row r="324" spans="1:34" x14ac:dyDescent="0.25">
      <c r="A324" s="117"/>
      <c r="B324" s="83" t="s">
        <v>16</v>
      </c>
      <c r="C324" s="82"/>
      <c r="D324" s="95"/>
      <c r="E324" s="95" t="s">
        <v>16</v>
      </c>
      <c r="F324" s="95" t="s">
        <v>16</v>
      </c>
      <c r="G324" s="96" t="s">
        <v>16</v>
      </c>
      <c r="H324" s="95" t="s">
        <v>16</v>
      </c>
      <c r="I324" s="95"/>
      <c r="J324" s="96" t="s">
        <v>16</v>
      </c>
      <c r="K324" s="95"/>
      <c r="L324" s="95"/>
      <c r="M324" s="97"/>
      <c r="N324" s="96" t="s">
        <v>16</v>
      </c>
      <c r="O324" s="96" t="s">
        <v>16</v>
      </c>
      <c r="P324" s="96"/>
      <c r="Q324" s="96" t="s">
        <v>16</v>
      </c>
      <c r="R324" s="96"/>
      <c r="S324" s="96"/>
      <c r="T324" s="98"/>
      <c r="U324" s="98"/>
      <c r="V324" s="82" t="s">
        <v>16</v>
      </c>
      <c r="W324" s="99" t="s">
        <v>16</v>
      </c>
      <c r="X324" s="96" t="s">
        <v>16</v>
      </c>
      <c r="Y324" s="96"/>
      <c r="Z324" s="96"/>
      <c r="AA324" s="100"/>
      <c r="AB324" s="100"/>
      <c r="AC324" s="100"/>
      <c r="AD324" s="96" t="s">
        <v>16</v>
      </c>
      <c r="AE324" s="95"/>
      <c r="AF324" s="82" t="s">
        <v>16</v>
      </c>
      <c r="AG324" s="82"/>
      <c r="AH324" s="96" t="s">
        <v>16</v>
      </c>
    </row>
    <row r="325" spans="1:34" x14ac:dyDescent="0.25">
      <c r="A325" s="117"/>
      <c r="B325" s="83" t="s">
        <v>16</v>
      </c>
      <c r="C325" s="82"/>
      <c r="D325" s="95"/>
      <c r="E325" s="95" t="s">
        <v>16</v>
      </c>
      <c r="F325" s="95" t="s">
        <v>16</v>
      </c>
      <c r="G325" s="96" t="s">
        <v>16</v>
      </c>
      <c r="H325" s="95" t="s">
        <v>16</v>
      </c>
      <c r="I325" s="95"/>
      <c r="J325" s="96" t="s">
        <v>16</v>
      </c>
      <c r="K325" s="95"/>
      <c r="L325" s="95"/>
      <c r="M325" s="97"/>
      <c r="N325" s="96" t="s">
        <v>16</v>
      </c>
      <c r="O325" s="96" t="s">
        <v>16</v>
      </c>
      <c r="P325" s="96"/>
      <c r="Q325" s="96" t="s">
        <v>16</v>
      </c>
      <c r="R325" s="96"/>
      <c r="S325" s="96"/>
      <c r="T325" s="98"/>
      <c r="U325" s="98"/>
      <c r="V325" s="82" t="s">
        <v>16</v>
      </c>
      <c r="W325" s="99" t="s">
        <v>16</v>
      </c>
      <c r="X325" s="96" t="s">
        <v>16</v>
      </c>
      <c r="Y325" s="96"/>
      <c r="Z325" s="96"/>
      <c r="AA325" s="100"/>
      <c r="AB325" s="100"/>
      <c r="AC325" s="100"/>
      <c r="AD325" s="96" t="s">
        <v>16</v>
      </c>
      <c r="AE325" s="95"/>
      <c r="AF325" s="82" t="s">
        <v>16</v>
      </c>
      <c r="AG325" s="82"/>
      <c r="AH325" s="96" t="s">
        <v>16</v>
      </c>
    </row>
    <row r="326" spans="1:34" x14ac:dyDescent="0.25">
      <c r="A326" s="117"/>
      <c r="B326" s="83" t="s">
        <v>16</v>
      </c>
      <c r="C326" s="82"/>
      <c r="D326" s="95"/>
      <c r="E326" s="95" t="s">
        <v>16</v>
      </c>
      <c r="F326" s="95" t="s">
        <v>16</v>
      </c>
      <c r="G326" s="96" t="s">
        <v>16</v>
      </c>
      <c r="H326" s="95" t="s">
        <v>16</v>
      </c>
      <c r="I326" s="95"/>
      <c r="J326" s="96" t="s">
        <v>16</v>
      </c>
      <c r="K326" s="95"/>
      <c r="L326" s="95"/>
      <c r="M326" s="97"/>
      <c r="N326" s="96" t="s">
        <v>16</v>
      </c>
      <c r="O326" s="96" t="s">
        <v>16</v>
      </c>
      <c r="P326" s="96"/>
      <c r="Q326" s="96" t="s">
        <v>16</v>
      </c>
      <c r="R326" s="96"/>
      <c r="S326" s="96"/>
      <c r="T326" s="98"/>
      <c r="U326" s="98"/>
      <c r="V326" s="82" t="s">
        <v>16</v>
      </c>
      <c r="W326" s="99" t="s">
        <v>16</v>
      </c>
      <c r="X326" s="96" t="s">
        <v>16</v>
      </c>
      <c r="Y326" s="96"/>
      <c r="Z326" s="96"/>
      <c r="AA326" s="100"/>
      <c r="AB326" s="100"/>
      <c r="AC326" s="100"/>
      <c r="AD326" s="96" t="s">
        <v>16</v>
      </c>
      <c r="AE326" s="95"/>
      <c r="AF326" s="82" t="s">
        <v>16</v>
      </c>
      <c r="AG326" s="82"/>
      <c r="AH326" s="96" t="s">
        <v>16</v>
      </c>
    </row>
    <row r="327" spans="1:34" x14ac:dyDescent="0.25">
      <c r="A327" s="117"/>
      <c r="B327" s="83" t="s">
        <v>16</v>
      </c>
      <c r="C327" s="82"/>
      <c r="D327" s="95"/>
      <c r="E327" s="95" t="s">
        <v>16</v>
      </c>
      <c r="F327" s="95" t="s">
        <v>16</v>
      </c>
      <c r="G327" s="96" t="s">
        <v>16</v>
      </c>
      <c r="H327" s="95" t="s">
        <v>16</v>
      </c>
      <c r="I327" s="95"/>
      <c r="J327" s="96" t="s">
        <v>16</v>
      </c>
      <c r="K327" s="95"/>
      <c r="L327" s="95"/>
      <c r="M327" s="97"/>
      <c r="N327" s="96" t="s">
        <v>16</v>
      </c>
      <c r="O327" s="96" t="s">
        <v>16</v>
      </c>
      <c r="P327" s="96"/>
      <c r="Q327" s="96" t="s">
        <v>16</v>
      </c>
      <c r="R327" s="96"/>
      <c r="S327" s="96"/>
      <c r="T327" s="98"/>
      <c r="U327" s="98"/>
      <c r="V327" s="82" t="s">
        <v>16</v>
      </c>
      <c r="W327" s="99" t="s">
        <v>16</v>
      </c>
      <c r="X327" s="96" t="s">
        <v>16</v>
      </c>
      <c r="Y327" s="96"/>
      <c r="Z327" s="96"/>
      <c r="AA327" s="100"/>
      <c r="AB327" s="100"/>
      <c r="AC327" s="100"/>
      <c r="AD327" s="96" t="s">
        <v>16</v>
      </c>
      <c r="AE327" s="95"/>
      <c r="AF327" s="82" t="s">
        <v>16</v>
      </c>
      <c r="AG327" s="82"/>
      <c r="AH327" s="96" t="s">
        <v>16</v>
      </c>
    </row>
    <row r="328" spans="1:34" x14ac:dyDescent="0.25">
      <c r="A328" s="117"/>
      <c r="B328" s="83" t="s">
        <v>16</v>
      </c>
      <c r="C328" s="82"/>
      <c r="D328" s="95"/>
      <c r="E328" s="95" t="s">
        <v>16</v>
      </c>
      <c r="F328" s="95" t="s">
        <v>16</v>
      </c>
      <c r="G328" s="96" t="s">
        <v>16</v>
      </c>
      <c r="H328" s="95" t="s">
        <v>16</v>
      </c>
      <c r="I328" s="95"/>
      <c r="J328" s="96" t="s">
        <v>16</v>
      </c>
      <c r="K328" s="95"/>
      <c r="L328" s="95"/>
      <c r="M328" s="97"/>
      <c r="N328" s="96" t="s">
        <v>16</v>
      </c>
      <c r="O328" s="96" t="s">
        <v>16</v>
      </c>
      <c r="P328" s="96"/>
      <c r="Q328" s="96" t="s">
        <v>16</v>
      </c>
      <c r="R328" s="96"/>
      <c r="S328" s="96"/>
      <c r="T328" s="98"/>
      <c r="U328" s="98"/>
      <c r="V328" s="82" t="s">
        <v>16</v>
      </c>
      <c r="W328" s="99" t="s">
        <v>16</v>
      </c>
      <c r="X328" s="96" t="s">
        <v>16</v>
      </c>
      <c r="Y328" s="96"/>
      <c r="Z328" s="96"/>
      <c r="AA328" s="100"/>
      <c r="AB328" s="100"/>
      <c r="AC328" s="100"/>
      <c r="AD328" s="96" t="s">
        <v>16</v>
      </c>
      <c r="AE328" s="95"/>
      <c r="AF328" s="82" t="s">
        <v>16</v>
      </c>
      <c r="AG328" s="82"/>
      <c r="AH328" s="96" t="s">
        <v>16</v>
      </c>
    </row>
    <row r="329" spans="1:34" x14ac:dyDescent="0.25">
      <c r="A329" s="117"/>
      <c r="B329" s="83" t="s">
        <v>16</v>
      </c>
      <c r="C329" s="82"/>
      <c r="D329" s="95"/>
      <c r="E329" s="95" t="s">
        <v>16</v>
      </c>
      <c r="F329" s="95" t="s">
        <v>16</v>
      </c>
      <c r="G329" s="96" t="s">
        <v>16</v>
      </c>
      <c r="H329" s="95" t="s">
        <v>16</v>
      </c>
      <c r="I329" s="95"/>
      <c r="J329" s="96" t="s">
        <v>16</v>
      </c>
      <c r="K329" s="95"/>
      <c r="L329" s="95"/>
      <c r="M329" s="97"/>
      <c r="N329" s="96" t="s">
        <v>16</v>
      </c>
      <c r="O329" s="96" t="s">
        <v>16</v>
      </c>
      <c r="P329" s="96"/>
      <c r="Q329" s="96" t="s">
        <v>16</v>
      </c>
      <c r="R329" s="96"/>
      <c r="S329" s="96"/>
      <c r="T329" s="98"/>
      <c r="U329" s="98"/>
      <c r="V329" s="82" t="s">
        <v>16</v>
      </c>
      <c r="W329" s="99" t="s">
        <v>16</v>
      </c>
      <c r="X329" s="96" t="s">
        <v>16</v>
      </c>
      <c r="Y329" s="96"/>
      <c r="Z329" s="96"/>
      <c r="AA329" s="100"/>
      <c r="AB329" s="100"/>
      <c r="AC329" s="100"/>
      <c r="AD329" s="96" t="s">
        <v>16</v>
      </c>
      <c r="AE329" s="95"/>
      <c r="AF329" s="82" t="s">
        <v>16</v>
      </c>
      <c r="AG329" s="82"/>
      <c r="AH329" s="96" t="s">
        <v>16</v>
      </c>
    </row>
    <row r="330" spans="1:34" x14ac:dyDescent="0.25">
      <c r="A330" s="117"/>
      <c r="B330" s="83" t="s">
        <v>16</v>
      </c>
      <c r="C330" s="82"/>
      <c r="D330" s="95"/>
      <c r="E330" s="95" t="s">
        <v>16</v>
      </c>
      <c r="F330" s="95" t="s">
        <v>16</v>
      </c>
      <c r="G330" s="96" t="s">
        <v>16</v>
      </c>
      <c r="H330" s="95" t="s">
        <v>16</v>
      </c>
      <c r="I330" s="95"/>
      <c r="J330" s="96" t="s">
        <v>16</v>
      </c>
      <c r="K330" s="95"/>
      <c r="L330" s="95"/>
      <c r="M330" s="97"/>
      <c r="N330" s="96" t="s">
        <v>16</v>
      </c>
      <c r="O330" s="96" t="s">
        <v>16</v>
      </c>
      <c r="P330" s="96"/>
      <c r="Q330" s="96" t="s">
        <v>16</v>
      </c>
      <c r="R330" s="96"/>
      <c r="S330" s="96"/>
      <c r="T330" s="98"/>
      <c r="U330" s="98"/>
      <c r="V330" s="82" t="s">
        <v>16</v>
      </c>
      <c r="W330" s="99" t="s">
        <v>16</v>
      </c>
      <c r="X330" s="96" t="s">
        <v>16</v>
      </c>
      <c r="Y330" s="96"/>
      <c r="Z330" s="96"/>
      <c r="AA330" s="100"/>
      <c r="AB330" s="100"/>
      <c r="AC330" s="100"/>
      <c r="AD330" s="96" t="s">
        <v>16</v>
      </c>
      <c r="AE330" s="95"/>
      <c r="AF330" s="82" t="s">
        <v>16</v>
      </c>
      <c r="AG330" s="82"/>
      <c r="AH330" s="96" t="s">
        <v>16</v>
      </c>
    </row>
    <row r="331" spans="1:34" x14ac:dyDescent="0.25">
      <c r="A331" s="117"/>
      <c r="B331" s="83" t="s">
        <v>16</v>
      </c>
      <c r="C331" s="82"/>
      <c r="D331" s="95"/>
      <c r="E331" s="95" t="s">
        <v>16</v>
      </c>
      <c r="F331" s="95" t="s">
        <v>16</v>
      </c>
      <c r="G331" s="96" t="s">
        <v>16</v>
      </c>
      <c r="H331" s="95" t="s">
        <v>16</v>
      </c>
      <c r="I331" s="95"/>
      <c r="J331" s="96" t="s">
        <v>16</v>
      </c>
      <c r="K331" s="95"/>
      <c r="L331" s="95"/>
      <c r="M331" s="97"/>
      <c r="N331" s="96" t="s">
        <v>16</v>
      </c>
      <c r="O331" s="96" t="s">
        <v>16</v>
      </c>
      <c r="P331" s="96"/>
      <c r="Q331" s="96" t="s">
        <v>16</v>
      </c>
      <c r="R331" s="96"/>
      <c r="S331" s="96"/>
      <c r="T331" s="98"/>
      <c r="U331" s="98"/>
      <c r="V331" s="82" t="s">
        <v>16</v>
      </c>
      <c r="W331" s="99" t="s">
        <v>16</v>
      </c>
      <c r="X331" s="96" t="s">
        <v>16</v>
      </c>
      <c r="Y331" s="96"/>
      <c r="Z331" s="96"/>
      <c r="AA331" s="100"/>
      <c r="AB331" s="100"/>
      <c r="AC331" s="100"/>
      <c r="AD331" s="96" t="s">
        <v>16</v>
      </c>
      <c r="AE331" s="95"/>
      <c r="AF331" s="82" t="s">
        <v>16</v>
      </c>
      <c r="AG331" s="82"/>
      <c r="AH331" s="96" t="s">
        <v>16</v>
      </c>
    </row>
    <row r="332" spans="1:34" x14ac:dyDescent="0.25">
      <c r="A332" s="117"/>
      <c r="B332" s="83" t="s">
        <v>16</v>
      </c>
      <c r="C332" s="82"/>
      <c r="D332" s="95"/>
      <c r="E332" s="95" t="s">
        <v>16</v>
      </c>
      <c r="F332" s="95" t="s">
        <v>16</v>
      </c>
      <c r="G332" s="96" t="s">
        <v>16</v>
      </c>
      <c r="H332" s="95" t="s">
        <v>16</v>
      </c>
      <c r="I332" s="95"/>
      <c r="J332" s="96" t="s">
        <v>16</v>
      </c>
      <c r="K332" s="95"/>
      <c r="L332" s="95"/>
      <c r="M332" s="97"/>
      <c r="N332" s="96" t="s">
        <v>16</v>
      </c>
      <c r="O332" s="96" t="s">
        <v>16</v>
      </c>
      <c r="P332" s="96"/>
      <c r="Q332" s="96" t="s">
        <v>16</v>
      </c>
      <c r="R332" s="96"/>
      <c r="S332" s="96"/>
      <c r="T332" s="98"/>
      <c r="U332" s="98"/>
      <c r="V332" s="82" t="s">
        <v>16</v>
      </c>
      <c r="W332" s="99" t="s">
        <v>16</v>
      </c>
      <c r="X332" s="96" t="s">
        <v>16</v>
      </c>
      <c r="Y332" s="96"/>
      <c r="Z332" s="96"/>
      <c r="AA332" s="100"/>
      <c r="AB332" s="100"/>
      <c r="AC332" s="100"/>
      <c r="AD332" s="96" t="s">
        <v>16</v>
      </c>
      <c r="AE332" s="95"/>
      <c r="AF332" s="82" t="s">
        <v>16</v>
      </c>
      <c r="AG332" s="82"/>
      <c r="AH332" s="96" t="s">
        <v>16</v>
      </c>
    </row>
    <row r="333" spans="1:34" x14ac:dyDescent="0.25">
      <c r="A333" s="117"/>
      <c r="B333" s="83" t="s">
        <v>16</v>
      </c>
      <c r="C333" s="82"/>
      <c r="D333" s="95"/>
      <c r="E333" s="95" t="s">
        <v>16</v>
      </c>
      <c r="F333" s="95" t="s">
        <v>16</v>
      </c>
      <c r="G333" s="96" t="s">
        <v>16</v>
      </c>
      <c r="H333" s="95" t="s">
        <v>16</v>
      </c>
      <c r="I333" s="95"/>
      <c r="J333" s="96" t="s">
        <v>16</v>
      </c>
      <c r="K333" s="95"/>
      <c r="L333" s="95"/>
      <c r="M333" s="97"/>
      <c r="N333" s="96" t="s">
        <v>16</v>
      </c>
      <c r="O333" s="96" t="s">
        <v>16</v>
      </c>
      <c r="P333" s="96"/>
      <c r="Q333" s="96" t="s">
        <v>16</v>
      </c>
      <c r="R333" s="96"/>
      <c r="S333" s="96"/>
      <c r="T333" s="98"/>
      <c r="U333" s="98"/>
      <c r="V333" s="82" t="s">
        <v>16</v>
      </c>
      <c r="W333" s="99" t="s">
        <v>16</v>
      </c>
      <c r="X333" s="96" t="s">
        <v>16</v>
      </c>
      <c r="Y333" s="96"/>
      <c r="Z333" s="96"/>
      <c r="AA333" s="100"/>
      <c r="AB333" s="100"/>
      <c r="AC333" s="100"/>
      <c r="AD333" s="96" t="s">
        <v>16</v>
      </c>
      <c r="AE333" s="95"/>
      <c r="AF333" s="82" t="s">
        <v>16</v>
      </c>
      <c r="AG333" s="82"/>
      <c r="AH333" s="96" t="s">
        <v>16</v>
      </c>
    </row>
    <row r="334" spans="1:34" x14ac:dyDescent="0.25">
      <c r="A334" s="117"/>
      <c r="B334" s="83" t="s">
        <v>16</v>
      </c>
      <c r="C334" s="82"/>
      <c r="D334" s="95"/>
      <c r="E334" s="95" t="s">
        <v>16</v>
      </c>
      <c r="F334" s="95" t="s">
        <v>16</v>
      </c>
      <c r="G334" s="96" t="s">
        <v>16</v>
      </c>
      <c r="H334" s="95" t="s">
        <v>16</v>
      </c>
      <c r="I334" s="95"/>
      <c r="J334" s="96" t="s">
        <v>16</v>
      </c>
      <c r="K334" s="95"/>
      <c r="L334" s="95"/>
      <c r="M334" s="97"/>
      <c r="N334" s="96" t="s">
        <v>16</v>
      </c>
      <c r="O334" s="96" t="s">
        <v>16</v>
      </c>
      <c r="P334" s="96"/>
      <c r="Q334" s="96" t="s">
        <v>16</v>
      </c>
      <c r="R334" s="96"/>
      <c r="S334" s="96"/>
      <c r="T334" s="98"/>
      <c r="U334" s="98"/>
      <c r="V334" s="82" t="s">
        <v>16</v>
      </c>
      <c r="W334" s="99" t="s">
        <v>16</v>
      </c>
      <c r="X334" s="96" t="s">
        <v>16</v>
      </c>
      <c r="Y334" s="96"/>
      <c r="Z334" s="96"/>
      <c r="AA334" s="100"/>
      <c r="AB334" s="100"/>
      <c r="AC334" s="100"/>
      <c r="AD334" s="96" t="s">
        <v>16</v>
      </c>
      <c r="AE334" s="95"/>
      <c r="AF334" s="82" t="s">
        <v>16</v>
      </c>
      <c r="AG334" s="82"/>
      <c r="AH334" s="96" t="s">
        <v>16</v>
      </c>
    </row>
    <row r="335" spans="1:34" x14ac:dyDescent="0.25">
      <c r="A335" s="117"/>
      <c r="B335" s="83" t="s">
        <v>16</v>
      </c>
      <c r="C335" s="82"/>
      <c r="D335" s="95"/>
      <c r="E335" s="95" t="s">
        <v>16</v>
      </c>
      <c r="F335" s="95" t="s">
        <v>16</v>
      </c>
      <c r="G335" s="96" t="s">
        <v>16</v>
      </c>
      <c r="H335" s="95" t="s">
        <v>16</v>
      </c>
      <c r="I335" s="95"/>
      <c r="J335" s="96" t="s">
        <v>16</v>
      </c>
      <c r="K335" s="95"/>
      <c r="L335" s="95"/>
      <c r="M335" s="97"/>
      <c r="N335" s="96" t="s">
        <v>16</v>
      </c>
      <c r="O335" s="96" t="s">
        <v>16</v>
      </c>
      <c r="P335" s="96"/>
      <c r="Q335" s="96" t="s">
        <v>16</v>
      </c>
      <c r="R335" s="96"/>
      <c r="S335" s="96"/>
      <c r="T335" s="98"/>
      <c r="U335" s="98"/>
      <c r="V335" s="82" t="s">
        <v>16</v>
      </c>
      <c r="W335" s="99" t="s">
        <v>16</v>
      </c>
      <c r="X335" s="96" t="s">
        <v>16</v>
      </c>
      <c r="Y335" s="96"/>
      <c r="Z335" s="96"/>
      <c r="AA335" s="100"/>
      <c r="AB335" s="100"/>
      <c r="AC335" s="100"/>
      <c r="AD335" s="96" t="s">
        <v>16</v>
      </c>
      <c r="AE335" s="95"/>
      <c r="AF335" s="82" t="s">
        <v>16</v>
      </c>
      <c r="AG335" s="82"/>
      <c r="AH335" s="96" t="s">
        <v>16</v>
      </c>
    </row>
    <row r="336" spans="1:34" x14ac:dyDescent="0.25">
      <c r="A336" s="117"/>
      <c r="B336" s="83" t="s">
        <v>16</v>
      </c>
      <c r="C336" s="82"/>
      <c r="D336" s="95"/>
      <c r="E336" s="95" t="s">
        <v>16</v>
      </c>
      <c r="F336" s="95" t="s">
        <v>16</v>
      </c>
      <c r="G336" s="96" t="s">
        <v>16</v>
      </c>
      <c r="H336" s="95" t="s">
        <v>16</v>
      </c>
      <c r="I336" s="95"/>
      <c r="J336" s="96" t="s">
        <v>16</v>
      </c>
      <c r="K336" s="95"/>
      <c r="L336" s="95"/>
      <c r="M336" s="97"/>
      <c r="N336" s="96" t="s">
        <v>16</v>
      </c>
      <c r="O336" s="96" t="s">
        <v>16</v>
      </c>
      <c r="P336" s="96"/>
      <c r="Q336" s="96" t="s">
        <v>16</v>
      </c>
      <c r="R336" s="96"/>
      <c r="S336" s="96"/>
      <c r="T336" s="98"/>
      <c r="U336" s="98"/>
      <c r="V336" s="82" t="s">
        <v>16</v>
      </c>
      <c r="W336" s="99" t="s">
        <v>16</v>
      </c>
      <c r="X336" s="96" t="s">
        <v>16</v>
      </c>
      <c r="Y336" s="96"/>
      <c r="Z336" s="96"/>
      <c r="AA336" s="100"/>
      <c r="AB336" s="100"/>
      <c r="AC336" s="100"/>
      <c r="AD336" s="96" t="s">
        <v>16</v>
      </c>
      <c r="AE336" s="95"/>
      <c r="AF336" s="82" t="s">
        <v>16</v>
      </c>
      <c r="AG336" s="82"/>
      <c r="AH336" s="96" t="s">
        <v>16</v>
      </c>
    </row>
    <row r="337" spans="1:34" x14ac:dyDescent="0.25">
      <c r="A337" s="117"/>
      <c r="B337" s="83" t="s">
        <v>16</v>
      </c>
      <c r="C337" s="82"/>
      <c r="D337" s="95"/>
      <c r="E337" s="95" t="s">
        <v>16</v>
      </c>
      <c r="F337" s="95" t="s">
        <v>16</v>
      </c>
      <c r="G337" s="96" t="s">
        <v>16</v>
      </c>
      <c r="H337" s="95" t="s">
        <v>16</v>
      </c>
      <c r="I337" s="95"/>
      <c r="J337" s="96" t="s">
        <v>16</v>
      </c>
      <c r="K337" s="95"/>
      <c r="L337" s="95"/>
      <c r="M337" s="97"/>
      <c r="N337" s="96" t="s">
        <v>16</v>
      </c>
      <c r="O337" s="96" t="s">
        <v>16</v>
      </c>
      <c r="P337" s="96"/>
      <c r="Q337" s="96" t="s">
        <v>16</v>
      </c>
      <c r="R337" s="96"/>
      <c r="S337" s="96"/>
      <c r="T337" s="98"/>
      <c r="U337" s="98"/>
      <c r="V337" s="82" t="s">
        <v>16</v>
      </c>
      <c r="W337" s="99" t="s">
        <v>16</v>
      </c>
      <c r="X337" s="96" t="s">
        <v>16</v>
      </c>
      <c r="Y337" s="96"/>
      <c r="Z337" s="96"/>
      <c r="AA337" s="100"/>
      <c r="AB337" s="100"/>
      <c r="AC337" s="100"/>
      <c r="AD337" s="96" t="s">
        <v>16</v>
      </c>
      <c r="AE337" s="95"/>
      <c r="AF337" s="82" t="s">
        <v>16</v>
      </c>
      <c r="AG337" s="82"/>
      <c r="AH337" s="96" t="s">
        <v>16</v>
      </c>
    </row>
    <row r="338" spans="1:34" x14ac:dyDescent="0.25">
      <c r="A338" s="117"/>
      <c r="B338" s="83" t="s">
        <v>16</v>
      </c>
      <c r="C338" s="82"/>
      <c r="D338" s="95"/>
      <c r="E338" s="95" t="s">
        <v>16</v>
      </c>
      <c r="F338" s="95" t="s">
        <v>16</v>
      </c>
      <c r="G338" s="96" t="s">
        <v>16</v>
      </c>
      <c r="H338" s="95" t="s">
        <v>16</v>
      </c>
      <c r="I338" s="95"/>
      <c r="J338" s="96" t="s">
        <v>16</v>
      </c>
      <c r="K338" s="95"/>
      <c r="L338" s="95"/>
      <c r="M338" s="97"/>
      <c r="N338" s="96" t="s">
        <v>16</v>
      </c>
      <c r="O338" s="96" t="s">
        <v>16</v>
      </c>
      <c r="P338" s="96"/>
      <c r="Q338" s="96" t="s">
        <v>16</v>
      </c>
      <c r="R338" s="96"/>
      <c r="S338" s="96"/>
      <c r="T338" s="98"/>
      <c r="U338" s="98"/>
      <c r="V338" s="82" t="s">
        <v>16</v>
      </c>
      <c r="W338" s="99" t="s">
        <v>16</v>
      </c>
      <c r="X338" s="96" t="s">
        <v>16</v>
      </c>
      <c r="Y338" s="96"/>
      <c r="Z338" s="96"/>
      <c r="AA338" s="100"/>
      <c r="AB338" s="100"/>
      <c r="AC338" s="100"/>
      <c r="AD338" s="96" t="s">
        <v>16</v>
      </c>
      <c r="AE338" s="95"/>
      <c r="AF338" s="82" t="s">
        <v>16</v>
      </c>
      <c r="AG338" s="82"/>
      <c r="AH338" s="96" t="s">
        <v>16</v>
      </c>
    </row>
    <row r="339" spans="1:34" x14ac:dyDescent="0.25">
      <c r="A339" s="117"/>
      <c r="B339" s="83" t="s">
        <v>16</v>
      </c>
      <c r="C339" s="82"/>
      <c r="D339" s="95"/>
      <c r="E339" s="95" t="s">
        <v>16</v>
      </c>
      <c r="F339" s="95" t="s">
        <v>16</v>
      </c>
      <c r="G339" s="96" t="s">
        <v>16</v>
      </c>
      <c r="H339" s="95" t="s">
        <v>16</v>
      </c>
      <c r="I339" s="95"/>
      <c r="J339" s="96" t="s">
        <v>16</v>
      </c>
      <c r="K339" s="95"/>
      <c r="L339" s="95"/>
      <c r="M339" s="97"/>
      <c r="N339" s="96" t="s">
        <v>16</v>
      </c>
      <c r="O339" s="96" t="s">
        <v>16</v>
      </c>
      <c r="P339" s="96"/>
      <c r="Q339" s="96" t="s">
        <v>16</v>
      </c>
      <c r="R339" s="96"/>
      <c r="S339" s="96"/>
      <c r="T339" s="98"/>
      <c r="U339" s="98"/>
      <c r="V339" s="82" t="s">
        <v>16</v>
      </c>
      <c r="W339" s="99" t="s">
        <v>16</v>
      </c>
      <c r="X339" s="96" t="s">
        <v>16</v>
      </c>
      <c r="Y339" s="96"/>
      <c r="Z339" s="96"/>
      <c r="AA339" s="100"/>
      <c r="AB339" s="100"/>
      <c r="AC339" s="100"/>
      <c r="AD339" s="96" t="s">
        <v>16</v>
      </c>
      <c r="AE339" s="95"/>
      <c r="AF339" s="82" t="s">
        <v>16</v>
      </c>
      <c r="AG339" s="82"/>
      <c r="AH339" s="96" t="s">
        <v>16</v>
      </c>
    </row>
    <row r="340" spans="1:34" x14ac:dyDescent="0.25">
      <c r="A340" s="117"/>
      <c r="B340" s="83" t="s">
        <v>16</v>
      </c>
      <c r="C340" s="82"/>
      <c r="D340" s="95"/>
      <c r="E340" s="95" t="s">
        <v>16</v>
      </c>
      <c r="F340" s="95" t="s">
        <v>16</v>
      </c>
      <c r="G340" s="96" t="s">
        <v>16</v>
      </c>
      <c r="H340" s="95" t="s">
        <v>16</v>
      </c>
      <c r="I340" s="95"/>
      <c r="J340" s="96" t="s">
        <v>16</v>
      </c>
      <c r="K340" s="95"/>
      <c r="L340" s="95"/>
      <c r="M340" s="97"/>
      <c r="N340" s="96" t="s">
        <v>16</v>
      </c>
      <c r="O340" s="96" t="s">
        <v>16</v>
      </c>
      <c r="P340" s="96"/>
      <c r="Q340" s="96" t="s">
        <v>16</v>
      </c>
      <c r="R340" s="96"/>
      <c r="S340" s="96"/>
      <c r="T340" s="98"/>
      <c r="U340" s="98"/>
      <c r="V340" s="82" t="s">
        <v>16</v>
      </c>
      <c r="W340" s="99" t="s">
        <v>16</v>
      </c>
      <c r="X340" s="96" t="s">
        <v>16</v>
      </c>
      <c r="Y340" s="96"/>
      <c r="Z340" s="96"/>
      <c r="AA340" s="100"/>
      <c r="AB340" s="100"/>
      <c r="AC340" s="100"/>
      <c r="AD340" s="96" t="s">
        <v>16</v>
      </c>
      <c r="AE340" s="95"/>
      <c r="AF340" s="82" t="s">
        <v>16</v>
      </c>
      <c r="AG340" s="82"/>
      <c r="AH340" s="96" t="s">
        <v>16</v>
      </c>
    </row>
    <row r="341" spans="1:34" x14ac:dyDescent="0.25">
      <c r="A341" s="117"/>
      <c r="B341" s="83" t="s">
        <v>16</v>
      </c>
      <c r="C341" s="82"/>
      <c r="D341" s="95"/>
      <c r="E341" s="95" t="s">
        <v>16</v>
      </c>
      <c r="F341" s="95" t="s">
        <v>16</v>
      </c>
      <c r="G341" s="96" t="s">
        <v>16</v>
      </c>
      <c r="H341" s="95" t="s">
        <v>16</v>
      </c>
      <c r="I341" s="95"/>
      <c r="J341" s="96" t="s">
        <v>16</v>
      </c>
      <c r="K341" s="95"/>
      <c r="L341" s="95"/>
      <c r="M341" s="97"/>
      <c r="N341" s="96" t="s">
        <v>16</v>
      </c>
      <c r="O341" s="96" t="s">
        <v>16</v>
      </c>
      <c r="P341" s="96"/>
      <c r="Q341" s="96" t="s">
        <v>16</v>
      </c>
      <c r="R341" s="96"/>
      <c r="S341" s="96"/>
      <c r="T341" s="98"/>
      <c r="U341" s="98"/>
      <c r="V341" s="82" t="s">
        <v>16</v>
      </c>
      <c r="W341" s="99" t="s">
        <v>16</v>
      </c>
      <c r="X341" s="96" t="s">
        <v>16</v>
      </c>
      <c r="Y341" s="96"/>
      <c r="Z341" s="96"/>
      <c r="AA341" s="100"/>
      <c r="AB341" s="100"/>
      <c r="AC341" s="100"/>
      <c r="AD341" s="96" t="s">
        <v>16</v>
      </c>
      <c r="AE341" s="95"/>
      <c r="AF341" s="82" t="s">
        <v>16</v>
      </c>
      <c r="AG341" s="82"/>
      <c r="AH341" s="96" t="s">
        <v>16</v>
      </c>
    </row>
    <row r="342" spans="1:34" x14ac:dyDescent="0.25">
      <c r="A342" s="117"/>
      <c r="B342" s="83" t="s">
        <v>16</v>
      </c>
      <c r="C342" s="82"/>
      <c r="D342" s="95"/>
      <c r="E342" s="95" t="s">
        <v>16</v>
      </c>
      <c r="F342" s="95" t="s">
        <v>16</v>
      </c>
      <c r="G342" s="96" t="s">
        <v>16</v>
      </c>
      <c r="H342" s="95" t="s">
        <v>16</v>
      </c>
      <c r="I342" s="95"/>
      <c r="J342" s="96" t="s">
        <v>16</v>
      </c>
      <c r="K342" s="95"/>
      <c r="L342" s="95"/>
      <c r="M342" s="97"/>
      <c r="N342" s="96" t="s">
        <v>16</v>
      </c>
      <c r="O342" s="96" t="s">
        <v>16</v>
      </c>
      <c r="P342" s="96"/>
      <c r="Q342" s="96" t="s">
        <v>16</v>
      </c>
      <c r="R342" s="96"/>
      <c r="S342" s="96"/>
      <c r="T342" s="98"/>
      <c r="U342" s="98"/>
      <c r="V342" s="82" t="s">
        <v>16</v>
      </c>
      <c r="W342" s="99" t="s">
        <v>16</v>
      </c>
      <c r="X342" s="96" t="s">
        <v>16</v>
      </c>
      <c r="Y342" s="96"/>
      <c r="Z342" s="96"/>
      <c r="AA342" s="100"/>
      <c r="AB342" s="100"/>
      <c r="AC342" s="100"/>
      <c r="AD342" s="96" t="s">
        <v>16</v>
      </c>
      <c r="AE342" s="95"/>
      <c r="AF342" s="82" t="s">
        <v>16</v>
      </c>
      <c r="AG342" s="82"/>
      <c r="AH342" s="96" t="s">
        <v>16</v>
      </c>
    </row>
    <row r="343" spans="1:34" x14ac:dyDescent="0.25">
      <c r="A343" s="117"/>
      <c r="B343" s="83" t="s">
        <v>16</v>
      </c>
      <c r="C343" s="82"/>
      <c r="D343" s="95"/>
      <c r="E343" s="95" t="s">
        <v>16</v>
      </c>
      <c r="F343" s="95" t="s">
        <v>16</v>
      </c>
      <c r="G343" s="96" t="s">
        <v>16</v>
      </c>
      <c r="H343" s="95" t="s">
        <v>16</v>
      </c>
      <c r="I343" s="95"/>
      <c r="J343" s="96" t="s">
        <v>16</v>
      </c>
      <c r="K343" s="95"/>
      <c r="L343" s="95"/>
      <c r="M343" s="97"/>
      <c r="N343" s="96" t="s">
        <v>16</v>
      </c>
      <c r="O343" s="96" t="s">
        <v>16</v>
      </c>
      <c r="P343" s="96"/>
      <c r="Q343" s="96" t="s">
        <v>16</v>
      </c>
      <c r="R343" s="96"/>
      <c r="S343" s="96"/>
      <c r="T343" s="98"/>
      <c r="U343" s="98"/>
      <c r="V343" s="82" t="s">
        <v>16</v>
      </c>
      <c r="W343" s="99" t="s">
        <v>16</v>
      </c>
      <c r="X343" s="96" t="s">
        <v>16</v>
      </c>
      <c r="Y343" s="96"/>
      <c r="Z343" s="96"/>
      <c r="AA343" s="100"/>
      <c r="AB343" s="100"/>
      <c r="AC343" s="100"/>
      <c r="AD343" s="96" t="s">
        <v>16</v>
      </c>
      <c r="AE343" s="95"/>
      <c r="AF343" s="82" t="s">
        <v>16</v>
      </c>
      <c r="AG343" s="82"/>
      <c r="AH343" s="96" t="s">
        <v>16</v>
      </c>
    </row>
    <row r="344" spans="1:34" x14ac:dyDescent="0.25">
      <c r="A344" s="117"/>
      <c r="B344" s="83" t="s">
        <v>16</v>
      </c>
      <c r="C344" s="82"/>
      <c r="D344" s="95"/>
      <c r="E344" s="95" t="s">
        <v>16</v>
      </c>
      <c r="F344" s="95" t="s">
        <v>16</v>
      </c>
      <c r="G344" s="96" t="s">
        <v>16</v>
      </c>
      <c r="H344" s="95" t="s">
        <v>16</v>
      </c>
      <c r="I344" s="95"/>
      <c r="J344" s="96" t="s">
        <v>16</v>
      </c>
      <c r="K344" s="95"/>
      <c r="L344" s="95"/>
      <c r="M344" s="97"/>
      <c r="N344" s="96" t="s">
        <v>16</v>
      </c>
      <c r="O344" s="96" t="s">
        <v>16</v>
      </c>
      <c r="P344" s="96"/>
      <c r="Q344" s="96" t="s">
        <v>16</v>
      </c>
      <c r="R344" s="96"/>
      <c r="S344" s="96"/>
      <c r="T344" s="98"/>
      <c r="U344" s="98"/>
      <c r="V344" s="82" t="s">
        <v>16</v>
      </c>
      <c r="W344" s="99" t="s">
        <v>16</v>
      </c>
      <c r="X344" s="96" t="s">
        <v>16</v>
      </c>
      <c r="Y344" s="96"/>
      <c r="Z344" s="96"/>
      <c r="AA344" s="100"/>
      <c r="AB344" s="100"/>
      <c r="AC344" s="100"/>
      <c r="AD344" s="96" t="s">
        <v>16</v>
      </c>
      <c r="AE344" s="95"/>
      <c r="AF344" s="82" t="s">
        <v>16</v>
      </c>
      <c r="AG344" s="82"/>
      <c r="AH344" s="96" t="s">
        <v>16</v>
      </c>
    </row>
    <row r="345" spans="1:34" x14ac:dyDescent="0.25">
      <c r="A345" s="117"/>
      <c r="B345" s="83" t="s">
        <v>16</v>
      </c>
      <c r="C345" s="82"/>
      <c r="D345" s="95"/>
      <c r="E345" s="95" t="s">
        <v>16</v>
      </c>
      <c r="F345" s="95" t="s">
        <v>16</v>
      </c>
      <c r="G345" s="96" t="s">
        <v>16</v>
      </c>
      <c r="H345" s="95" t="s">
        <v>16</v>
      </c>
      <c r="I345" s="95"/>
      <c r="J345" s="96" t="s">
        <v>16</v>
      </c>
      <c r="K345" s="95"/>
      <c r="L345" s="95"/>
      <c r="M345" s="97"/>
      <c r="N345" s="96" t="s">
        <v>16</v>
      </c>
      <c r="O345" s="96" t="s">
        <v>16</v>
      </c>
      <c r="P345" s="96"/>
      <c r="Q345" s="96" t="s">
        <v>16</v>
      </c>
      <c r="R345" s="96"/>
      <c r="S345" s="96"/>
      <c r="T345" s="98"/>
      <c r="U345" s="98"/>
      <c r="V345" s="82" t="s">
        <v>16</v>
      </c>
      <c r="W345" s="99" t="s">
        <v>16</v>
      </c>
      <c r="X345" s="96" t="s">
        <v>16</v>
      </c>
      <c r="Y345" s="96"/>
      <c r="Z345" s="96"/>
      <c r="AA345" s="100"/>
      <c r="AB345" s="100"/>
      <c r="AC345" s="100"/>
      <c r="AD345" s="96" t="s">
        <v>16</v>
      </c>
      <c r="AE345" s="95"/>
      <c r="AF345" s="82" t="s">
        <v>16</v>
      </c>
      <c r="AG345" s="82"/>
      <c r="AH345" s="96" t="s">
        <v>16</v>
      </c>
    </row>
    <row r="346" spans="1:34" x14ac:dyDescent="0.25">
      <c r="A346" s="117"/>
      <c r="B346" s="83" t="s">
        <v>16</v>
      </c>
      <c r="C346" s="82"/>
      <c r="D346" s="95"/>
      <c r="E346" s="95" t="s">
        <v>16</v>
      </c>
      <c r="F346" s="95" t="s">
        <v>16</v>
      </c>
      <c r="G346" s="96" t="s">
        <v>16</v>
      </c>
      <c r="H346" s="95" t="s">
        <v>16</v>
      </c>
      <c r="I346" s="95"/>
      <c r="J346" s="96" t="s">
        <v>16</v>
      </c>
      <c r="K346" s="95"/>
      <c r="L346" s="95"/>
      <c r="M346" s="97"/>
      <c r="N346" s="96" t="s">
        <v>16</v>
      </c>
      <c r="O346" s="96" t="s">
        <v>16</v>
      </c>
      <c r="P346" s="96"/>
      <c r="Q346" s="96" t="s">
        <v>16</v>
      </c>
      <c r="R346" s="96"/>
      <c r="S346" s="96"/>
      <c r="T346" s="98"/>
      <c r="U346" s="98"/>
      <c r="V346" s="82" t="s">
        <v>16</v>
      </c>
      <c r="W346" s="99" t="s">
        <v>16</v>
      </c>
      <c r="X346" s="96" t="s">
        <v>16</v>
      </c>
      <c r="Y346" s="96"/>
      <c r="Z346" s="96"/>
      <c r="AA346" s="100"/>
      <c r="AB346" s="100"/>
      <c r="AC346" s="100"/>
      <c r="AD346" s="96" t="s">
        <v>16</v>
      </c>
      <c r="AE346" s="95"/>
      <c r="AF346" s="82" t="s">
        <v>16</v>
      </c>
      <c r="AG346" s="82"/>
      <c r="AH346" s="96" t="s">
        <v>16</v>
      </c>
    </row>
    <row r="347" spans="1:34" x14ac:dyDescent="0.25">
      <c r="A347" s="117"/>
      <c r="B347" s="83" t="s">
        <v>16</v>
      </c>
      <c r="C347" s="82"/>
      <c r="D347" s="95"/>
      <c r="E347" s="95" t="s">
        <v>16</v>
      </c>
      <c r="F347" s="95" t="s">
        <v>16</v>
      </c>
      <c r="G347" s="96" t="s">
        <v>16</v>
      </c>
      <c r="H347" s="95" t="s">
        <v>16</v>
      </c>
      <c r="I347" s="95"/>
      <c r="J347" s="96" t="s">
        <v>16</v>
      </c>
      <c r="K347" s="95"/>
      <c r="L347" s="95"/>
      <c r="M347" s="97"/>
      <c r="N347" s="96" t="s">
        <v>16</v>
      </c>
      <c r="O347" s="96" t="s">
        <v>16</v>
      </c>
      <c r="P347" s="96"/>
      <c r="Q347" s="96" t="s">
        <v>16</v>
      </c>
      <c r="R347" s="96"/>
      <c r="S347" s="96"/>
      <c r="T347" s="98"/>
      <c r="U347" s="98"/>
      <c r="V347" s="82" t="s">
        <v>16</v>
      </c>
      <c r="W347" s="99" t="s">
        <v>16</v>
      </c>
      <c r="X347" s="96" t="s">
        <v>16</v>
      </c>
      <c r="Y347" s="96"/>
      <c r="Z347" s="96"/>
      <c r="AA347" s="100"/>
      <c r="AB347" s="100"/>
      <c r="AC347" s="100"/>
      <c r="AD347" s="96" t="s">
        <v>16</v>
      </c>
      <c r="AE347" s="95"/>
      <c r="AF347" s="82" t="s">
        <v>16</v>
      </c>
      <c r="AG347" s="82"/>
      <c r="AH347" s="96" t="s">
        <v>16</v>
      </c>
    </row>
    <row r="348" spans="1:34" x14ac:dyDescent="0.25">
      <c r="A348" s="117"/>
      <c r="B348" s="83" t="s">
        <v>16</v>
      </c>
      <c r="C348" s="82"/>
      <c r="D348" s="95"/>
      <c r="E348" s="95" t="s">
        <v>16</v>
      </c>
      <c r="F348" s="95" t="s">
        <v>16</v>
      </c>
      <c r="G348" s="96" t="s">
        <v>16</v>
      </c>
      <c r="H348" s="95" t="s">
        <v>16</v>
      </c>
      <c r="I348" s="95"/>
      <c r="J348" s="96" t="s">
        <v>16</v>
      </c>
      <c r="K348" s="95"/>
      <c r="L348" s="95"/>
      <c r="M348" s="97"/>
      <c r="N348" s="96" t="s">
        <v>16</v>
      </c>
      <c r="O348" s="96" t="s">
        <v>16</v>
      </c>
      <c r="P348" s="96"/>
      <c r="Q348" s="96" t="s">
        <v>16</v>
      </c>
      <c r="R348" s="96"/>
      <c r="S348" s="96"/>
      <c r="T348" s="98"/>
      <c r="U348" s="98"/>
      <c r="V348" s="82" t="s">
        <v>16</v>
      </c>
      <c r="W348" s="99" t="s">
        <v>16</v>
      </c>
      <c r="X348" s="96" t="s">
        <v>16</v>
      </c>
      <c r="Y348" s="96"/>
      <c r="Z348" s="96"/>
      <c r="AA348" s="100"/>
      <c r="AB348" s="100"/>
      <c r="AC348" s="100"/>
      <c r="AD348" s="96" t="s">
        <v>16</v>
      </c>
      <c r="AE348" s="95"/>
      <c r="AF348" s="82" t="s">
        <v>16</v>
      </c>
      <c r="AG348" s="82"/>
      <c r="AH348" s="96" t="s">
        <v>16</v>
      </c>
    </row>
    <row r="349" spans="1:34" x14ac:dyDescent="0.25">
      <c r="A349" s="117"/>
      <c r="B349" s="83" t="s">
        <v>16</v>
      </c>
      <c r="C349" s="82"/>
      <c r="D349" s="95"/>
      <c r="E349" s="95" t="s">
        <v>16</v>
      </c>
      <c r="F349" s="95" t="s">
        <v>16</v>
      </c>
      <c r="G349" s="96" t="s">
        <v>16</v>
      </c>
      <c r="H349" s="95" t="s">
        <v>16</v>
      </c>
      <c r="I349" s="95"/>
      <c r="J349" s="96" t="s">
        <v>16</v>
      </c>
      <c r="K349" s="95"/>
      <c r="L349" s="95"/>
      <c r="M349" s="97"/>
      <c r="N349" s="96" t="s">
        <v>16</v>
      </c>
      <c r="O349" s="96" t="s">
        <v>16</v>
      </c>
      <c r="P349" s="96"/>
      <c r="Q349" s="96" t="s">
        <v>16</v>
      </c>
      <c r="R349" s="96"/>
      <c r="S349" s="96"/>
      <c r="T349" s="98"/>
      <c r="U349" s="98"/>
      <c r="V349" s="82" t="s">
        <v>16</v>
      </c>
      <c r="W349" s="99" t="s">
        <v>16</v>
      </c>
      <c r="X349" s="96" t="s">
        <v>16</v>
      </c>
      <c r="Y349" s="96"/>
      <c r="Z349" s="96"/>
      <c r="AA349" s="100"/>
      <c r="AB349" s="100"/>
      <c r="AC349" s="100"/>
      <c r="AD349" s="96" t="s">
        <v>16</v>
      </c>
      <c r="AE349" s="95"/>
      <c r="AF349" s="82" t="s">
        <v>16</v>
      </c>
      <c r="AG349" s="82"/>
      <c r="AH349" s="96" t="s">
        <v>16</v>
      </c>
    </row>
    <row r="350" spans="1:34" x14ac:dyDescent="0.25">
      <c r="A350" s="117"/>
      <c r="B350" s="83" t="s">
        <v>16</v>
      </c>
      <c r="C350" s="82"/>
      <c r="D350" s="95"/>
      <c r="E350" s="95" t="s">
        <v>16</v>
      </c>
      <c r="F350" s="95" t="s">
        <v>16</v>
      </c>
      <c r="G350" s="96" t="s">
        <v>16</v>
      </c>
      <c r="H350" s="95" t="s">
        <v>16</v>
      </c>
      <c r="I350" s="95"/>
      <c r="J350" s="96" t="s">
        <v>16</v>
      </c>
      <c r="K350" s="95"/>
      <c r="L350" s="95"/>
      <c r="M350" s="97"/>
      <c r="N350" s="96" t="s">
        <v>16</v>
      </c>
      <c r="O350" s="96" t="s">
        <v>16</v>
      </c>
      <c r="P350" s="96"/>
      <c r="Q350" s="96" t="s">
        <v>16</v>
      </c>
      <c r="R350" s="96"/>
      <c r="S350" s="96"/>
      <c r="T350" s="98"/>
      <c r="U350" s="98"/>
      <c r="V350" s="82" t="s">
        <v>16</v>
      </c>
      <c r="W350" s="99" t="s">
        <v>16</v>
      </c>
      <c r="X350" s="96" t="s">
        <v>16</v>
      </c>
      <c r="Y350" s="96"/>
      <c r="Z350" s="96"/>
      <c r="AA350" s="100"/>
      <c r="AB350" s="100"/>
      <c r="AC350" s="100"/>
      <c r="AD350" s="96" t="s">
        <v>16</v>
      </c>
      <c r="AE350" s="95"/>
      <c r="AF350" s="82" t="s">
        <v>16</v>
      </c>
      <c r="AG350" s="82"/>
      <c r="AH350" s="96" t="s">
        <v>16</v>
      </c>
    </row>
    <row r="351" spans="1:34" x14ac:dyDescent="0.25">
      <c r="A351" s="117"/>
      <c r="B351" s="83" t="s">
        <v>16</v>
      </c>
      <c r="C351" s="82"/>
      <c r="D351" s="95"/>
      <c r="E351" s="95" t="s">
        <v>16</v>
      </c>
      <c r="F351" s="95" t="s">
        <v>16</v>
      </c>
      <c r="G351" s="96" t="s">
        <v>16</v>
      </c>
      <c r="H351" s="95" t="s">
        <v>16</v>
      </c>
      <c r="I351" s="95"/>
      <c r="J351" s="96" t="s">
        <v>16</v>
      </c>
      <c r="K351" s="95"/>
      <c r="L351" s="95"/>
      <c r="M351" s="97"/>
      <c r="N351" s="96" t="s">
        <v>16</v>
      </c>
      <c r="O351" s="96" t="s">
        <v>16</v>
      </c>
      <c r="P351" s="96"/>
      <c r="Q351" s="96" t="s">
        <v>16</v>
      </c>
      <c r="R351" s="96"/>
      <c r="S351" s="96"/>
      <c r="T351" s="98"/>
      <c r="U351" s="98"/>
      <c r="V351" s="82" t="s">
        <v>16</v>
      </c>
      <c r="W351" s="99" t="s">
        <v>16</v>
      </c>
      <c r="X351" s="96" t="s">
        <v>16</v>
      </c>
      <c r="Y351" s="96"/>
      <c r="Z351" s="96"/>
      <c r="AA351" s="100"/>
      <c r="AB351" s="100"/>
      <c r="AC351" s="100"/>
      <c r="AD351" s="96" t="s">
        <v>16</v>
      </c>
      <c r="AE351" s="95"/>
      <c r="AF351" s="82" t="s">
        <v>16</v>
      </c>
      <c r="AG351" s="82"/>
      <c r="AH351" s="96" t="s">
        <v>16</v>
      </c>
    </row>
    <row r="352" spans="1:34" x14ac:dyDescent="0.25">
      <c r="A352" s="117"/>
      <c r="B352" s="83" t="s">
        <v>16</v>
      </c>
      <c r="C352" s="82"/>
      <c r="D352" s="95"/>
      <c r="E352" s="95" t="s">
        <v>16</v>
      </c>
      <c r="F352" s="95" t="s">
        <v>16</v>
      </c>
      <c r="G352" s="96" t="s">
        <v>16</v>
      </c>
      <c r="H352" s="95" t="s">
        <v>16</v>
      </c>
      <c r="I352" s="95"/>
      <c r="J352" s="96" t="s">
        <v>16</v>
      </c>
      <c r="K352" s="95"/>
      <c r="L352" s="95"/>
      <c r="M352" s="97"/>
      <c r="N352" s="96" t="s">
        <v>16</v>
      </c>
      <c r="O352" s="96" t="s">
        <v>16</v>
      </c>
      <c r="P352" s="96"/>
      <c r="Q352" s="96" t="s">
        <v>16</v>
      </c>
      <c r="R352" s="96"/>
      <c r="S352" s="96"/>
      <c r="T352" s="98"/>
      <c r="U352" s="98"/>
      <c r="V352" s="82" t="s">
        <v>16</v>
      </c>
      <c r="W352" s="99" t="s">
        <v>16</v>
      </c>
      <c r="X352" s="96" t="s">
        <v>16</v>
      </c>
      <c r="Y352" s="96"/>
      <c r="Z352" s="96"/>
      <c r="AA352" s="100"/>
      <c r="AB352" s="100"/>
      <c r="AC352" s="100"/>
      <c r="AD352" s="96" t="s">
        <v>16</v>
      </c>
      <c r="AE352" s="95"/>
      <c r="AF352" s="82" t="s">
        <v>16</v>
      </c>
      <c r="AG352" s="82"/>
      <c r="AH352" s="96" t="s">
        <v>16</v>
      </c>
    </row>
    <row r="353" spans="1:34" x14ac:dyDescent="0.25">
      <c r="A353" s="117"/>
      <c r="B353" s="83" t="s">
        <v>16</v>
      </c>
      <c r="C353" s="82"/>
      <c r="D353" s="95"/>
      <c r="E353" s="95" t="s">
        <v>16</v>
      </c>
      <c r="F353" s="95" t="s">
        <v>16</v>
      </c>
      <c r="G353" s="96" t="s">
        <v>16</v>
      </c>
      <c r="H353" s="95" t="s">
        <v>16</v>
      </c>
      <c r="I353" s="95"/>
      <c r="J353" s="96" t="s">
        <v>16</v>
      </c>
      <c r="K353" s="95"/>
      <c r="L353" s="95"/>
      <c r="M353" s="97"/>
      <c r="N353" s="96" t="s">
        <v>16</v>
      </c>
      <c r="O353" s="96" t="s">
        <v>16</v>
      </c>
      <c r="P353" s="96"/>
      <c r="Q353" s="96" t="s">
        <v>16</v>
      </c>
      <c r="R353" s="96"/>
      <c r="S353" s="96"/>
      <c r="T353" s="98"/>
      <c r="U353" s="98"/>
      <c r="V353" s="82" t="s">
        <v>16</v>
      </c>
      <c r="W353" s="99" t="s">
        <v>16</v>
      </c>
      <c r="X353" s="96" t="s">
        <v>16</v>
      </c>
      <c r="Y353" s="96"/>
      <c r="Z353" s="96"/>
      <c r="AA353" s="100"/>
      <c r="AB353" s="100"/>
      <c r="AC353" s="100"/>
      <c r="AD353" s="96" t="s">
        <v>16</v>
      </c>
      <c r="AE353" s="95"/>
      <c r="AF353" s="82" t="s">
        <v>16</v>
      </c>
      <c r="AG353" s="82"/>
      <c r="AH353" s="96" t="s">
        <v>16</v>
      </c>
    </row>
    <row r="354" spans="1:34" x14ac:dyDescent="0.25">
      <c r="A354" s="117"/>
      <c r="B354" s="83" t="s">
        <v>16</v>
      </c>
      <c r="C354" s="82"/>
      <c r="D354" s="95"/>
      <c r="E354" s="95" t="s">
        <v>16</v>
      </c>
      <c r="F354" s="95" t="s">
        <v>16</v>
      </c>
      <c r="G354" s="96" t="s">
        <v>16</v>
      </c>
      <c r="H354" s="95" t="s">
        <v>16</v>
      </c>
      <c r="I354" s="95"/>
      <c r="J354" s="96" t="s">
        <v>16</v>
      </c>
      <c r="K354" s="95"/>
      <c r="L354" s="95"/>
      <c r="M354" s="97"/>
      <c r="N354" s="96" t="s">
        <v>16</v>
      </c>
      <c r="O354" s="96" t="s">
        <v>16</v>
      </c>
      <c r="P354" s="96"/>
      <c r="Q354" s="96" t="s">
        <v>16</v>
      </c>
      <c r="R354" s="96"/>
      <c r="S354" s="96"/>
      <c r="T354" s="98"/>
      <c r="U354" s="98"/>
      <c r="V354" s="82" t="s">
        <v>16</v>
      </c>
      <c r="W354" s="99" t="s">
        <v>16</v>
      </c>
      <c r="X354" s="96" t="s">
        <v>16</v>
      </c>
      <c r="Y354" s="96"/>
      <c r="Z354" s="96"/>
      <c r="AA354" s="100"/>
      <c r="AB354" s="100"/>
      <c r="AC354" s="100"/>
      <c r="AD354" s="96" t="s">
        <v>16</v>
      </c>
      <c r="AE354" s="95"/>
      <c r="AF354" s="82" t="s">
        <v>16</v>
      </c>
      <c r="AG354" s="82"/>
      <c r="AH354" s="96" t="s">
        <v>16</v>
      </c>
    </row>
    <row r="355" spans="1:34" x14ac:dyDescent="0.25">
      <c r="A355" s="117"/>
      <c r="B355" s="83" t="s">
        <v>16</v>
      </c>
      <c r="C355" s="82"/>
      <c r="D355" s="95"/>
      <c r="E355" s="95" t="s">
        <v>16</v>
      </c>
      <c r="F355" s="95" t="s">
        <v>16</v>
      </c>
      <c r="G355" s="96" t="s">
        <v>16</v>
      </c>
      <c r="H355" s="95" t="s">
        <v>16</v>
      </c>
      <c r="I355" s="95"/>
      <c r="J355" s="96" t="s">
        <v>16</v>
      </c>
      <c r="K355" s="95"/>
      <c r="L355" s="95"/>
      <c r="M355" s="97"/>
      <c r="N355" s="96" t="s">
        <v>16</v>
      </c>
      <c r="O355" s="96" t="s">
        <v>16</v>
      </c>
      <c r="P355" s="96"/>
      <c r="Q355" s="96" t="s">
        <v>16</v>
      </c>
      <c r="R355" s="96"/>
      <c r="S355" s="96"/>
      <c r="T355" s="98"/>
      <c r="U355" s="98"/>
      <c r="V355" s="82" t="s">
        <v>16</v>
      </c>
      <c r="W355" s="99" t="s">
        <v>16</v>
      </c>
      <c r="X355" s="96" t="s">
        <v>16</v>
      </c>
      <c r="Y355" s="96"/>
      <c r="Z355" s="96"/>
      <c r="AA355" s="100"/>
      <c r="AB355" s="100"/>
      <c r="AC355" s="100"/>
      <c r="AD355" s="96" t="s">
        <v>16</v>
      </c>
      <c r="AE355" s="95"/>
      <c r="AF355" s="82" t="s">
        <v>16</v>
      </c>
      <c r="AG355" s="82"/>
      <c r="AH355" s="96" t="s">
        <v>16</v>
      </c>
    </row>
    <row r="356" spans="1:34" x14ac:dyDescent="0.25">
      <c r="A356" s="117"/>
      <c r="B356" s="83" t="s">
        <v>16</v>
      </c>
      <c r="C356" s="82"/>
      <c r="D356" s="95"/>
      <c r="E356" s="95" t="s">
        <v>16</v>
      </c>
      <c r="F356" s="95" t="s">
        <v>16</v>
      </c>
      <c r="G356" s="96" t="s">
        <v>16</v>
      </c>
      <c r="H356" s="95" t="s">
        <v>16</v>
      </c>
      <c r="I356" s="95"/>
      <c r="J356" s="96" t="s">
        <v>16</v>
      </c>
      <c r="K356" s="95"/>
      <c r="L356" s="95"/>
      <c r="M356" s="97"/>
      <c r="N356" s="96" t="s">
        <v>16</v>
      </c>
      <c r="O356" s="96" t="s">
        <v>16</v>
      </c>
      <c r="P356" s="96"/>
      <c r="Q356" s="96" t="s">
        <v>16</v>
      </c>
      <c r="R356" s="96"/>
      <c r="S356" s="96"/>
      <c r="T356" s="98"/>
      <c r="U356" s="98"/>
      <c r="V356" s="82" t="s">
        <v>16</v>
      </c>
      <c r="W356" s="99" t="s">
        <v>16</v>
      </c>
      <c r="X356" s="96" t="s">
        <v>16</v>
      </c>
      <c r="Y356" s="96"/>
      <c r="Z356" s="96"/>
      <c r="AA356" s="100"/>
      <c r="AB356" s="100"/>
      <c r="AC356" s="100"/>
      <c r="AD356" s="96" t="s">
        <v>16</v>
      </c>
      <c r="AE356" s="95"/>
      <c r="AF356" s="82" t="s">
        <v>16</v>
      </c>
      <c r="AG356" s="82"/>
      <c r="AH356" s="96" t="s">
        <v>16</v>
      </c>
    </row>
    <row r="357" spans="1:34" x14ac:dyDescent="0.25">
      <c r="A357" s="117"/>
      <c r="B357" s="83" t="s">
        <v>16</v>
      </c>
      <c r="C357" s="82"/>
      <c r="D357" s="95"/>
      <c r="E357" s="95" t="s">
        <v>16</v>
      </c>
      <c r="F357" s="95" t="s">
        <v>16</v>
      </c>
      <c r="G357" s="96" t="s">
        <v>16</v>
      </c>
      <c r="H357" s="95" t="s">
        <v>16</v>
      </c>
      <c r="I357" s="95"/>
      <c r="J357" s="96" t="s">
        <v>16</v>
      </c>
      <c r="K357" s="95"/>
      <c r="L357" s="95"/>
      <c r="M357" s="97"/>
      <c r="N357" s="96" t="s">
        <v>16</v>
      </c>
      <c r="O357" s="96" t="s">
        <v>16</v>
      </c>
      <c r="P357" s="96"/>
      <c r="Q357" s="96" t="s">
        <v>16</v>
      </c>
      <c r="R357" s="96"/>
      <c r="S357" s="96"/>
      <c r="T357" s="98"/>
      <c r="U357" s="98"/>
      <c r="V357" s="82" t="s">
        <v>16</v>
      </c>
      <c r="W357" s="99" t="s">
        <v>16</v>
      </c>
      <c r="X357" s="96" t="s">
        <v>16</v>
      </c>
      <c r="Y357" s="96"/>
      <c r="Z357" s="96"/>
      <c r="AA357" s="100"/>
      <c r="AB357" s="100"/>
      <c r="AC357" s="100"/>
      <c r="AD357" s="96" t="s">
        <v>16</v>
      </c>
      <c r="AE357" s="95"/>
      <c r="AF357" s="82" t="s">
        <v>16</v>
      </c>
      <c r="AG357" s="82"/>
      <c r="AH357" s="96" t="s">
        <v>16</v>
      </c>
    </row>
    <row r="358" spans="1:34" x14ac:dyDescent="0.25">
      <c r="A358" s="117"/>
      <c r="B358" s="83" t="s">
        <v>16</v>
      </c>
      <c r="C358" s="82"/>
      <c r="D358" s="95"/>
      <c r="E358" s="95" t="s">
        <v>16</v>
      </c>
      <c r="F358" s="95" t="s">
        <v>16</v>
      </c>
      <c r="G358" s="96" t="s">
        <v>16</v>
      </c>
      <c r="H358" s="95" t="s">
        <v>16</v>
      </c>
      <c r="I358" s="95"/>
      <c r="J358" s="96" t="s">
        <v>16</v>
      </c>
      <c r="K358" s="95"/>
      <c r="L358" s="95"/>
      <c r="M358" s="97"/>
      <c r="N358" s="96" t="s">
        <v>16</v>
      </c>
      <c r="O358" s="96" t="s">
        <v>16</v>
      </c>
      <c r="P358" s="96"/>
      <c r="Q358" s="96" t="s">
        <v>16</v>
      </c>
      <c r="R358" s="96"/>
      <c r="S358" s="96"/>
      <c r="T358" s="98"/>
      <c r="U358" s="98"/>
      <c r="V358" s="82" t="s">
        <v>16</v>
      </c>
      <c r="W358" s="99" t="s">
        <v>16</v>
      </c>
      <c r="X358" s="96" t="s">
        <v>16</v>
      </c>
      <c r="Y358" s="96"/>
      <c r="Z358" s="96"/>
      <c r="AA358" s="100"/>
      <c r="AB358" s="100"/>
      <c r="AC358" s="100"/>
      <c r="AD358" s="96" t="s">
        <v>16</v>
      </c>
      <c r="AE358" s="95"/>
      <c r="AF358" s="82" t="s">
        <v>16</v>
      </c>
      <c r="AG358" s="82"/>
      <c r="AH358" s="96" t="s">
        <v>16</v>
      </c>
    </row>
    <row r="359" spans="1:34" x14ac:dyDescent="0.25">
      <c r="A359" s="117"/>
      <c r="B359" s="83" t="s">
        <v>16</v>
      </c>
      <c r="C359" s="82"/>
      <c r="D359" s="95"/>
      <c r="E359" s="95" t="s">
        <v>16</v>
      </c>
      <c r="F359" s="95" t="s">
        <v>16</v>
      </c>
      <c r="G359" s="96" t="s">
        <v>16</v>
      </c>
      <c r="H359" s="95" t="s">
        <v>16</v>
      </c>
      <c r="I359" s="95"/>
      <c r="J359" s="96" t="s">
        <v>16</v>
      </c>
      <c r="K359" s="95"/>
      <c r="L359" s="95"/>
      <c r="M359" s="97"/>
      <c r="N359" s="96" t="s">
        <v>16</v>
      </c>
      <c r="O359" s="96" t="s">
        <v>16</v>
      </c>
      <c r="P359" s="96"/>
      <c r="Q359" s="96" t="s">
        <v>16</v>
      </c>
      <c r="R359" s="96"/>
      <c r="S359" s="96"/>
      <c r="T359" s="98"/>
      <c r="U359" s="98"/>
      <c r="V359" s="82" t="s">
        <v>16</v>
      </c>
      <c r="W359" s="99" t="s">
        <v>16</v>
      </c>
      <c r="X359" s="96" t="s">
        <v>16</v>
      </c>
      <c r="Y359" s="96"/>
      <c r="Z359" s="96"/>
      <c r="AA359" s="100"/>
      <c r="AB359" s="100"/>
      <c r="AC359" s="100"/>
      <c r="AD359" s="96" t="s">
        <v>16</v>
      </c>
      <c r="AE359" s="95"/>
      <c r="AF359" s="82" t="s">
        <v>16</v>
      </c>
      <c r="AG359" s="82"/>
      <c r="AH359" s="96" t="s">
        <v>16</v>
      </c>
    </row>
    <row r="360" spans="1:34" x14ac:dyDescent="0.25">
      <c r="A360" s="117"/>
      <c r="B360" s="83" t="s">
        <v>16</v>
      </c>
      <c r="C360" s="82"/>
      <c r="D360" s="95"/>
      <c r="E360" s="95" t="s">
        <v>16</v>
      </c>
      <c r="F360" s="95" t="s">
        <v>16</v>
      </c>
      <c r="G360" s="96" t="s">
        <v>16</v>
      </c>
      <c r="H360" s="95" t="s">
        <v>16</v>
      </c>
      <c r="I360" s="95"/>
      <c r="J360" s="96" t="s">
        <v>16</v>
      </c>
      <c r="K360" s="95"/>
      <c r="L360" s="95"/>
      <c r="M360" s="97"/>
      <c r="N360" s="96" t="s">
        <v>16</v>
      </c>
      <c r="O360" s="96" t="s">
        <v>16</v>
      </c>
      <c r="P360" s="96"/>
      <c r="Q360" s="96" t="s">
        <v>16</v>
      </c>
      <c r="R360" s="96"/>
      <c r="S360" s="96"/>
      <c r="T360" s="98"/>
      <c r="U360" s="98"/>
      <c r="V360" s="82" t="s">
        <v>16</v>
      </c>
      <c r="W360" s="99" t="s">
        <v>16</v>
      </c>
      <c r="X360" s="96" t="s">
        <v>16</v>
      </c>
      <c r="Y360" s="96"/>
      <c r="Z360" s="96"/>
      <c r="AA360" s="100"/>
      <c r="AB360" s="100"/>
      <c r="AC360" s="100"/>
      <c r="AD360" s="96" t="s">
        <v>16</v>
      </c>
      <c r="AE360" s="95"/>
      <c r="AF360" s="82" t="s">
        <v>16</v>
      </c>
      <c r="AG360" s="82"/>
      <c r="AH360" s="96" t="s">
        <v>16</v>
      </c>
    </row>
    <row r="361" spans="1:34" x14ac:dyDescent="0.25">
      <c r="A361" s="117"/>
      <c r="B361" s="83" t="s">
        <v>16</v>
      </c>
      <c r="C361" s="82"/>
      <c r="D361" s="95"/>
      <c r="E361" s="95" t="s">
        <v>16</v>
      </c>
      <c r="F361" s="95" t="s">
        <v>16</v>
      </c>
      <c r="G361" s="96" t="s">
        <v>16</v>
      </c>
      <c r="H361" s="95" t="s">
        <v>16</v>
      </c>
      <c r="I361" s="95"/>
      <c r="J361" s="96" t="s">
        <v>16</v>
      </c>
      <c r="K361" s="95"/>
      <c r="L361" s="95"/>
      <c r="M361" s="97"/>
      <c r="N361" s="96" t="s">
        <v>16</v>
      </c>
      <c r="O361" s="96" t="s">
        <v>16</v>
      </c>
      <c r="P361" s="96"/>
      <c r="Q361" s="96" t="s">
        <v>16</v>
      </c>
      <c r="R361" s="96"/>
      <c r="S361" s="96"/>
      <c r="T361" s="98"/>
      <c r="U361" s="98"/>
      <c r="V361" s="82" t="s">
        <v>16</v>
      </c>
      <c r="W361" s="99" t="s">
        <v>16</v>
      </c>
      <c r="X361" s="96" t="s">
        <v>16</v>
      </c>
      <c r="Y361" s="96"/>
      <c r="Z361" s="96"/>
      <c r="AA361" s="100"/>
      <c r="AB361" s="100"/>
      <c r="AC361" s="100"/>
      <c r="AD361" s="96" t="s">
        <v>16</v>
      </c>
      <c r="AE361" s="95"/>
      <c r="AF361" s="82" t="s">
        <v>16</v>
      </c>
      <c r="AG361" s="82"/>
      <c r="AH361" s="96" t="s">
        <v>16</v>
      </c>
    </row>
    <row r="362" spans="1:34" x14ac:dyDescent="0.25">
      <c r="A362" s="117"/>
      <c r="B362" s="83" t="s">
        <v>16</v>
      </c>
      <c r="C362" s="82"/>
      <c r="D362" s="95"/>
      <c r="E362" s="95" t="s">
        <v>16</v>
      </c>
      <c r="F362" s="95" t="s">
        <v>16</v>
      </c>
      <c r="G362" s="96" t="s">
        <v>16</v>
      </c>
      <c r="H362" s="95" t="s">
        <v>16</v>
      </c>
      <c r="I362" s="95"/>
      <c r="J362" s="96" t="s">
        <v>16</v>
      </c>
      <c r="K362" s="95"/>
      <c r="L362" s="95"/>
      <c r="M362" s="97"/>
      <c r="N362" s="96" t="s">
        <v>16</v>
      </c>
      <c r="O362" s="96" t="s">
        <v>16</v>
      </c>
      <c r="P362" s="96"/>
      <c r="Q362" s="96" t="s">
        <v>16</v>
      </c>
      <c r="R362" s="96"/>
      <c r="S362" s="96"/>
      <c r="T362" s="98"/>
      <c r="U362" s="98"/>
      <c r="V362" s="82" t="s">
        <v>16</v>
      </c>
      <c r="W362" s="99" t="s">
        <v>16</v>
      </c>
      <c r="X362" s="96" t="s">
        <v>16</v>
      </c>
      <c r="Y362" s="96"/>
      <c r="Z362" s="96"/>
      <c r="AA362" s="100"/>
      <c r="AB362" s="100"/>
      <c r="AC362" s="100"/>
      <c r="AD362" s="96" t="s">
        <v>16</v>
      </c>
      <c r="AE362" s="95"/>
      <c r="AF362" s="82" t="s">
        <v>16</v>
      </c>
      <c r="AG362" s="82"/>
      <c r="AH362" s="96" t="s">
        <v>16</v>
      </c>
    </row>
    <row r="363" spans="1:34" x14ac:dyDescent="0.25">
      <c r="A363" s="117"/>
      <c r="B363" s="83" t="s">
        <v>16</v>
      </c>
      <c r="C363" s="82"/>
      <c r="D363" s="95"/>
      <c r="E363" s="95" t="s">
        <v>16</v>
      </c>
      <c r="F363" s="95" t="s">
        <v>16</v>
      </c>
      <c r="G363" s="96" t="s">
        <v>16</v>
      </c>
      <c r="H363" s="95" t="s">
        <v>16</v>
      </c>
      <c r="I363" s="95"/>
      <c r="J363" s="96" t="s">
        <v>16</v>
      </c>
      <c r="K363" s="95"/>
      <c r="L363" s="95"/>
      <c r="M363" s="97"/>
      <c r="N363" s="96" t="s">
        <v>16</v>
      </c>
      <c r="O363" s="96" t="s">
        <v>16</v>
      </c>
      <c r="P363" s="96"/>
      <c r="Q363" s="96" t="s">
        <v>16</v>
      </c>
      <c r="R363" s="96"/>
      <c r="S363" s="96"/>
      <c r="T363" s="98"/>
      <c r="U363" s="98"/>
      <c r="V363" s="82" t="s">
        <v>16</v>
      </c>
      <c r="W363" s="99" t="s">
        <v>16</v>
      </c>
      <c r="X363" s="96" t="s">
        <v>16</v>
      </c>
      <c r="Y363" s="96"/>
      <c r="Z363" s="96"/>
      <c r="AA363" s="100"/>
      <c r="AB363" s="100"/>
      <c r="AC363" s="100"/>
      <c r="AD363" s="96" t="s">
        <v>16</v>
      </c>
      <c r="AE363" s="95"/>
      <c r="AF363" s="82" t="s">
        <v>16</v>
      </c>
      <c r="AG363" s="82"/>
      <c r="AH363" s="96" t="s">
        <v>16</v>
      </c>
    </row>
    <row r="364" spans="1:34" x14ac:dyDescent="0.25">
      <c r="A364" s="117"/>
      <c r="B364" s="83" t="s">
        <v>16</v>
      </c>
      <c r="C364" s="82"/>
      <c r="D364" s="95"/>
      <c r="E364" s="95" t="s">
        <v>16</v>
      </c>
      <c r="F364" s="95" t="s">
        <v>16</v>
      </c>
      <c r="G364" s="96" t="s">
        <v>16</v>
      </c>
      <c r="H364" s="95" t="s">
        <v>16</v>
      </c>
      <c r="I364" s="95"/>
      <c r="J364" s="96" t="s">
        <v>16</v>
      </c>
      <c r="K364" s="95"/>
      <c r="L364" s="95"/>
      <c r="M364" s="97"/>
      <c r="N364" s="96" t="s">
        <v>16</v>
      </c>
      <c r="O364" s="96" t="s">
        <v>16</v>
      </c>
      <c r="P364" s="96"/>
      <c r="Q364" s="96" t="s">
        <v>16</v>
      </c>
      <c r="R364" s="96"/>
      <c r="S364" s="96"/>
      <c r="T364" s="98"/>
      <c r="U364" s="98"/>
      <c r="V364" s="82" t="s">
        <v>16</v>
      </c>
      <c r="W364" s="99" t="s">
        <v>16</v>
      </c>
      <c r="X364" s="96" t="s">
        <v>16</v>
      </c>
      <c r="Y364" s="96"/>
      <c r="Z364" s="96"/>
      <c r="AA364" s="100"/>
      <c r="AB364" s="100"/>
      <c r="AC364" s="100"/>
      <c r="AD364" s="96" t="s">
        <v>16</v>
      </c>
      <c r="AE364" s="95"/>
      <c r="AF364" s="82" t="s">
        <v>16</v>
      </c>
      <c r="AG364" s="82"/>
      <c r="AH364" s="96" t="s">
        <v>16</v>
      </c>
    </row>
    <row r="365" spans="1:34" x14ac:dyDescent="0.25">
      <c r="A365" s="117"/>
      <c r="B365" s="83" t="s">
        <v>16</v>
      </c>
      <c r="C365" s="82"/>
      <c r="D365" s="95"/>
      <c r="E365" s="95" t="s">
        <v>16</v>
      </c>
      <c r="F365" s="95" t="s">
        <v>16</v>
      </c>
      <c r="G365" s="96" t="s">
        <v>16</v>
      </c>
      <c r="H365" s="95" t="s">
        <v>16</v>
      </c>
      <c r="I365" s="95"/>
      <c r="J365" s="96" t="s">
        <v>16</v>
      </c>
      <c r="K365" s="95"/>
      <c r="L365" s="95"/>
      <c r="M365" s="97"/>
      <c r="N365" s="96" t="s">
        <v>16</v>
      </c>
      <c r="O365" s="96" t="s">
        <v>16</v>
      </c>
      <c r="P365" s="96"/>
      <c r="Q365" s="96" t="s">
        <v>16</v>
      </c>
      <c r="R365" s="96"/>
      <c r="S365" s="96"/>
      <c r="T365" s="98"/>
      <c r="U365" s="98"/>
      <c r="V365" s="82" t="s">
        <v>16</v>
      </c>
      <c r="W365" s="99" t="s">
        <v>16</v>
      </c>
      <c r="X365" s="96" t="s">
        <v>16</v>
      </c>
      <c r="Y365" s="96"/>
      <c r="Z365" s="96"/>
      <c r="AA365" s="100"/>
      <c r="AB365" s="100"/>
      <c r="AC365" s="100"/>
      <c r="AD365" s="96" t="s">
        <v>16</v>
      </c>
      <c r="AE365" s="95"/>
      <c r="AF365" s="82" t="s">
        <v>16</v>
      </c>
      <c r="AG365" s="82"/>
      <c r="AH365" s="96" t="s">
        <v>16</v>
      </c>
    </row>
    <row r="366" spans="1:34" x14ac:dyDescent="0.25">
      <c r="A366" s="117"/>
      <c r="B366" s="83" t="s">
        <v>16</v>
      </c>
      <c r="C366" s="82"/>
      <c r="D366" s="95"/>
      <c r="E366" s="95" t="s">
        <v>16</v>
      </c>
      <c r="F366" s="95" t="s">
        <v>16</v>
      </c>
      <c r="G366" s="96" t="s">
        <v>16</v>
      </c>
      <c r="H366" s="95" t="s">
        <v>16</v>
      </c>
      <c r="I366" s="95"/>
      <c r="J366" s="96" t="s">
        <v>16</v>
      </c>
      <c r="K366" s="95"/>
      <c r="L366" s="95"/>
      <c r="M366" s="97"/>
      <c r="N366" s="96" t="s">
        <v>16</v>
      </c>
      <c r="O366" s="96" t="s">
        <v>16</v>
      </c>
      <c r="P366" s="96"/>
      <c r="Q366" s="96" t="s">
        <v>16</v>
      </c>
      <c r="R366" s="96"/>
      <c r="S366" s="96"/>
      <c r="T366" s="98"/>
      <c r="U366" s="98"/>
      <c r="V366" s="82" t="s">
        <v>16</v>
      </c>
      <c r="W366" s="99" t="s">
        <v>16</v>
      </c>
      <c r="X366" s="96" t="s">
        <v>16</v>
      </c>
      <c r="Y366" s="96"/>
      <c r="Z366" s="96"/>
      <c r="AA366" s="100"/>
      <c r="AB366" s="100"/>
      <c r="AC366" s="100"/>
      <c r="AD366" s="96" t="s">
        <v>16</v>
      </c>
      <c r="AE366" s="95"/>
      <c r="AF366" s="82" t="s">
        <v>16</v>
      </c>
      <c r="AG366" s="82"/>
      <c r="AH366" s="96" t="s">
        <v>16</v>
      </c>
    </row>
    <row r="367" spans="1:34" x14ac:dyDescent="0.25">
      <c r="A367" s="117"/>
      <c r="B367" s="83" t="s">
        <v>16</v>
      </c>
      <c r="C367" s="82"/>
      <c r="D367" s="95"/>
      <c r="E367" s="95" t="s">
        <v>16</v>
      </c>
      <c r="F367" s="95" t="s">
        <v>16</v>
      </c>
      <c r="G367" s="96" t="s">
        <v>16</v>
      </c>
      <c r="H367" s="95" t="s">
        <v>16</v>
      </c>
      <c r="I367" s="95"/>
      <c r="J367" s="96" t="s">
        <v>16</v>
      </c>
      <c r="K367" s="95"/>
      <c r="L367" s="95"/>
      <c r="M367" s="97"/>
      <c r="N367" s="96" t="s">
        <v>16</v>
      </c>
      <c r="O367" s="96" t="s">
        <v>16</v>
      </c>
      <c r="P367" s="96"/>
      <c r="Q367" s="96" t="s">
        <v>16</v>
      </c>
      <c r="R367" s="96"/>
      <c r="S367" s="96"/>
      <c r="T367" s="98"/>
      <c r="U367" s="98"/>
      <c r="V367" s="82" t="s">
        <v>16</v>
      </c>
      <c r="W367" s="99" t="s">
        <v>16</v>
      </c>
      <c r="X367" s="96" t="s">
        <v>16</v>
      </c>
      <c r="Y367" s="96"/>
      <c r="Z367" s="96"/>
      <c r="AA367" s="100"/>
      <c r="AB367" s="100"/>
      <c r="AC367" s="100"/>
      <c r="AD367" s="96" t="s">
        <v>16</v>
      </c>
      <c r="AE367" s="95"/>
      <c r="AF367" s="82" t="s">
        <v>16</v>
      </c>
      <c r="AG367" s="82"/>
      <c r="AH367" s="96" t="s">
        <v>16</v>
      </c>
    </row>
    <row r="368" spans="1:34" x14ac:dyDescent="0.25">
      <c r="A368" s="117"/>
      <c r="B368" s="83" t="s">
        <v>16</v>
      </c>
      <c r="C368" s="82"/>
      <c r="D368" s="95"/>
      <c r="E368" s="95" t="s">
        <v>16</v>
      </c>
      <c r="F368" s="95" t="s">
        <v>16</v>
      </c>
      <c r="G368" s="96" t="s">
        <v>16</v>
      </c>
      <c r="H368" s="95" t="s">
        <v>16</v>
      </c>
      <c r="I368" s="95"/>
      <c r="J368" s="96" t="s">
        <v>16</v>
      </c>
      <c r="K368" s="95"/>
      <c r="L368" s="95"/>
      <c r="M368" s="97"/>
      <c r="N368" s="96" t="s">
        <v>16</v>
      </c>
      <c r="O368" s="96" t="s">
        <v>16</v>
      </c>
      <c r="P368" s="96"/>
      <c r="Q368" s="96" t="s">
        <v>16</v>
      </c>
      <c r="R368" s="96"/>
      <c r="S368" s="96"/>
      <c r="T368" s="98"/>
      <c r="U368" s="98"/>
      <c r="V368" s="82" t="s">
        <v>16</v>
      </c>
      <c r="W368" s="99" t="s">
        <v>16</v>
      </c>
      <c r="X368" s="96" t="s">
        <v>16</v>
      </c>
      <c r="Y368" s="96"/>
      <c r="Z368" s="96"/>
      <c r="AA368" s="100"/>
      <c r="AB368" s="100"/>
      <c r="AC368" s="100"/>
      <c r="AD368" s="96" t="s">
        <v>16</v>
      </c>
      <c r="AE368" s="95"/>
      <c r="AF368" s="82" t="s">
        <v>16</v>
      </c>
      <c r="AG368" s="82"/>
      <c r="AH368" s="96" t="s">
        <v>16</v>
      </c>
    </row>
    <row r="369" spans="1:34" x14ac:dyDescent="0.25">
      <c r="A369" s="117"/>
      <c r="B369" s="83" t="s">
        <v>16</v>
      </c>
      <c r="C369" s="82"/>
      <c r="D369" s="95"/>
      <c r="E369" s="95" t="s">
        <v>16</v>
      </c>
      <c r="F369" s="95" t="s">
        <v>16</v>
      </c>
      <c r="G369" s="96" t="s">
        <v>16</v>
      </c>
      <c r="H369" s="95" t="s">
        <v>16</v>
      </c>
      <c r="I369" s="95"/>
      <c r="J369" s="96" t="s">
        <v>16</v>
      </c>
      <c r="K369" s="95"/>
      <c r="L369" s="95"/>
      <c r="M369" s="97"/>
      <c r="N369" s="96" t="s">
        <v>16</v>
      </c>
      <c r="O369" s="96" t="s">
        <v>16</v>
      </c>
      <c r="P369" s="96"/>
      <c r="Q369" s="96" t="s">
        <v>16</v>
      </c>
      <c r="R369" s="96"/>
      <c r="S369" s="96"/>
      <c r="T369" s="98"/>
      <c r="U369" s="98"/>
      <c r="V369" s="82" t="s">
        <v>16</v>
      </c>
      <c r="W369" s="99" t="s">
        <v>16</v>
      </c>
      <c r="X369" s="96" t="s">
        <v>16</v>
      </c>
      <c r="Y369" s="96"/>
      <c r="Z369" s="96"/>
      <c r="AA369" s="100"/>
      <c r="AB369" s="100"/>
      <c r="AC369" s="100"/>
      <c r="AD369" s="96" t="s">
        <v>16</v>
      </c>
      <c r="AE369" s="95"/>
      <c r="AF369" s="82" t="s">
        <v>16</v>
      </c>
      <c r="AG369" s="82"/>
      <c r="AH369" s="96" t="s">
        <v>16</v>
      </c>
    </row>
    <row r="370" spans="1:34" x14ac:dyDescent="0.25">
      <c r="A370" s="117"/>
      <c r="B370" s="83" t="s">
        <v>16</v>
      </c>
      <c r="C370" s="82"/>
      <c r="D370" s="95"/>
      <c r="E370" s="95" t="s">
        <v>16</v>
      </c>
      <c r="F370" s="95" t="s">
        <v>16</v>
      </c>
      <c r="G370" s="96" t="s">
        <v>16</v>
      </c>
      <c r="H370" s="95" t="s">
        <v>16</v>
      </c>
      <c r="I370" s="95"/>
      <c r="J370" s="96" t="s">
        <v>16</v>
      </c>
      <c r="K370" s="95"/>
      <c r="L370" s="95"/>
      <c r="M370" s="97"/>
      <c r="N370" s="96" t="s">
        <v>16</v>
      </c>
      <c r="O370" s="96" t="s">
        <v>16</v>
      </c>
      <c r="P370" s="96"/>
      <c r="Q370" s="96" t="s">
        <v>16</v>
      </c>
      <c r="R370" s="96"/>
      <c r="S370" s="96"/>
      <c r="T370" s="98"/>
      <c r="U370" s="98"/>
      <c r="V370" s="82" t="s">
        <v>16</v>
      </c>
      <c r="W370" s="99" t="s">
        <v>16</v>
      </c>
      <c r="X370" s="96" t="s">
        <v>16</v>
      </c>
      <c r="Y370" s="96"/>
      <c r="Z370" s="96"/>
      <c r="AA370" s="100"/>
      <c r="AB370" s="100"/>
      <c r="AC370" s="100"/>
      <c r="AD370" s="96" t="s">
        <v>16</v>
      </c>
      <c r="AE370" s="95"/>
      <c r="AF370" s="82" t="s">
        <v>16</v>
      </c>
      <c r="AG370" s="82"/>
      <c r="AH370" s="96" t="s">
        <v>16</v>
      </c>
    </row>
    <row r="371" spans="1:34" x14ac:dyDescent="0.25">
      <c r="A371" s="117"/>
      <c r="B371" s="83" t="s">
        <v>16</v>
      </c>
      <c r="C371" s="82"/>
      <c r="D371" s="95"/>
      <c r="E371" s="95" t="s">
        <v>16</v>
      </c>
      <c r="F371" s="95" t="s">
        <v>16</v>
      </c>
      <c r="G371" s="96" t="s">
        <v>16</v>
      </c>
      <c r="H371" s="95" t="s">
        <v>16</v>
      </c>
      <c r="I371" s="95"/>
      <c r="J371" s="96" t="s">
        <v>16</v>
      </c>
      <c r="K371" s="95"/>
      <c r="L371" s="95"/>
      <c r="M371" s="97"/>
      <c r="N371" s="96" t="s">
        <v>16</v>
      </c>
      <c r="O371" s="96" t="s">
        <v>16</v>
      </c>
      <c r="P371" s="96"/>
      <c r="Q371" s="96" t="s">
        <v>16</v>
      </c>
      <c r="R371" s="96"/>
      <c r="S371" s="96"/>
      <c r="T371" s="98"/>
      <c r="U371" s="98"/>
      <c r="V371" s="82" t="s">
        <v>16</v>
      </c>
      <c r="W371" s="99" t="s">
        <v>16</v>
      </c>
      <c r="X371" s="96" t="s">
        <v>16</v>
      </c>
      <c r="Y371" s="96"/>
      <c r="Z371" s="96"/>
      <c r="AA371" s="100"/>
      <c r="AB371" s="100"/>
      <c r="AC371" s="100"/>
      <c r="AD371" s="96" t="s">
        <v>16</v>
      </c>
      <c r="AE371" s="95"/>
      <c r="AF371" s="82" t="s">
        <v>16</v>
      </c>
      <c r="AG371" s="82"/>
      <c r="AH371" s="96" t="s">
        <v>16</v>
      </c>
    </row>
    <row r="372" spans="1:34" x14ac:dyDescent="0.25">
      <c r="A372" s="117"/>
      <c r="B372" s="83" t="s">
        <v>16</v>
      </c>
      <c r="C372" s="82"/>
      <c r="D372" s="95"/>
      <c r="E372" s="95" t="s">
        <v>16</v>
      </c>
      <c r="F372" s="95" t="s">
        <v>16</v>
      </c>
      <c r="G372" s="96" t="s">
        <v>16</v>
      </c>
      <c r="H372" s="95" t="s">
        <v>16</v>
      </c>
      <c r="I372" s="95"/>
      <c r="J372" s="96" t="s">
        <v>16</v>
      </c>
      <c r="K372" s="95"/>
      <c r="L372" s="95"/>
      <c r="M372" s="97"/>
      <c r="N372" s="96" t="s">
        <v>16</v>
      </c>
      <c r="O372" s="96" t="s">
        <v>16</v>
      </c>
      <c r="P372" s="96"/>
      <c r="Q372" s="96" t="s">
        <v>16</v>
      </c>
      <c r="R372" s="96"/>
      <c r="S372" s="96"/>
      <c r="T372" s="98"/>
      <c r="U372" s="98"/>
      <c r="V372" s="82" t="s">
        <v>16</v>
      </c>
      <c r="W372" s="99" t="s">
        <v>16</v>
      </c>
      <c r="X372" s="96" t="s">
        <v>16</v>
      </c>
      <c r="Y372" s="96"/>
      <c r="Z372" s="96"/>
      <c r="AA372" s="100"/>
      <c r="AB372" s="100"/>
      <c r="AC372" s="100"/>
      <c r="AD372" s="96" t="s">
        <v>16</v>
      </c>
      <c r="AE372" s="95"/>
      <c r="AF372" s="82" t="s">
        <v>16</v>
      </c>
      <c r="AG372" s="82"/>
      <c r="AH372" s="96" t="s">
        <v>16</v>
      </c>
    </row>
    <row r="373" spans="1:34" x14ac:dyDescent="0.25">
      <c r="A373" s="117"/>
      <c r="B373" s="83" t="s">
        <v>16</v>
      </c>
      <c r="C373" s="82"/>
      <c r="D373" s="95"/>
      <c r="E373" s="95" t="s">
        <v>16</v>
      </c>
      <c r="F373" s="95" t="s">
        <v>16</v>
      </c>
      <c r="G373" s="96" t="s">
        <v>16</v>
      </c>
      <c r="H373" s="95" t="s">
        <v>16</v>
      </c>
      <c r="I373" s="95"/>
      <c r="J373" s="96" t="s">
        <v>16</v>
      </c>
      <c r="K373" s="95"/>
      <c r="L373" s="95"/>
      <c r="M373" s="97"/>
      <c r="N373" s="96" t="s">
        <v>16</v>
      </c>
      <c r="O373" s="96" t="s">
        <v>16</v>
      </c>
      <c r="P373" s="96"/>
      <c r="Q373" s="96" t="s">
        <v>16</v>
      </c>
      <c r="R373" s="96"/>
      <c r="S373" s="96"/>
      <c r="T373" s="98"/>
      <c r="U373" s="98"/>
      <c r="V373" s="82" t="s">
        <v>16</v>
      </c>
      <c r="W373" s="99" t="s">
        <v>16</v>
      </c>
      <c r="X373" s="96" t="s">
        <v>16</v>
      </c>
      <c r="Y373" s="96"/>
      <c r="Z373" s="96"/>
      <c r="AA373" s="100"/>
      <c r="AB373" s="100"/>
      <c r="AC373" s="100"/>
      <c r="AD373" s="96" t="s">
        <v>16</v>
      </c>
      <c r="AE373" s="95"/>
      <c r="AF373" s="82" t="s">
        <v>16</v>
      </c>
      <c r="AG373" s="82"/>
      <c r="AH373" s="96" t="s">
        <v>16</v>
      </c>
    </row>
    <row r="374" spans="1:34" x14ac:dyDescent="0.25">
      <c r="A374" s="117"/>
      <c r="B374" s="83" t="s">
        <v>16</v>
      </c>
      <c r="C374" s="82"/>
      <c r="D374" s="95"/>
      <c r="E374" s="95" t="s">
        <v>16</v>
      </c>
      <c r="F374" s="95" t="s">
        <v>16</v>
      </c>
      <c r="G374" s="96" t="s">
        <v>16</v>
      </c>
      <c r="H374" s="95" t="s">
        <v>16</v>
      </c>
      <c r="I374" s="95"/>
      <c r="J374" s="96" t="s">
        <v>16</v>
      </c>
      <c r="K374" s="95"/>
      <c r="L374" s="95"/>
      <c r="M374" s="97"/>
      <c r="N374" s="96" t="s">
        <v>16</v>
      </c>
      <c r="O374" s="96" t="s">
        <v>16</v>
      </c>
      <c r="P374" s="96"/>
      <c r="Q374" s="96" t="s">
        <v>16</v>
      </c>
      <c r="R374" s="96"/>
      <c r="S374" s="96"/>
      <c r="T374" s="98"/>
      <c r="U374" s="98"/>
      <c r="V374" s="82" t="s">
        <v>16</v>
      </c>
      <c r="W374" s="99" t="s">
        <v>16</v>
      </c>
      <c r="X374" s="96" t="s">
        <v>16</v>
      </c>
      <c r="Y374" s="96"/>
      <c r="Z374" s="96"/>
      <c r="AA374" s="100"/>
      <c r="AB374" s="100"/>
      <c r="AC374" s="100"/>
      <c r="AD374" s="96" t="s">
        <v>16</v>
      </c>
      <c r="AE374" s="95"/>
      <c r="AF374" s="82" t="s">
        <v>16</v>
      </c>
      <c r="AG374" s="82"/>
      <c r="AH374" s="96" t="s">
        <v>16</v>
      </c>
    </row>
    <row r="375" spans="1:34" x14ac:dyDescent="0.25">
      <c r="A375" s="117"/>
      <c r="B375" s="83" t="s">
        <v>16</v>
      </c>
      <c r="C375" s="82"/>
      <c r="D375" s="95"/>
      <c r="E375" s="95" t="s">
        <v>16</v>
      </c>
      <c r="F375" s="95" t="s">
        <v>16</v>
      </c>
      <c r="G375" s="96" t="s">
        <v>16</v>
      </c>
      <c r="H375" s="95" t="s">
        <v>16</v>
      </c>
      <c r="I375" s="95"/>
      <c r="J375" s="96" t="s">
        <v>16</v>
      </c>
      <c r="K375" s="95"/>
      <c r="L375" s="95"/>
      <c r="M375" s="97"/>
      <c r="N375" s="96" t="s">
        <v>16</v>
      </c>
      <c r="O375" s="96" t="s">
        <v>16</v>
      </c>
      <c r="P375" s="96"/>
      <c r="Q375" s="96" t="s">
        <v>16</v>
      </c>
      <c r="R375" s="96"/>
      <c r="S375" s="96"/>
      <c r="T375" s="98"/>
      <c r="U375" s="98"/>
      <c r="V375" s="82" t="s">
        <v>16</v>
      </c>
      <c r="W375" s="99" t="s">
        <v>16</v>
      </c>
      <c r="X375" s="96" t="s">
        <v>16</v>
      </c>
      <c r="Y375" s="96"/>
      <c r="Z375" s="96"/>
      <c r="AA375" s="100"/>
      <c r="AB375" s="100"/>
      <c r="AC375" s="100"/>
      <c r="AD375" s="96" t="s">
        <v>16</v>
      </c>
      <c r="AE375" s="95"/>
      <c r="AF375" s="82" t="s">
        <v>16</v>
      </c>
      <c r="AG375" s="82"/>
      <c r="AH375" s="96" t="s">
        <v>16</v>
      </c>
    </row>
    <row r="376" spans="1:34" x14ac:dyDescent="0.25">
      <c r="A376" s="117"/>
      <c r="B376" s="83" t="s">
        <v>16</v>
      </c>
      <c r="C376" s="82"/>
      <c r="D376" s="95"/>
      <c r="E376" s="95" t="s">
        <v>16</v>
      </c>
      <c r="F376" s="95" t="s">
        <v>16</v>
      </c>
      <c r="G376" s="96" t="s">
        <v>16</v>
      </c>
      <c r="H376" s="95" t="s">
        <v>16</v>
      </c>
      <c r="I376" s="95"/>
      <c r="J376" s="96" t="s">
        <v>16</v>
      </c>
      <c r="K376" s="95"/>
      <c r="L376" s="95"/>
      <c r="M376" s="97"/>
      <c r="N376" s="96" t="s">
        <v>16</v>
      </c>
      <c r="O376" s="96" t="s">
        <v>16</v>
      </c>
      <c r="P376" s="96"/>
      <c r="Q376" s="96" t="s">
        <v>16</v>
      </c>
      <c r="R376" s="96"/>
      <c r="S376" s="96"/>
      <c r="T376" s="98"/>
      <c r="U376" s="98"/>
      <c r="V376" s="82" t="s">
        <v>16</v>
      </c>
      <c r="W376" s="99" t="s">
        <v>16</v>
      </c>
      <c r="X376" s="96" t="s">
        <v>16</v>
      </c>
      <c r="Y376" s="96"/>
      <c r="Z376" s="96"/>
      <c r="AA376" s="100"/>
      <c r="AB376" s="100"/>
      <c r="AC376" s="100"/>
      <c r="AD376" s="96" t="s">
        <v>16</v>
      </c>
      <c r="AE376" s="95"/>
      <c r="AF376" s="82" t="s">
        <v>16</v>
      </c>
      <c r="AG376" s="82"/>
      <c r="AH376" s="96" t="s">
        <v>16</v>
      </c>
    </row>
    <row r="377" spans="1:34" x14ac:dyDescent="0.25">
      <c r="A377" s="117"/>
      <c r="B377" s="83" t="s">
        <v>16</v>
      </c>
      <c r="C377" s="82"/>
      <c r="D377" s="95"/>
      <c r="E377" s="95" t="s">
        <v>16</v>
      </c>
      <c r="F377" s="95" t="s">
        <v>16</v>
      </c>
      <c r="G377" s="96" t="s">
        <v>16</v>
      </c>
      <c r="H377" s="95" t="s">
        <v>16</v>
      </c>
      <c r="I377" s="95"/>
      <c r="J377" s="96" t="s">
        <v>16</v>
      </c>
      <c r="K377" s="95"/>
      <c r="L377" s="95"/>
      <c r="M377" s="97"/>
      <c r="N377" s="96" t="s">
        <v>16</v>
      </c>
      <c r="O377" s="96" t="s">
        <v>16</v>
      </c>
      <c r="P377" s="96"/>
      <c r="Q377" s="96" t="s">
        <v>16</v>
      </c>
      <c r="R377" s="96"/>
      <c r="S377" s="96"/>
      <c r="T377" s="98"/>
      <c r="U377" s="98"/>
      <c r="V377" s="82" t="s">
        <v>16</v>
      </c>
      <c r="W377" s="99" t="s">
        <v>16</v>
      </c>
      <c r="X377" s="96" t="s">
        <v>16</v>
      </c>
      <c r="Y377" s="96"/>
      <c r="Z377" s="96"/>
      <c r="AA377" s="100"/>
      <c r="AB377" s="100"/>
      <c r="AC377" s="100"/>
      <c r="AD377" s="96" t="s">
        <v>16</v>
      </c>
      <c r="AE377" s="95"/>
      <c r="AF377" s="82" t="s">
        <v>16</v>
      </c>
      <c r="AG377" s="82"/>
      <c r="AH377" s="96" t="s">
        <v>16</v>
      </c>
    </row>
    <row r="378" spans="1:34" x14ac:dyDescent="0.25">
      <c r="A378" s="117"/>
      <c r="B378" s="83" t="s">
        <v>16</v>
      </c>
      <c r="C378" s="82"/>
      <c r="D378" s="95"/>
      <c r="E378" s="95" t="s">
        <v>16</v>
      </c>
      <c r="F378" s="95" t="s">
        <v>16</v>
      </c>
      <c r="G378" s="96" t="s">
        <v>16</v>
      </c>
      <c r="H378" s="95" t="s">
        <v>16</v>
      </c>
      <c r="I378" s="95"/>
      <c r="J378" s="96" t="s">
        <v>16</v>
      </c>
      <c r="K378" s="95"/>
      <c r="L378" s="95"/>
      <c r="M378" s="97"/>
      <c r="N378" s="96" t="s">
        <v>16</v>
      </c>
      <c r="O378" s="96" t="s">
        <v>16</v>
      </c>
      <c r="P378" s="96"/>
      <c r="Q378" s="96" t="s">
        <v>16</v>
      </c>
      <c r="R378" s="96"/>
      <c r="S378" s="96"/>
      <c r="T378" s="98"/>
      <c r="U378" s="98"/>
      <c r="V378" s="82" t="s">
        <v>16</v>
      </c>
      <c r="W378" s="99" t="s">
        <v>16</v>
      </c>
      <c r="X378" s="96" t="s">
        <v>16</v>
      </c>
      <c r="Y378" s="96"/>
      <c r="Z378" s="96"/>
      <c r="AA378" s="100"/>
      <c r="AB378" s="100"/>
      <c r="AC378" s="100"/>
      <c r="AD378" s="96" t="s">
        <v>16</v>
      </c>
      <c r="AE378" s="95"/>
      <c r="AF378" s="82" t="s">
        <v>16</v>
      </c>
      <c r="AG378" s="82"/>
      <c r="AH378" s="96" t="s">
        <v>16</v>
      </c>
    </row>
    <row r="379" spans="1:34" x14ac:dyDescent="0.25">
      <c r="A379" s="117"/>
      <c r="B379" s="83" t="s">
        <v>16</v>
      </c>
      <c r="C379" s="82"/>
      <c r="D379" s="95"/>
      <c r="E379" s="95" t="s">
        <v>16</v>
      </c>
      <c r="F379" s="95" t="s">
        <v>16</v>
      </c>
      <c r="G379" s="96" t="s">
        <v>16</v>
      </c>
      <c r="H379" s="95" t="s">
        <v>16</v>
      </c>
      <c r="I379" s="95"/>
      <c r="J379" s="96" t="s">
        <v>16</v>
      </c>
      <c r="K379" s="95"/>
      <c r="L379" s="95"/>
      <c r="M379" s="97"/>
      <c r="N379" s="96" t="s">
        <v>16</v>
      </c>
      <c r="O379" s="96" t="s">
        <v>16</v>
      </c>
      <c r="P379" s="96"/>
      <c r="Q379" s="96" t="s">
        <v>16</v>
      </c>
      <c r="R379" s="96"/>
      <c r="S379" s="96"/>
      <c r="T379" s="98"/>
      <c r="U379" s="98"/>
      <c r="V379" s="82" t="s">
        <v>16</v>
      </c>
      <c r="W379" s="99" t="s">
        <v>16</v>
      </c>
      <c r="X379" s="96" t="s">
        <v>16</v>
      </c>
      <c r="Y379" s="96"/>
      <c r="Z379" s="96"/>
      <c r="AA379" s="100"/>
      <c r="AB379" s="100"/>
      <c r="AC379" s="100"/>
      <c r="AD379" s="96" t="s">
        <v>16</v>
      </c>
      <c r="AE379" s="95"/>
      <c r="AF379" s="82" t="s">
        <v>16</v>
      </c>
      <c r="AG379" s="82"/>
      <c r="AH379" s="96" t="s">
        <v>16</v>
      </c>
    </row>
    <row r="380" spans="1:34" x14ac:dyDescent="0.25">
      <c r="A380" s="117"/>
      <c r="B380" s="83" t="s">
        <v>16</v>
      </c>
      <c r="C380" s="82"/>
      <c r="D380" s="95"/>
      <c r="E380" s="95" t="s">
        <v>16</v>
      </c>
      <c r="F380" s="95" t="s">
        <v>16</v>
      </c>
      <c r="G380" s="96" t="s">
        <v>16</v>
      </c>
      <c r="H380" s="95" t="s">
        <v>16</v>
      </c>
      <c r="I380" s="95"/>
      <c r="J380" s="96" t="s">
        <v>16</v>
      </c>
      <c r="K380" s="95"/>
      <c r="L380" s="95"/>
      <c r="M380" s="97"/>
      <c r="N380" s="96" t="s">
        <v>16</v>
      </c>
      <c r="O380" s="96" t="s">
        <v>16</v>
      </c>
      <c r="P380" s="96"/>
      <c r="Q380" s="96" t="s">
        <v>16</v>
      </c>
      <c r="R380" s="96"/>
      <c r="S380" s="96"/>
      <c r="T380" s="98"/>
      <c r="U380" s="98"/>
      <c r="V380" s="82" t="s">
        <v>16</v>
      </c>
      <c r="W380" s="99" t="s">
        <v>16</v>
      </c>
      <c r="X380" s="96" t="s">
        <v>16</v>
      </c>
      <c r="Y380" s="96"/>
      <c r="Z380" s="96"/>
      <c r="AA380" s="100"/>
      <c r="AB380" s="100"/>
      <c r="AC380" s="100"/>
      <c r="AD380" s="96" t="s">
        <v>16</v>
      </c>
      <c r="AE380" s="95"/>
      <c r="AF380" s="82" t="s">
        <v>16</v>
      </c>
      <c r="AG380" s="82"/>
      <c r="AH380" s="96" t="s">
        <v>16</v>
      </c>
    </row>
    <row r="381" spans="1:34" x14ac:dyDescent="0.25">
      <c r="A381" s="117"/>
      <c r="B381" s="83" t="s">
        <v>16</v>
      </c>
      <c r="C381" s="82"/>
      <c r="D381" s="95"/>
      <c r="E381" s="95" t="s">
        <v>16</v>
      </c>
      <c r="F381" s="95" t="s">
        <v>16</v>
      </c>
      <c r="G381" s="96" t="s">
        <v>16</v>
      </c>
      <c r="H381" s="95" t="s">
        <v>16</v>
      </c>
      <c r="I381" s="95"/>
      <c r="J381" s="96" t="s">
        <v>16</v>
      </c>
      <c r="K381" s="95"/>
      <c r="L381" s="95"/>
      <c r="M381" s="97"/>
      <c r="N381" s="96" t="s">
        <v>16</v>
      </c>
      <c r="O381" s="96" t="s">
        <v>16</v>
      </c>
      <c r="P381" s="96"/>
      <c r="Q381" s="96" t="s">
        <v>16</v>
      </c>
      <c r="R381" s="96"/>
      <c r="S381" s="96"/>
      <c r="T381" s="98"/>
      <c r="U381" s="98"/>
      <c r="V381" s="82" t="s">
        <v>16</v>
      </c>
      <c r="W381" s="99" t="s">
        <v>16</v>
      </c>
      <c r="X381" s="96" t="s">
        <v>16</v>
      </c>
      <c r="Y381" s="96"/>
      <c r="Z381" s="96"/>
      <c r="AA381" s="100"/>
      <c r="AB381" s="100"/>
      <c r="AC381" s="100"/>
      <c r="AD381" s="96" t="s">
        <v>16</v>
      </c>
      <c r="AE381" s="95"/>
      <c r="AF381" s="82" t="s">
        <v>16</v>
      </c>
      <c r="AG381" s="82"/>
      <c r="AH381" s="96" t="s">
        <v>16</v>
      </c>
    </row>
    <row r="382" spans="1:34" x14ac:dyDescent="0.25">
      <c r="A382" s="117"/>
      <c r="B382" s="83" t="s">
        <v>16</v>
      </c>
      <c r="C382" s="82"/>
      <c r="D382" s="95"/>
      <c r="E382" s="95" t="s">
        <v>16</v>
      </c>
      <c r="F382" s="95" t="s">
        <v>16</v>
      </c>
      <c r="G382" s="96" t="s">
        <v>16</v>
      </c>
      <c r="H382" s="95" t="s">
        <v>16</v>
      </c>
      <c r="I382" s="95"/>
      <c r="J382" s="96" t="s">
        <v>16</v>
      </c>
      <c r="K382" s="95"/>
      <c r="L382" s="95"/>
      <c r="M382" s="97"/>
      <c r="N382" s="96" t="s">
        <v>16</v>
      </c>
      <c r="O382" s="96" t="s">
        <v>16</v>
      </c>
      <c r="P382" s="96"/>
      <c r="Q382" s="96" t="s">
        <v>16</v>
      </c>
      <c r="R382" s="96"/>
      <c r="S382" s="96"/>
      <c r="T382" s="98"/>
      <c r="U382" s="98"/>
      <c r="V382" s="82" t="s">
        <v>16</v>
      </c>
      <c r="W382" s="99" t="s">
        <v>16</v>
      </c>
      <c r="X382" s="96" t="s">
        <v>16</v>
      </c>
      <c r="Y382" s="96"/>
      <c r="Z382" s="96"/>
      <c r="AA382" s="100"/>
      <c r="AB382" s="100"/>
      <c r="AC382" s="100"/>
      <c r="AD382" s="96" t="s">
        <v>16</v>
      </c>
      <c r="AE382" s="95"/>
      <c r="AF382" s="82" t="s">
        <v>16</v>
      </c>
      <c r="AG382" s="82"/>
      <c r="AH382" s="96" t="s">
        <v>16</v>
      </c>
    </row>
    <row r="383" spans="1:34" x14ac:dyDescent="0.25">
      <c r="A383" s="117"/>
      <c r="B383" s="83" t="s">
        <v>16</v>
      </c>
      <c r="C383" s="82"/>
      <c r="D383" s="95"/>
      <c r="E383" s="95" t="s">
        <v>16</v>
      </c>
      <c r="F383" s="95" t="s">
        <v>16</v>
      </c>
      <c r="G383" s="96" t="s">
        <v>16</v>
      </c>
      <c r="H383" s="95" t="s">
        <v>16</v>
      </c>
      <c r="I383" s="95"/>
      <c r="J383" s="96" t="s">
        <v>16</v>
      </c>
      <c r="K383" s="95"/>
      <c r="L383" s="95"/>
      <c r="M383" s="97"/>
      <c r="N383" s="96" t="s">
        <v>16</v>
      </c>
      <c r="O383" s="96" t="s">
        <v>16</v>
      </c>
      <c r="P383" s="96"/>
      <c r="Q383" s="96" t="s">
        <v>16</v>
      </c>
      <c r="R383" s="96"/>
      <c r="S383" s="96"/>
      <c r="T383" s="98"/>
      <c r="U383" s="98"/>
      <c r="V383" s="82" t="s">
        <v>16</v>
      </c>
      <c r="W383" s="99" t="s">
        <v>16</v>
      </c>
      <c r="X383" s="96" t="s">
        <v>16</v>
      </c>
      <c r="Y383" s="96"/>
      <c r="Z383" s="96"/>
      <c r="AA383" s="100"/>
      <c r="AB383" s="100"/>
      <c r="AC383" s="100"/>
      <c r="AD383" s="96" t="s">
        <v>16</v>
      </c>
      <c r="AE383" s="95"/>
      <c r="AF383" s="82" t="s">
        <v>16</v>
      </c>
      <c r="AG383" s="82"/>
      <c r="AH383" s="96" t="s">
        <v>16</v>
      </c>
    </row>
    <row r="384" spans="1:34" x14ac:dyDescent="0.25">
      <c r="A384" s="117"/>
      <c r="B384" s="83" t="s">
        <v>16</v>
      </c>
      <c r="C384" s="82"/>
      <c r="D384" s="95"/>
      <c r="E384" s="95" t="s">
        <v>16</v>
      </c>
      <c r="F384" s="95" t="s">
        <v>16</v>
      </c>
      <c r="G384" s="96" t="s">
        <v>16</v>
      </c>
      <c r="H384" s="95" t="s">
        <v>16</v>
      </c>
      <c r="I384" s="95"/>
      <c r="J384" s="96" t="s">
        <v>16</v>
      </c>
      <c r="K384" s="95"/>
      <c r="L384" s="95"/>
      <c r="M384" s="97"/>
      <c r="N384" s="96" t="s">
        <v>16</v>
      </c>
      <c r="O384" s="96" t="s">
        <v>16</v>
      </c>
      <c r="P384" s="96"/>
      <c r="Q384" s="96" t="s">
        <v>16</v>
      </c>
      <c r="R384" s="96"/>
      <c r="S384" s="96"/>
      <c r="T384" s="98"/>
      <c r="U384" s="98"/>
      <c r="V384" s="82" t="s">
        <v>16</v>
      </c>
      <c r="W384" s="99" t="s">
        <v>16</v>
      </c>
      <c r="X384" s="96" t="s">
        <v>16</v>
      </c>
      <c r="Y384" s="96"/>
      <c r="Z384" s="96"/>
      <c r="AA384" s="100"/>
      <c r="AB384" s="100"/>
      <c r="AC384" s="100"/>
      <c r="AD384" s="96" t="s">
        <v>16</v>
      </c>
      <c r="AE384" s="95"/>
      <c r="AF384" s="82" t="s">
        <v>16</v>
      </c>
      <c r="AG384" s="82"/>
      <c r="AH384" s="96" t="s">
        <v>16</v>
      </c>
    </row>
    <row r="385" spans="1:34" x14ac:dyDescent="0.25">
      <c r="A385" s="117"/>
      <c r="B385" s="83" t="s">
        <v>16</v>
      </c>
      <c r="C385" s="82"/>
      <c r="D385" s="95"/>
      <c r="E385" s="95" t="s">
        <v>16</v>
      </c>
      <c r="F385" s="95" t="s">
        <v>16</v>
      </c>
      <c r="G385" s="96" t="s">
        <v>16</v>
      </c>
      <c r="H385" s="95" t="s">
        <v>16</v>
      </c>
      <c r="I385" s="95"/>
      <c r="J385" s="96" t="s">
        <v>16</v>
      </c>
      <c r="K385" s="95"/>
      <c r="L385" s="95"/>
      <c r="M385" s="97"/>
      <c r="N385" s="96" t="s">
        <v>16</v>
      </c>
      <c r="O385" s="96" t="s">
        <v>16</v>
      </c>
      <c r="P385" s="96"/>
      <c r="Q385" s="96" t="s">
        <v>16</v>
      </c>
      <c r="R385" s="96"/>
      <c r="S385" s="96"/>
      <c r="T385" s="98"/>
      <c r="U385" s="98"/>
      <c r="V385" s="82" t="s">
        <v>16</v>
      </c>
      <c r="W385" s="99" t="s">
        <v>16</v>
      </c>
      <c r="X385" s="96" t="s">
        <v>16</v>
      </c>
      <c r="Y385" s="96"/>
      <c r="Z385" s="96"/>
      <c r="AA385" s="100"/>
      <c r="AB385" s="100"/>
      <c r="AC385" s="100"/>
      <c r="AD385" s="96" t="s">
        <v>16</v>
      </c>
      <c r="AE385" s="95"/>
      <c r="AF385" s="82" t="s">
        <v>16</v>
      </c>
      <c r="AG385" s="82"/>
      <c r="AH385" s="96" t="s">
        <v>16</v>
      </c>
    </row>
    <row r="386" spans="1:34" x14ac:dyDescent="0.25">
      <c r="A386" s="117"/>
      <c r="B386" s="83" t="s">
        <v>16</v>
      </c>
      <c r="C386" s="82"/>
      <c r="D386" s="95"/>
      <c r="E386" s="95" t="s">
        <v>16</v>
      </c>
      <c r="F386" s="95" t="s">
        <v>16</v>
      </c>
      <c r="G386" s="96" t="s">
        <v>16</v>
      </c>
      <c r="H386" s="95" t="s">
        <v>16</v>
      </c>
      <c r="I386" s="95"/>
      <c r="J386" s="96" t="s">
        <v>16</v>
      </c>
      <c r="K386" s="95"/>
      <c r="L386" s="95"/>
      <c r="M386" s="97"/>
      <c r="N386" s="96" t="s">
        <v>16</v>
      </c>
      <c r="O386" s="96" t="s">
        <v>16</v>
      </c>
      <c r="P386" s="96"/>
      <c r="Q386" s="96" t="s">
        <v>16</v>
      </c>
      <c r="R386" s="96"/>
      <c r="S386" s="96"/>
      <c r="T386" s="98"/>
      <c r="U386" s="98"/>
      <c r="V386" s="82" t="s">
        <v>16</v>
      </c>
      <c r="W386" s="99" t="s">
        <v>16</v>
      </c>
      <c r="X386" s="96" t="s">
        <v>16</v>
      </c>
      <c r="Y386" s="96"/>
      <c r="Z386" s="96"/>
      <c r="AA386" s="100"/>
      <c r="AB386" s="100"/>
      <c r="AC386" s="100"/>
      <c r="AD386" s="96" t="s">
        <v>16</v>
      </c>
      <c r="AE386" s="95"/>
      <c r="AF386" s="82" t="s">
        <v>16</v>
      </c>
      <c r="AG386" s="82"/>
      <c r="AH386" s="96" t="s">
        <v>16</v>
      </c>
    </row>
    <row r="387" spans="1:34" x14ac:dyDescent="0.25">
      <c r="A387" s="117"/>
      <c r="B387" s="83" t="s">
        <v>16</v>
      </c>
      <c r="C387" s="82"/>
      <c r="D387" s="95"/>
      <c r="E387" s="95" t="s">
        <v>16</v>
      </c>
      <c r="F387" s="95" t="s">
        <v>16</v>
      </c>
      <c r="G387" s="96" t="s">
        <v>16</v>
      </c>
      <c r="H387" s="95" t="s">
        <v>16</v>
      </c>
      <c r="I387" s="95"/>
      <c r="J387" s="96" t="s">
        <v>16</v>
      </c>
      <c r="K387" s="95"/>
      <c r="L387" s="95"/>
      <c r="M387" s="97"/>
      <c r="N387" s="96" t="s">
        <v>16</v>
      </c>
      <c r="O387" s="96" t="s">
        <v>16</v>
      </c>
      <c r="P387" s="96"/>
      <c r="Q387" s="96" t="s">
        <v>16</v>
      </c>
      <c r="R387" s="96"/>
      <c r="S387" s="96"/>
      <c r="T387" s="98"/>
      <c r="U387" s="98"/>
      <c r="V387" s="82" t="s">
        <v>16</v>
      </c>
      <c r="W387" s="99" t="s">
        <v>16</v>
      </c>
      <c r="X387" s="96" t="s">
        <v>16</v>
      </c>
      <c r="Y387" s="96"/>
      <c r="Z387" s="96"/>
      <c r="AA387" s="100"/>
      <c r="AB387" s="100"/>
      <c r="AC387" s="100"/>
      <c r="AD387" s="96" t="s">
        <v>16</v>
      </c>
      <c r="AE387" s="95"/>
      <c r="AF387" s="82" t="s">
        <v>16</v>
      </c>
      <c r="AG387" s="82"/>
      <c r="AH387" s="96" t="s">
        <v>16</v>
      </c>
    </row>
    <row r="388" spans="1:34" x14ac:dyDescent="0.25">
      <c r="A388" s="117"/>
      <c r="B388" s="83" t="s">
        <v>16</v>
      </c>
      <c r="C388" s="82"/>
      <c r="D388" s="95"/>
      <c r="E388" s="95" t="s">
        <v>16</v>
      </c>
      <c r="F388" s="95" t="s">
        <v>16</v>
      </c>
      <c r="G388" s="96" t="s">
        <v>16</v>
      </c>
      <c r="H388" s="95" t="s">
        <v>16</v>
      </c>
      <c r="I388" s="95"/>
      <c r="J388" s="96" t="s">
        <v>16</v>
      </c>
      <c r="K388" s="95"/>
      <c r="L388" s="95"/>
      <c r="M388" s="97"/>
      <c r="N388" s="96" t="s">
        <v>16</v>
      </c>
      <c r="O388" s="96" t="s">
        <v>16</v>
      </c>
      <c r="P388" s="96"/>
      <c r="Q388" s="96" t="s">
        <v>16</v>
      </c>
      <c r="R388" s="96"/>
      <c r="S388" s="96"/>
      <c r="T388" s="98"/>
      <c r="U388" s="98"/>
      <c r="V388" s="82" t="s">
        <v>16</v>
      </c>
      <c r="W388" s="99" t="s">
        <v>16</v>
      </c>
      <c r="X388" s="96" t="s">
        <v>16</v>
      </c>
      <c r="Y388" s="96"/>
      <c r="Z388" s="96"/>
      <c r="AA388" s="100"/>
      <c r="AB388" s="100"/>
      <c r="AC388" s="100"/>
      <c r="AD388" s="96" t="s">
        <v>16</v>
      </c>
      <c r="AE388" s="95"/>
      <c r="AF388" s="82" t="s">
        <v>16</v>
      </c>
      <c r="AG388" s="82"/>
      <c r="AH388" s="96" t="s">
        <v>16</v>
      </c>
    </row>
    <row r="389" spans="1:34" x14ac:dyDescent="0.25">
      <c r="A389" s="117"/>
      <c r="B389" s="83" t="s">
        <v>16</v>
      </c>
      <c r="C389" s="82"/>
      <c r="D389" s="95"/>
      <c r="E389" s="95" t="s">
        <v>16</v>
      </c>
      <c r="F389" s="95" t="s">
        <v>16</v>
      </c>
      <c r="G389" s="96" t="s">
        <v>16</v>
      </c>
      <c r="H389" s="95" t="s">
        <v>16</v>
      </c>
      <c r="I389" s="95"/>
      <c r="J389" s="96" t="s">
        <v>16</v>
      </c>
      <c r="K389" s="95"/>
      <c r="L389" s="95"/>
      <c r="M389" s="97"/>
      <c r="N389" s="96" t="s">
        <v>16</v>
      </c>
      <c r="O389" s="96" t="s">
        <v>16</v>
      </c>
      <c r="P389" s="96"/>
      <c r="Q389" s="96" t="s">
        <v>16</v>
      </c>
      <c r="R389" s="96"/>
      <c r="S389" s="96"/>
      <c r="T389" s="98"/>
      <c r="U389" s="98"/>
      <c r="V389" s="82" t="s">
        <v>16</v>
      </c>
      <c r="W389" s="99" t="s">
        <v>16</v>
      </c>
      <c r="X389" s="96" t="s">
        <v>16</v>
      </c>
      <c r="Y389" s="96"/>
      <c r="Z389" s="96"/>
      <c r="AA389" s="100"/>
      <c r="AB389" s="100"/>
      <c r="AC389" s="100"/>
      <c r="AD389" s="96" t="s">
        <v>16</v>
      </c>
      <c r="AE389" s="95"/>
      <c r="AF389" s="82" t="s">
        <v>16</v>
      </c>
      <c r="AG389" s="82"/>
      <c r="AH389" s="96" t="s">
        <v>16</v>
      </c>
    </row>
    <row r="390" spans="1:34" x14ac:dyDescent="0.25">
      <c r="A390" s="117"/>
      <c r="B390" s="83" t="s">
        <v>16</v>
      </c>
      <c r="C390" s="82"/>
      <c r="D390" s="95"/>
      <c r="E390" s="95" t="s">
        <v>16</v>
      </c>
      <c r="F390" s="95" t="s">
        <v>16</v>
      </c>
      <c r="G390" s="96" t="s">
        <v>16</v>
      </c>
      <c r="H390" s="95" t="s">
        <v>16</v>
      </c>
      <c r="I390" s="95"/>
      <c r="J390" s="96" t="s">
        <v>16</v>
      </c>
      <c r="K390" s="95"/>
      <c r="L390" s="95"/>
      <c r="M390" s="97"/>
      <c r="N390" s="96" t="s">
        <v>16</v>
      </c>
      <c r="O390" s="96" t="s">
        <v>16</v>
      </c>
      <c r="P390" s="96"/>
      <c r="Q390" s="96" t="s">
        <v>16</v>
      </c>
      <c r="R390" s="96"/>
      <c r="S390" s="96"/>
      <c r="T390" s="98"/>
      <c r="U390" s="98"/>
      <c r="V390" s="82" t="s">
        <v>16</v>
      </c>
      <c r="W390" s="99" t="s">
        <v>16</v>
      </c>
      <c r="X390" s="96" t="s">
        <v>16</v>
      </c>
      <c r="Y390" s="96"/>
      <c r="Z390" s="96"/>
      <c r="AA390" s="100"/>
      <c r="AB390" s="100"/>
      <c r="AC390" s="100"/>
      <c r="AD390" s="96" t="s">
        <v>16</v>
      </c>
      <c r="AE390" s="95"/>
      <c r="AF390" s="82" t="s">
        <v>16</v>
      </c>
      <c r="AG390" s="82"/>
      <c r="AH390" s="96" t="s">
        <v>16</v>
      </c>
    </row>
    <row r="391" spans="1:34" x14ac:dyDescent="0.25">
      <c r="A391" s="117"/>
      <c r="B391" s="83" t="s">
        <v>16</v>
      </c>
      <c r="C391" s="82"/>
      <c r="D391" s="95"/>
      <c r="E391" s="95" t="s">
        <v>16</v>
      </c>
      <c r="F391" s="95" t="s">
        <v>16</v>
      </c>
      <c r="G391" s="96" t="s">
        <v>16</v>
      </c>
      <c r="H391" s="95" t="s">
        <v>16</v>
      </c>
      <c r="I391" s="95"/>
      <c r="J391" s="96" t="s">
        <v>16</v>
      </c>
      <c r="K391" s="95"/>
      <c r="L391" s="95"/>
      <c r="M391" s="97"/>
      <c r="N391" s="96" t="s">
        <v>16</v>
      </c>
      <c r="O391" s="96" t="s">
        <v>16</v>
      </c>
      <c r="P391" s="96"/>
      <c r="Q391" s="96" t="s">
        <v>16</v>
      </c>
      <c r="R391" s="96"/>
      <c r="S391" s="96"/>
      <c r="T391" s="98"/>
      <c r="U391" s="98"/>
      <c r="V391" s="82" t="s">
        <v>16</v>
      </c>
      <c r="W391" s="99" t="s">
        <v>16</v>
      </c>
      <c r="X391" s="96" t="s">
        <v>16</v>
      </c>
      <c r="Y391" s="96"/>
      <c r="Z391" s="96"/>
      <c r="AA391" s="100"/>
      <c r="AB391" s="100"/>
      <c r="AC391" s="100"/>
      <c r="AD391" s="96" t="s">
        <v>16</v>
      </c>
      <c r="AE391" s="95"/>
      <c r="AF391" s="82" t="s">
        <v>16</v>
      </c>
      <c r="AG391" s="82"/>
      <c r="AH391" s="96" t="s">
        <v>16</v>
      </c>
    </row>
    <row r="392" spans="1:34" x14ac:dyDescent="0.25">
      <c r="A392" s="117"/>
      <c r="B392" s="83" t="s">
        <v>16</v>
      </c>
      <c r="C392" s="82"/>
      <c r="D392" s="95"/>
      <c r="E392" s="95" t="s">
        <v>16</v>
      </c>
      <c r="F392" s="95" t="s">
        <v>16</v>
      </c>
      <c r="G392" s="96" t="s">
        <v>16</v>
      </c>
      <c r="H392" s="95" t="s">
        <v>16</v>
      </c>
      <c r="I392" s="95"/>
      <c r="J392" s="96" t="s">
        <v>16</v>
      </c>
      <c r="K392" s="95"/>
      <c r="L392" s="95"/>
      <c r="M392" s="97"/>
      <c r="N392" s="96" t="s">
        <v>16</v>
      </c>
      <c r="O392" s="96" t="s">
        <v>16</v>
      </c>
      <c r="P392" s="96"/>
      <c r="Q392" s="96" t="s">
        <v>16</v>
      </c>
      <c r="R392" s="96"/>
      <c r="S392" s="96"/>
      <c r="T392" s="98"/>
      <c r="U392" s="98"/>
      <c r="V392" s="82" t="s">
        <v>16</v>
      </c>
      <c r="W392" s="99" t="s">
        <v>16</v>
      </c>
      <c r="X392" s="96" t="s">
        <v>16</v>
      </c>
      <c r="Y392" s="96"/>
      <c r="Z392" s="96"/>
      <c r="AA392" s="100"/>
      <c r="AB392" s="100"/>
      <c r="AC392" s="100"/>
      <c r="AD392" s="96" t="s">
        <v>16</v>
      </c>
      <c r="AE392" s="95"/>
      <c r="AF392" s="82" t="s">
        <v>16</v>
      </c>
      <c r="AG392" s="82"/>
      <c r="AH392" s="96" t="s">
        <v>16</v>
      </c>
    </row>
    <row r="393" spans="1:34" x14ac:dyDescent="0.25">
      <c r="A393" s="117"/>
      <c r="B393" s="83" t="s">
        <v>16</v>
      </c>
      <c r="C393" s="82"/>
      <c r="D393" s="95"/>
      <c r="E393" s="95" t="s">
        <v>16</v>
      </c>
      <c r="F393" s="95" t="s">
        <v>16</v>
      </c>
      <c r="G393" s="96" t="s">
        <v>16</v>
      </c>
      <c r="H393" s="95" t="s">
        <v>16</v>
      </c>
      <c r="I393" s="95"/>
      <c r="J393" s="96" t="s">
        <v>16</v>
      </c>
      <c r="K393" s="95"/>
      <c r="L393" s="95"/>
      <c r="M393" s="97"/>
      <c r="N393" s="96" t="s">
        <v>16</v>
      </c>
      <c r="O393" s="96" t="s">
        <v>16</v>
      </c>
      <c r="P393" s="96"/>
      <c r="Q393" s="96" t="s">
        <v>16</v>
      </c>
      <c r="R393" s="96"/>
      <c r="S393" s="96"/>
      <c r="T393" s="98"/>
      <c r="U393" s="98"/>
      <c r="V393" s="82" t="s">
        <v>16</v>
      </c>
      <c r="W393" s="99" t="s">
        <v>16</v>
      </c>
      <c r="X393" s="96" t="s">
        <v>16</v>
      </c>
      <c r="Y393" s="96"/>
      <c r="Z393" s="96"/>
      <c r="AA393" s="100"/>
      <c r="AB393" s="100"/>
      <c r="AC393" s="100"/>
      <c r="AD393" s="96" t="s">
        <v>16</v>
      </c>
      <c r="AE393" s="95"/>
      <c r="AF393" s="82" t="s">
        <v>16</v>
      </c>
      <c r="AG393" s="82"/>
      <c r="AH393" s="96" t="s">
        <v>16</v>
      </c>
    </row>
    <row r="394" spans="1:34" x14ac:dyDescent="0.25">
      <c r="A394" s="117"/>
      <c r="B394" s="83" t="s">
        <v>16</v>
      </c>
      <c r="C394" s="82"/>
      <c r="D394" s="95"/>
      <c r="E394" s="95" t="s">
        <v>16</v>
      </c>
      <c r="F394" s="95" t="s">
        <v>16</v>
      </c>
      <c r="G394" s="96" t="s">
        <v>16</v>
      </c>
      <c r="H394" s="95" t="s">
        <v>16</v>
      </c>
      <c r="I394" s="95"/>
      <c r="J394" s="96" t="s">
        <v>16</v>
      </c>
      <c r="K394" s="95"/>
      <c r="L394" s="95"/>
      <c r="M394" s="97"/>
      <c r="N394" s="96" t="s">
        <v>16</v>
      </c>
      <c r="O394" s="96" t="s">
        <v>16</v>
      </c>
      <c r="P394" s="96"/>
      <c r="Q394" s="96" t="s">
        <v>16</v>
      </c>
      <c r="R394" s="96"/>
      <c r="S394" s="96"/>
      <c r="T394" s="98"/>
      <c r="U394" s="98"/>
      <c r="V394" s="82" t="s">
        <v>16</v>
      </c>
      <c r="W394" s="99" t="s">
        <v>16</v>
      </c>
      <c r="X394" s="96" t="s">
        <v>16</v>
      </c>
      <c r="Y394" s="96"/>
      <c r="Z394" s="96"/>
      <c r="AA394" s="100"/>
      <c r="AB394" s="100"/>
      <c r="AC394" s="100"/>
      <c r="AD394" s="96" t="s">
        <v>16</v>
      </c>
      <c r="AE394" s="95"/>
      <c r="AF394" s="82" t="s">
        <v>16</v>
      </c>
      <c r="AG394" s="82"/>
      <c r="AH394" s="96" t="s">
        <v>16</v>
      </c>
    </row>
    <row r="395" spans="1:34" x14ac:dyDescent="0.25">
      <c r="A395" s="117"/>
      <c r="B395" s="83" t="s">
        <v>16</v>
      </c>
      <c r="C395" s="82"/>
      <c r="D395" s="95"/>
      <c r="E395" s="95" t="s">
        <v>16</v>
      </c>
      <c r="F395" s="95" t="s">
        <v>16</v>
      </c>
      <c r="G395" s="96" t="s">
        <v>16</v>
      </c>
      <c r="H395" s="95" t="s">
        <v>16</v>
      </c>
      <c r="I395" s="95"/>
      <c r="J395" s="96" t="s">
        <v>16</v>
      </c>
      <c r="K395" s="95"/>
      <c r="L395" s="95"/>
      <c r="M395" s="97"/>
      <c r="N395" s="96" t="s">
        <v>16</v>
      </c>
      <c r="O395" s="96" t="s">
        <v>16</v>
      </c>
      <c r="P395" s="96"/>
      <c r="Q395" s="96" t="s">
        <v>16</v>
      </c>
      <c r="R395" s="96"/>
      <c r="S395" s="96"/>
      <c r="T395" s="98"/>
      <c r="U395" s="98"/>
      <c r="V395" s="82" t="s">
        <v>16</v>
      </c>
      <c r="W395" s="99" t="s">
        <v>16</v>
      </c>
      <c r="X395" s="96" t="s">
        <v>16</v>
      </c>
      <c r="Y395" s="96"/>
      <c r="Z395" s="96"/>
      <c r="AA395" s="100"/>
      <c r="AB395" s="100"/>
      <c r="AC395" s="100"/>
      <c r="AD395" s="96" t="s">
        <v>16</v>
      </c>
      <c r="AE395" s="95"/>
      <c r="AF395" s="82" t="s">
        <v>16</v>
      </c>
      <c r="AG395" s="82"/>
      <c r="AH395" s="96" t="s">
        <v>16</v>
      </c>
    </row>
    <row r="396" spans="1:34" x14ac:dyDescent="0.25">
      <c r="A396" s="117"/>
      <c r="B396" s="83" t="s">
        <v>16</v>
      </c>
      <c r="C396" s="82"/>
      <c r="D396" s="95"/>
      <c r="E396" s="95" t="s">
        <v>16</v>
      </c>
      <c r="F396" s="95" t="s">
        <v>16</v>
      </c>
      <c r="G396" s="96" t="s">
        <v>16</v>
      </c>
      <c r="H396" s="95" t="s">
        <v>16</v>
      </c>
      <c r="I396" s="95"/>
      <c r="J396" s="96" t="s">
        <v>16</v>
      </c>
      <c r="K396" s="95"/>
      <c r="L396" s="95"/>
      <c r="M396" s="97"/>
      <c r="N396" s="96" t="s">
        <v>16</v>
      </c>
      <c r="O396" s="96" t="s">
        <v>16</v>
      </c>
      <c r="P396" s="96"/>
      <c r="Q396" s="96" t="s">
        <v>16</v>
      </c>
      <c r="R396" s="96"/>
      <c r="S396" s="96"/>
      <c r="T396" s="98"/>
      <c r="U396" s="98"/>
      <c r="V396" s="82" t="s">
        <v>16</v>
      </c>
      <c r="W396" s="99" t="s">
        <v>16</v>
      </c>
      <c r="X396" s="96" t="s">
        <v>16</v>
      </c>
      <c r="Y396" s="96"/>
      <c r="Z396" s="96"/>
      <c r="AA396" s="100"/>
      <c r="AB396" s="100"/>
      <c r="AC396" s="100"/>
      <c r="AD396" s="96" t="s">
        <v>16</v>
      </c>
      <c r="AE396" s="95"/>
      <c r="AF396" s="82" t="s">
        <v>16</v>
      </c>
      <c r="AG396" s="82"/>
      <c r="AH396" s="96" t="s">
        <v>16</v>
      </c>
    </row>
    <row r="397" spans="1:34" x14ac:dyDescent="0.25">
      <c r="A397" s="117"/>
      <c r="B397" s="83" t="s">
        <v>16</v>
      </c>
      <c r="C397" s="82"/>
      <c r="D397" s="95"/>
      <c r="E397" s="95" t="s">
        <v>16</v>
      </c>
      <c r="F397" s="95" t="s">
        <v>16</v>
      </c>
      <c r="G397" s="96" t="s">
        <v>16</v>
      </c>
      <c r="H397" s="95" t="s">
        <v>16</v>
      </c>
      <c r="I397" s="95"/>
      <c r="J397" s="96" t="s">
        <v>16</v>
      </c>
      <c r="K397" s="95"/>
      <c r="L397" s="95"/>
      <c r="M397" s="97"/>
      <c r="N397" s="96" t="s">
        <v>16</v>
      </c>
      <c r="O397" s="96" t="s">
        <v>16</v>
      </c>
      <c r="P397" s="96"/>
      <c r="Q397" s="96" t="s">
        <v>16</v>
      </c>
      <c r="R397" s="96"/>
      <c r="S397" s="96"/>
      <c r="T397" s="98"/>
      <c r="U397" s="98"/>
      <c r="V397" s="82" t="s">
        <v>16</v>
      </c>
      <c r="W397" s="99" t="s">
        <v>16</v>
      </c>
      <c r="X397" s="96" t="s">
        <v>16</v>
      </c>
      <c r="Y397" s="96"/>
      <c r="Z397" s="96"/>
      <c r="AA397" s="100"/>
      <c r="AB397" s="100"/>
      <c r="AC397" s="100"/>
      <c r="AD397" s="96" t="s">
        <v>16</v>
      </c>
      <c r="AE397" s="95"/>
      <c r="AF397" s="82" t="s">
        <v>16</v>
      </c>
      <c r="AG397" s="82"/>
      <c r="AH397" s="96" t="s">
        <v>16</v>
      </c>
    </row>
    <row r="398" spans="1:34" x14ac:dyDescent="0.25">
      <c r="A398" s="117"/>
      <c r="B398" s="83" t="s">
        <v>16</v>
      </c>
      <c r="C398" s="82"/>
      <c r="D398" s="95"/>
      <c r="E398" s="95" t="s">
        <v>16</v>
      </c>
      <c r="F398" s="95" t="s">
        <v>16</v>
      </c>
      <c r="G398" s="96" t="s">
        <v>16</v>
      </c>
      <c r="H398" s="95" t="s">
        <v>16</v>
      </c>
      <c r="I398" s="95"/>
      <c r="J398" s="96" t="s">
        <v>16</v>
      </c>
      <c r="K398" s="95"/>
      <c r="L398" s="95"/>
      <c r="M398" s="97"/>
      <c r="N398" s="96" t="s">
        <v>16</v>
      </c>
      <c r="O398" s="96" t="s">
        <v>16</v>
      </c>
      <c r="P398" s="96"/>
      <c r="Q398" s="96" t="s">
        <v>16</v>
      </c>
      <c r="R398" s="96"/>
      <c r="S398" s="96"/>
      <c r="T398" s="98"/>
      <c r="U398" s="98"/>
      <c r="V398" s="82" t="s">
        <v>16</v>
      </c>
      <c r="W398" s="99" t="s">
        <v>16</v>
      </c>
      <c r="X398" s="96" t="s">
        <v>16</v>
      </c>
      <c r="Y398" s="96"/>
      <c r="Z398" s="96"/>
      <c r="AA398" s="100"/>
      <c r="AB398" s="100"/>
      <c r="AC398" s="100"/>
      <c r="AD398" s="96" t="s">
        <v>16</v>
      </c>
      <c r="AE398" s="95"/>
      <c r="AF398" s="82" t="s">
        <v>16</v>
      </c>
      <c r="AG398" s="82"/>
      <c r="AH398" s="96" t="s">
        <v>16</v>
      </c>
    </row>
    <row r="399" spans="1:34" x14ac:dyDescent="0.25">
      <c r="A399" s="117"/>
      <c r="B399" s="83" t="s">
        <v>16</v>
      </c>
      <c r="C399" s="82"/>
      <c r="D399" s="95"/>
      <c r="E399" s="95" t="s">
        <v>16</v>
      </c>
      <c r="F399" s="95" t="s">
        <v>16</v>
      </c>
      <c r="G399" s="96" t="s">
        <v>16</v>
      </c>
      <c r="H399" s="95" t="s">
        <v>16</v>
      </c>
      <c r="I399" s="95"/>
      <c r="J399" s="96" t="s">
        <v>16</v>
      </c>
      <c r="K399" s="95"/>
      <c r="L399" s="95"/>
      <c r="M399" s="97"/>
      <c r="N399" s="96" t="s">
        <v>16</v>
      </c>
      <c r="O399" s="96" t="s">
        <v>16</v>
      </c>
      <c r="P399" s="96"/>
      <c r="Q399" s="96" t="s">
        <v>16</v>
      </c>
      <c r="R399" s="96"/>
      <c r="S399" s="96"/>
      <c r="T399" s="98"/>
      <c r="U399" s="98"/>
      <c r="V399" s="82" t="s">
        <v>16</v>
      </c>
      <c r="W399" s="99" t="s">
        <v>16</v>
      </c>
      <c r="X399" s="96" t="s">
        <v>16</v>
      </c>
      <c r="Y399" s="96"/>
      <c r="Z399" s="96"/>
      <c r="AA399" s="100"/>
      <c r="AB399" s="100"/>
      <c r="AC399" s="100"/>
      <c r="AD399" s="96" t="s">
        <v>16</v>
      </c>
      <c r="AE399" s="95"/>
      <c r="AF399" s="82" t="s">
        <v>16</v>
      </c>
      <c r="AG399" s="82"/>
      <c r="AH399" s="96" t="s">
        <v>16</v>
      </c>
    </row>
    <row r="400" spans="1:34" x14ac:dyDescent="0.25">
      <c r="A400" s="117"/>
      <c r="B400" s="83" t="s">
        <v>16</v>
      </c>
      <c r="C400" s="82"/>
      <c r="D400" s="95"/>
      <c r="E400" s="95" t="s">
        <v>16</v>
      </c>
      <c r="F400" s="95" t="s">
        <v>16</v>
      </c>
      <c r="G400" s="96" t="s">
        <v>16</v>
      </c>
      <c r="H400" s="95" t="s">
        <v>16</v>
      </c>
      <c r="I400" s="95"/>
      <c r="J400" s="96" t="s">
        <v>16</v>
      </c>
      <c r="K400" s="95"/>
      <c r="L400" s="95"/>
      <c r="M400" s="97"/>
      <c r="N400" s="96" t="s">
        <v>16</v>
      </c>
      <c r="O400" s="96" t="s">
        <v>16</v>
      </c>
      <c r="P400" s="96"/>
      <c r="Q400" s="96" t="s">
        <v>16</v>
      </c>
      <c r="R400" s="96"/>
      <c r="S400" s="96"/>
      <c r="T400" s="98"/>
      <c r="U400" s="98"/>
      <c r="V400" s="82" t="s">
        <v>16</v>
      </c>
      <c r="W400" s="99" t="s">
        <v>16</v>
      </c>
      <c r="X400" s="96" t="s">
        <v>16</v>
      </c>
      <c r="Y400" s="96"/>
      <c r="Z400" s="96"/>
      <c r="AA400" s="100"/>
      <c r="AB400" s="100"/>
      <c r="AC400" s="100"/>
      <c r="AD400" s="96" t="s">
        <v>16</v>
      </c>
      <c r="AE400" s="95"/>
      <c r="AF400" s="82" t="s">
        <v>16</v>
      </c>
      <c r="AG400" s="82"/>
      <c r="AH400" s="96" t="s">
        <v>16</v>
      </c>
    </row>
    <row r="401" spans="1:34" x14ac:dyDescent="0.25">
      <c r="A401" s="117"/>
      <c r="B401" s="83" t="s">
        <v>16</v>
      </c>
      <c r="C401" s="82"/>
      <c r="D401" s="95"/>
      <c r="E401" s="95" t="s">
        <v>16</v>
      </c>
      <c r="F401" s="95" t="s">
        <v>16</v>
      </c>
      <c r="G401" s="96" t="s">
        <v>16</v>
      </c>
      <c r="H401" s="95" t="s">
        <v>16</v>
      </c>
      <c r="I401" s="95"/>
      <c r="J401" s="96" t="s">
        <v>16</v>
      </c>
      <c r="K401" s="95"/>
      <c r="L401" s="95"/>
      <c r="M401" s="97"/>
      <c r="N401" s="96" t="s">
        <v>16</v>
      </c>
      <c r="O401" s="96" t="s">
        <v>16</v>
      </c>
      <c r="P401" s="96"/>
      <c r="Q401" s="96" t="s">
        <v>16</v>
      </c>
      <c r="R401" s="96"/>
      <c r="S401" s="96"/>
      <c r="T401" s="98"/>
      <c r="U401" s="98"/>
      <c r="V401" s="82" t="s">
        <v>16</v>
      </c>
      <c r="W401" s="99" t="s">
        <v>16</v>
      </c>
      <c r="X401" s="96" t="s">
        <v>16</v>
      </c>
      <c r="Y401" s="96"/>
      <c r="Z401" s="96"/>
      <c r="AA401" s="100"/>
      <c r="AB401" s="100"/>
      <c r="AC401" s="100"/>
      <c r="AD401" s="96" t="s">
        <v>16</v>
      </c>
      <c r="AE401" s="95"/>
      <c r="AF401" s="82" t="s">
        <v>16</v>
      </c>
      <c r="AG401" s="82"/>
      <c r="AH401" s="96" t="s">
        <v>16</v>
      </c>
    </row>
    <row r="402" spans="1:34" x14ac:dyDescent="0.25">
      <c r="A402" s="117"/>
      <c r="B402" s="83" t="s">
        <v>16</v>
      </c>
      <c r="C402" s="82"/>
      <c r="D402" s="95"/>
      <c r="E402" s="95" t="s">
        <v>16</v>
      </c>
      <c r="F402" s="95" t="s">
        <v>16</v>
      </c>
      <c r="G402" s="96" t="s">
        <v>16</v>
      </c>
      <c r="H402" s="95" t="s">
        <v>16</v>
      </c>
      <c r="I402" s="95"/>
      <c r="J402" s="96" t="s">
        <v>16</v>
      </c>
      <c r="K402" s="95"/>
      <c r="L402" s="95"/>
      <c r="M402" s="97"/>
      <c r="N402" s="96" t="s">
        <v>16</v>
      </c>
      <c r="O402" s="96" t="s">
        <v>16</v>
      </c>
      <c r="P402" s="96"/>
      <c r="Q402" s="96" t="s">
        <v>16</v>
      </c>
      <c r="R402" s="96"/>
      <c r="S402" s="96"/>
      <c r="T402" s="98"/>
      <c r="U402" s="98"/>
      <c r="V402" s="82" t="s">
        <v>16</v>
      </c>
      <c r="W402" s="99" t="s">
        <v>16</v>
      </c>
      <c r="X402" s="96" t="s">
        <v>16</v>
      </c>
      <c r="Y402" s="96"/>
      <c r="Z402" s="96"/>
      <c r="AA402" s="100"/>
      <c r="AB402" s="100"/>
      <c r="AC402" s="100"/>
      <c r="AD402" s="96" t="s">
        <v>16</v>
      </c>
      <c r="AE402" s="95"/>
      <c r="AF402" s="82" t="s">
        <v>16</v>
      </c>
      <c r="AG402" s="82"/>
      <c r="AH402" s="96" t="s">
        <v>16</v>
      </c>
    </row>
    <row r="403" spans="1:34" x14ac:dyDescent="0.25">
      <c r="A403" s="117"/>
      <c r="B403" s="83" t="s">
        <v>16</v>
      </c>
      <c r="C403" s="82"/>
      <c r="D403" s="95"/>
      <c r="E403" s="95" t="s">
        <v>16</v>
      </c>
      <c r="F403" s="95" t="s">
        <v>16</v>
      </c>
      <c r="G403" s="96" t="s">
        <v>16</v>
      </c>
      <c r="H403" s="95" t="s">
        <v>16</v>
      </c>
      <c r="I403" s="95"/>
      <c r="J403" s="96" t="s">
        <v>16</v>
      </c>
      <c r="K403" s="95"/>
      <c r="L403" s="95"/>
      <c r="M403" s="97"/>
      <c r="N403" s="96" t="s">
        <v>16</v>
      </c>
      <c r="O403" s="96" t="s">
        <v>16</v>
      </c>
      <c r="P403" s="96"/>
      <c r="Q403" s="96" t="s">
        <v>16</v>
      </c>
      <c r="R403" s="96"/>
      <c r="S403" s="96"/>
      <c r="T403" s="98"/>
      <c r="U403" s="98"/>
      <c r="V403" s="82" t="s">
        <v>16</v>
      </c>
      <c r="W403" s="99" t="s">
        <v>16</v>
      </c>
      <c r="X403" s="96" t="s">
        <v>16</v>
      </c>
      <c r="Y403" s="96"/>
      <c r="Z403" s="96"/>
      <c r="AA403" s="100"/>
      <c r="AB403" s="100"/>
      <c r="AC403" s="100"/>
      <c r="AD403" s="96" t="s">
        <v>16</v>
      </c>
      <c r="AE403" s="95"/>
      <c r="AF403" s="82" t="s">
        <v>16</v>
      </c>
      <c r="AG403" s="82"/>
      <c r="AH403" s="96" t="s">
        <v>16</v>
      </c>
    </row>
    <row r="404" spans="1:34" x14ac:dyDescent="0.25">
      <c r="A404" s="117"/>
      <c r="B404" s="83" t="s">
        <v>16</v>
      </c>
      <c r="C404" s="82"/>
      <c r="D404" s="95"/>
      <c r="E404" s="95" t="s">
        <v>16</v>
      </c>
      <c r="F404" s="95" t="s">
        <v>16</v>
      </c>
      <c r="G404" s="96" t="s">
        <v>16</v>
      </c>
      <c r="H404" s="95" t="s">
        <v>16</v>
      </c>
      <c r="I404" s="95"/>
      <c r="J404" s="96" t="s">
        <v>16</v>
      </c>
      <c r="K404" s="95"/>
      <c r="L404" s="95"/>
      <c r="M404" s="97"/>
      <c r="N404" s="96" t="s">
        <v>16</v>
      </c>
      <c r="O404" s="96" t="s">
        <v>16</v>
      </c>
      <c r="P404" s="96"/>
      <c r="Q404" s="96" t="s">
        <v>16</v>
      </c>
      <c r="R404" s="96"/>
      <c r="S404" s="96"/>
      <c r="T404" s="98"/>
      <c r="U404" s="98"/>
      <c r="V404" s="82" t="s">
        <v>16</v>
      </c>
      <c r="W404" s="99" t="s">
        <v>16</v>
      </c>
      <c r="X404" s="96" t="s">
        <v>16</v>
      </c>
      <c r="Y404" s="96"/>
      <c r="Z404" s="96"/>
      <c r="AA404" s="100"/>
      <c r="AB404" s="100"/>
      <c r="AC404" s="100"/>
      <c r="AD404" s="96" t="s">
        <v>16</v>
      </c>
      <c r="AE404" s="95"/>
      <c r="AF404" s="82" t="s">
        <v>16</v>
      </c>
      <c r="AG404" s="82"/>
      <c r="AH404" s="96" t="s">
        <v>16</v>
      </c>
    </row>
    <row r="405" spans="1:34" x14ac:dyDescent="0.25">
      <c r="A405" s="117"/>
      <c r="B405" s="83" t="s">
        <v>16</v>
      </c>
      <c r="C405" s="82"/>
      <c r="D405" s="95"/>
      <c r="E405" s="95" t="s">
        <v>16</v>
      </c>
      <c r="F405" s="95" t="s">
        <v>16</v>
      </c>
      <c r="G405" s="96" t="s">
        <v>16</v>
      </c>
      <c r="H405" s="95" t="s">
        <v>16</v>
      </c>
      <c r="I405" s="95"/>
      <c r="J405" s="96" t="s">
        <v>16</v>
      </c>
      <c r="K405" s="95"/>
      <c r="L405" s="95"/>
      <c r="M405" s="97"/>
      <c r="N405" s="96" t="s">
        <v>16</v>
      </c>
      <c r="O405" s="96" t="s">
        <v>16</v>
      </c>
      <c r="P405" s="96"/>
      <c r="Q405" s="96" t="s">
        <v>16</v>
      </c>
      <c r="R405" s="96"/>
      <c r="S405" s="96"/>
      <c r="T405" s="98"/>
      <c r="U405" s="98"/>
      <c r="V405" s="82" t="s">
        <v>16</v>
      </c>
      <c r="W405" s="99" t="s">
        <v>16</v>
      </c>
      <c r="X405" s="96" t="s">
        <v>16</v>
      </c>
      <c r="Y405" s="96"/>
      <c r="Z405" s="96"/>
      <c r="AA405" s="100"/>
      <c r="AB405" s="100"/>
      <c r="AC405" s="100"/>
      <c r="AD405" s="96" t="s">
        <v>16</v>
      </c>
      <c r="AE405" s="95"/>
      <c r="AF405" s="82" t="s">
        <v>16</v>
      </c>
      <c r="AG405" s="82"/>
      <c r="AH405" s="96" t="s">
        <v>16</v>
      </c>
    </row>
    <row r="406" spans="1:34" x14ac:dyDescent="0.25">
      <c r="A406" s="117"/>
      <c r="B406" s="83" t="s">
        <v>16</v>
      </c>
      <c r="C406" s="82"/>
      <c r="D406" s="95"/>
      <c r="E406" s="95" t="s">
        <v>16</v>
      </c>
      <c r="F406" s="95" t="s">
        <v>16</v>
      </c>
      <c r="G406" s="96" t="s">
        <v>16</v>
      </c>
      <c r="H406" s="95" t="s">
        <v>16</v>
      </c>
      <c r="I406" s="95"/>
      <c r="J406" s="96" t="s">
        <v>16</v>
      </c>
      <c r="K406" s="95"/>
      <c r="L406" s="95"/>
      <c r="M406" s="97"/>
      <c r="N406" s="96" t="s">
        <v>16</v>
      </c>
      <c r="O406" s="96" t="s">
        <v>16</v>
      </c>
      <c r="P406" s="96"/>
      <c r="Q406" s="96" t="s">
        <v>16</v>
      </c>
      <c r="R406" s="96"/>
      <c r="S406" s="96"/>
      <c r="T406" s="98"/>
      <c r="U406" s="98"/>
      <c r="V406" s="82" t="s">
        <v>16</v>
      </c>
      <c r="W406" s="99" t="s">
        <v>16</v>
      </c>
      <c r="X406" s="96" t="s">
        <v>16</v>
      </c>
      <c r="Y406" s="96"/>
      <c r="Z406" s="96"/>
      <c r="AA406" s="100"/>
      <c r="AB406" s="100"/>
      <c r="AC406" s="100"/>
      <c r="AD406" s="96" t="s">
        <v>16</v>
      </c>
      <c r="AE406" s="95"/>
      <c r="AF406" s="82" t="s">
        <v>16</v>
      </c>
      <c r="AG406" s="82"/>
      <c r="AH406" s="96" t="s">
        <v>16</v>
      </c>
    </row>
    <row r="407" spans="1:34" x14ac:dyDescent="0.25">
      <c r="A407" s="117"/>
      <c r="B407" s="83" t="s">
        <v>16</v>
      </c>
      <c r="C407" s="82"/>
      <c r="D407" s="95"/>
      <c r="E407" s="95" t="s">
        <v>16</v>
      </c>
      <c r="F407" s="95" t="s">
        <v>16</v>
      </c>
      <c r="G407" s="96" t="s">
        <v>16</v>
      </c>
      <c r="H407" s="95" t="s">
        <v>16</v>
      </c>
      <c r="I407" s="95"/>
      <c r="J407" s="96" t="s">
        <v>16</v>
      </c>
      <c r="K407" s="95"/>
      <c r="L407" s="95"/>
      <c r="M407" s="97"/>
      <c r="N407" s="96" t="s">
        <v>16</v>
      </c>
      <c r="O407" s="96" t="s">
        <v>16</v>
      </c>
      <c r="P407" s="96"/>
      <c r="Q407" s="96" t="s">
        <v>16</v>
      </c>
      <c r="R407" s="96"/>
      <c r="S407" s="96"/>
      <c r="T407" s="98"/>
      <c r="U407" s="98"/>
      <c r="V407" s="82" t="s">
        <v>16</v>
      </c>
      <c r="W407" s="99" t="s">
        <v>16</v>
      </c>
      <c r="X407" s="96" t="s">
        <v>16</v>
      </c>
      <c r="Y407" s="96"/>
      <c r="Z407" s="96"/>
      <c r="AA407" s="100"/>
      <c r="AB407" s="100"/>
      <c r="AC407" s="100"/>
      <c r="AD407" s="96" t="s">
        <v>16</v>
      </c>
      <c r="AE407" s="95"/>
      <c r="AF407" s="82" t="s">
        <v>16</v>
      </c>
      <c r="AG407" s="82"/>
      <c r="AH407" s="96" t="s">
        <v>16</v>
      </c>
    </row>
    <row r="408" spans="1:34" x14ac:dyDescent="0.25">
      <c r="A408" s="117"/>
      <c r="B408" s="83" t="s">
        <v>16</v>
      </c>
      <c r="C408" s="82"/>
      <c r="D408" s="95"/>
      <c r="E408" s="95" t="s">
        <v>16</v>
      </c>
      <c r="F408" s="95" t="s">
        <v>16</v>
      </c>
      <c r="G408" s="96" t="s">
        <v>16</v>
      </c>
      <c r="H408" s="95" t="s">
        <v>16</v>
      </c>
      <c r="I408" s="95"/>
      <c r="J408" s="96" t="s">
        <v>16</v>
      </c>
      <c r="K408" s="95"/>
      <c r="L408" s="95"/>
      <c r="M408" s="97"/>
      <c r="N408" s="96" t="s">
        <v>16</v>
      </c>
      <c r="O408" s="96" t="s">
        <v>16</v>
      </c>
      <c r="P408" s="96"/>
      <c r="Q408" s="96" t="s">
        <v>16</v>
      </c>
      <c r="R408" s="96"/>
      <c r="S408" s="96"/>
      <c r="T408" s="98"/>
      <c r="U408" s="98"/>
      <c r="V408" s="82" t="s">
        <v>16</v>
      </c>
      <c r="W408" s="99" t="s">
        <v>16</v>
      </c>
      <c r="X408" s="96" t="s">
        <v>16</v>
      </c>
      <c r="Y408" s="96"/>
      <c r="Z408" s="96"/>
      <c r="AA408" s="100"/>
      <c r="AB408" s="100"/>
      <c r="AC408" s="100"/>
      <c r="AD408" s="96" t="s">
        <v>16</v>
      </c>
      <c r="AE408" s="95"/>
      <c r="AF408" s="82" t="s">
        <v>16</v>
      </c>
      <c r="AG408" s="82"/>
      <c r="AH408" s="96" t="s">
        <v>16</v>
      </c>
    </row>
    <row r="409" spans="1:34" x14ac:dyDescent="0.25">
      <c r="A409" s="117"/>
      <c r="B409" s="83" t="s">
        <v>16</v>
      </c>
      <c r="C409" s="82"/>
      <c r="D409" s="95"/>
      <c r="E409" s="95" t="s">
        <v>16</v>
      </c>
      <c r="F409" s="95" t="s">
        <v>16</v>
      </c>
      <c r="G409" s="96" t="s">
        <v>16</v>
      </c>
      <c r="H409" s="95" t="s">
        <v>16</v>
      </c>
      <c r="I409" s="95"/>
      <c r="J409" s="96" t="s">
        <v>16</v>
      </c>
      <c r="K409" s="95"/>
      <c r="L409" s="95"/>
      <c r="M409" s="97"/>
      <c r="N409" s="96" t="s">
        <v>16</v>
      </c>
      <c r="O409" s="96" t="s">
        <v>16</v>
      </c>
      <c r="P409" s="96"/>
      <c r="Q409" s="96" t="s">
        <v>16</v>
      </c>
      <c r="R409" s="96"/>
      <c r="S409" s="96"/>
      <c r="T409" s="98"/>
      <c r="U409" s="98"/>
      <c r="V409" s="82" t="s">
        <v>16</v>
      </c>
      <c r="W409" s="99" t="s">
        <v>16</v>
      </c>
      <c r="X409" s="96" t="s">
        <v>16</v>
      </c>
      <c r="Y409" s="96"/>
      <c r="Z409" s="96"/>
      <c r="AA409" s="100"/>
      <c r="AB409" s="100"/>
      <c r="AC409" s="100"/>
      <c r="AD409" s="96" t="s">
        <v>16</v>
      </c>
      <c r="AE409" s="95"/>
      <c r="AF409" s="82" t="s">
        <v>16</v>
      </c>
      <c r="AG409" s="82"/>
      <c r="AH409" s="96" t="s">
        <v>16</v>
      </c>
    </row>
    <row r="410" spans="1:34" x14ac:dyDescent="0.25">
      <c r="A410" s="117"/>
      <c r="B410" s="83" t="s">
        <v>16</v>
      </c>
      <c r="C410" s="82"/>
      <c r="D410" s="95"/>
      <c r="E410" s="95" t="s">
        <v>16</v>
      </c>
      <c r="F410" s="95" t="s">
        <v>16</v>
      </c>
      <c r="G410" s="96" t="s">
        <v>16</v>
      </c>
      <c r="H410" s="95" t="s">
        <v>16</v>
      </c>
      <c r="I410" s="95"/>
      <c r="J410" s="96" t="s">
        <v>16</v>
      </c>
      <c r="K410" s="95"/>
      <c r="L410" s="95"/>
      <c r="M410" s="97"/>
      <c r="N410" s="96" t="s">
        <v>16</v>
      </c>
      <c r="O410" s="96" t="s">
        <v>16</v>
      </c>
      <c r="P410" s="96"/>
      <c r="Q410" s="96" t="s">
        <v>16</v>
      </c>
      <c r="R410" s="96"/>
      <c r="S410" s="96"/>
      <c r="T410" s="98"/>
      <c r="U410" s="98"/>
      <c r="V410" s="82" t="s">
        <v>16</v>
      </c>
      <c r="W410" s="99" t="s">
        <v>16</v>
      </c>
      <c r="X410" s="96" t="s">
        <v>16</v>
      </c>
      <c r="Y410" s="96"/>
      <c r="Z410" s="96"/>
      <c r="AA410" s="100"/>
      <c r="AB410" s="100"/>
      <c r="AC410" s="100"/>
      <c r="AD410" s="96" t="s">
        <v>16</v>
      </c>
      <c r="AE410" s="95"/>
      <c r="AF410" s="82" t="s">
        <v>16</v>
      </c>
      <c r="AG410" s="82"/>
      <c r="AH410" s="96" t="s">
        <v>16</v>
      </c>
    </row>
    <row r="411" spans="1:34" x14ac:dyDescent="0.25">
      <c r="A411" s="117"/>
      <c r="B411" s="83" t="s">
        <v>16</v>
      </c>
      <c r="C411" s="82"/>
      <c r="D411" s="95"/>
      <c r="E411" s="95" t="s">
        <v>16</v>
      </c>
      <c r="F411" s="95" t="s">
        <v>16</v>
      </c>
      <c r="G411" s="96" t="s">
        <v>16</v>
      </c>
      <c r="H411" s="95" t="s">
        <v>16</v>
      </c>
      <c r="I411" s="95"/>
      <c r="J411" s="96" t="s">
        <v>16</v>
      </c>
      <c r="K411" s="95"/>
      <c r="L411" s="95"/>
      <c r="M411" s="97"/>
      <c r="N411" s="96" t="s">
        <v>16</v>
      </c>
      <c r="O411" s="96" t="s">
        <v>16</v>
      </c>
      <c r="P411" s="96"/>
      <c r="Q411" s="96" t="s">
        <v>16</v>
      </c>
      <c r="R411" s="96"/>
      <c r="S411" s="96"/>
      <c r="T411" s="98"/>
      <c r="U411" s="98"/>
      <c r="V411" s="82" t="s">
        <v>16</v>
      </c>
      <c r="W411" s="99" t="s">
        <v>16</v>
      </c>
      <c r="X411" s="96" t="s">
        <v>16</v>
      </c>
      <c r="Y411" s="96"/>
      <c r="Z411" s="96"/>
      <c r="AA411" s="100"/>
      <c r="AB411" s="100"/>
      <c r="AC411" s="100"/>
      <c r="AD411" s="96" t="s">
        <v>16</v>
      </c>
      <c r="AE411" s="95"/>
      <c r="AF411" s="82" t="s">
        <v>16</v>
      </c>
      <c r="AG411" s="82"/>
      <c r="AH411" s="96" t="s">
        <v>16</v>
      </c>
    </row>
    <row r="412" spans="1:34" x14ac:dyDescent="0.25">
      <c r="A412" s="117"/>
      <c r="B412" s="83" t="s">
        <v>16</v>
      </c>
      <c r="C412" s="82"/>
      <c r="D412" s="95"/>
      <c r="E412" s="95" t="s">
        <v>16</v>
      </c>
      <c r="F412" s="95" t="s">
        <v>16</v>
      </c>
      <c r="G412" s="96" t="s">
        <v>16</v>
      </c>
      <c r="H412" s="95" t="s">
        <v>16</v>
      </c>
      <c r="I412" s="95"/>
      <c r="J412" s="96" t="s">
        <v>16</v>
      </c>
      <c r="K412" s="95"/>
      <c r="L412" s="95"/>
      <c r="M412" s="97"/>
      <c r="N412" s="96" t="s">
        <v>16</v>
      </c>
      <c r="O412" s="96" t="s">
        <v>16</v>
      </c>
      <c r="P412" s="96"/>
      <c r="Q412" s="96" t="s">
        <v>16</v>
      </c>
      <c r="R412" s="96"/>
      <c r="S412" s="96"/>
      <c r="T412" s="98"/>
      <c r="U412" s="98"/>
      <c r="V412" s="82" t="s">
        <v>16</v>
      </c>
      <c r="W412" s="99" t="s">
        <v>16</v>
      </c>
      <c r="X412" s="96" t="s">
        <v>16</v>
      </c>
      <c r="Y412" s="96"/>
      <c r="Z412" s="96"/>
      <c r="AA412" s="100"/>
      <c r="AB412" s="100"/>
      <c r="AC412" s="100"/>
      <c r="AD412" s="96" t="s">
        <v>16</v>
      </c>
      <c r="AE412" s="95"/>
      <c r="AF412" s="82" t="s">
        <v>16</v>
      </c>
      <c r="AG412" s="82"/>
      <c r="AH412" s="96" t="s">
        <v>16</v>
      </c>
    </row>
    <row r="413" spans="1:34" x14ac:dyDescent="0.25">
      <c r="A413" s="117"/>
      <c r="B413" s="83" t="s">
        <v>16</v>
      </c>
      <c r="C413" s="82"/>
      <c r="D413" s="95"/>
      <c r="E413" s="95" t="s">
        <v>16</v>
      </c>
      <c r="F413" s="95" t="s">
        <v>16</v>
      </c>
      <c r="G413" s="96" t="s">
        <v>16</v>
      </c>
      <c r="H413" s="95" t="s">
        <v>16</v>
      </c>
      <c r="I413" s="95"/>
      <c r="J413" s="96" t="s">
        <v>16</v>
      </c>
      <c r="K413" s="95"/>
      <c r="L413" s="95"/>
      <c r="M413" s="97"/>
      <c r="N413" s="96" t="s">
        <v>16</v>
      </c>
      <c r="O413" s="96" t="s">
        <v>16</v>
      </c>
      <c r="P413" s="96"/>
      <c r="Q413" s="96" t="s">
        <v>16</v>
      </c>
      <c r="R413" s="96"/>
      <c r="S413" s="96"/>
      <c r="T413" s="98"/>
      <c r="U413" s="98"/>
      <c r="V413" s="82" t="s">
        <v>16</v>
      </c>
      <c r="W413" s="99" t="s">
        <v>16</v>
      </c>
      <c r="X413" s="96" t="s">
        <v>16</v>
      </c>
      <c r="Y413" s="96"/>
      <c r="Z413" s="96"/>
      <c r="AA413" s="100"/>
      <c r="AB413" s="100"/>
      <c r="AC413" s="100"/>
      <c r="AD413" s="96" t="s">
        <v>16</v>
      </c>
      <c r="AE413" s="95"/>
      <c r="AF413" s="82" t="s">
        <v>16</v>
      </c>
      <c r="AG413" s="82"/>
      <c r="AH413" s="96" t="s">
        <v>16</v>
      </c>
    </row>
    <row r="414" spans="1:34" x14ac:dyDescent="0.25">
      <c r="A414" s="117"/>
      <c r="B414" s="83" t="s">
        <v>16</v>
      </c>
      <c r="C414" s="82"/>
      <c r="D414" s="95"/>
      <c r="E414" s="95" t="s">
        <v>16</v>
      </c>
      <c r="F414" s="95" t="s">
        <v>16</v>
      </c>
      <c r="G414" s="96" t="s">
        <v>16</v>
      </c>
      <c r="H414" s="95" t="s">
        <v>16</v>
      </c>
      <c r="I414" s="95"/>
      <c r="J414" s="96" t="s">
        <v>16</v>
      </c>
      <c r="K414" s="95"/>
      <c r="L414" s="95"/>
      <c r="M414" s="97"/>
      <c r="N414" s="96" t="s">
        <v>16</v>
      </c>
      <c r="O414" s="96" t="s">
        <v>16</v>
      </c>
      <c r="P414" s="96"/>
      <c r="Q414" s="96" t="s">
        <v>16</v>
      </c>
      <c r="R414" s="96"/>
      <c r="S414" s="96"/>
      <c r="T414" s="98"/>
      <c r="U414" s="98"/>
      <c r="V414" s="82" t="s">
        <v>16</v>
      </c>
      <c r="W414" s="99" t="s">
        <v>16</v>
      </c>
      <c r="X414" s="96" t="s">
        <v>16</v>
      </c>
      <c r="Y414" s="96"/>
      <c r="Z414" s="96"/>
      <c r="AA414" s="100"/>
      <c r="AB414" s="100"/>
      <c r="AC414" s="100"/>
      <c r="AD414" s="96" t="s">
        <v>16</v>
      </c>
      <c r="AE414" s="95"/>
      <c r="AF414" s="82" t="s">
        <v>16</v>
      </c>
      <c r="AG414" s="82"/>
      <c r="AH414" s="96" t="s">
        <v>16</v>
      </c>
    </row>
    <row r="415" spans="1:34" x14ac:dyDescent="0.25">
      <c r="A415" s="117"/>
      <c r="B415" s="83" t="s">
        <v>16</v>
      </c>
      <c r="C415" s="82"/>
      <c r="D415" s="95"/>
      <c r="E415" s="95" t="s">
        <v>16</v>
      </c>
      <c r="F415" s="95" t="s">
        <v>16</v>
      </c>
      <c r="G415" s="96" t="s">
        <v>16</v>
      </c>
      <c r="H415" s="95" t="s">
        <v>16</v>
      </c>
      <c r="I415" s="95"/>
      <c r="J415" s="96" t="s">
        <v>16</v>
      </c>
      <c r="K415" s="95"/>
      <c r="L415" s="95"/>
      <c r="M415" s="97"/>
      <c r="N415" s="96" t="s">
        <v>16</v>
      </c>
      <c r="O415" s="96" t="s">
        <v>16</v>
      </c>
      <c r="P415" s="96"/>
      <c r="Q415" s="96" t="s">
        <v>16</v>
      </c>
      <c r="R415" s="96"/>
      <c r="S415" s="96"/>
      <c r="T415" s="98"/>
      <c r="U415" s="98"/>
      <c r="V415" s="82" t="s">
        <v>16</v>
      </c>
      <c r="W415" s="99" t="s">
        <v>16</v>
      </c>
      <c r="X415" s="96" t="s">
        <v>16</v>
      </c>
      <c r="Y415" s="96"/>
      <c r="Z415" s="96"/>
      <c r="AA415" s="100"/>
      <c r="AB415" s="100"/>
      <c r="AC415" s="100"/>
      <c r="AD415" s="96" t="s">
        <v>16</v>
      </c>
      <c r="AE415" s="95"/>
      <c r="AF415" s="82" t="s">
        <v>16</v>
      </c>
      <c r="AG415" s="82"/>
      <c r="AH415" s="96" t="s">
        <v>16</v>
      </c>
    </row>
    <row r="416" spans="1:34" x14ac:dyDescent="0.25">
      <c r="A416" s="117"/>
      <c r="B416" s="83" t="s">
        <v>16</v>
      </c>
      <c r="C416" s="82"/>
      <c r="D416" s="95"/>
      <c r="E416" s="95" t="s">
        <v>16</v>
      </c>
      <c r="F416" s="95" t="s">
        <v>16</v>
      </c>
      <c r="G416" s="96" t="s">
        <v>16</v>
      </c>
      <c r="H416" s="95" t="s">
        <v>16</v>
      </c>
      <c r="I416" s="95"/>
      <c r="J416" s="96" t="s">
        <v>16</v>
      </c>
      <c r="K416" s="95"/>
      <c r="L416" s="95"/>
      <c r="M416" s="97"/>
      <c r="N416" s="96" t="s">
        <v>16</v>
      </c>
      <c r="O416" s="96" t="s">
        <v>16</v>
      </c>
      <c r="P416" s="96"/>
      <c r="Q416" s="96" t="s">
        <v>16</v>
      </c>
      <c r="R416" s="96"/>
      <c r="S416" s="96"/>
      <c r="T416" s="98"/>
      <c r="U416" s="98"/>
      <c r="V416" s="82" t="s">
        <v>16</v>
      </c>
      <c r="W416" s="99" t="s">
        <v>16</v>
      </c>
      <c r="X416" s="96" t="s">
        <v>16</v>
      </c>
      <c r="Y416" s="96"/>
      <c r="Z416" s="96"/>
      <c r="AA416" s="100"/>
      <c r="AB416" s="100"/>
      <c r="AC416" s="100"/>
      <c r="AD416" s="96" t="s">
        <v>16</v>
      </c>
      <c r="AE416" s="95"/>
      <c r="AF416" s="82" t="s">
        <v>16</v>
      </c>
      <c r="AG416" s="82"/>
      <c r="AH416" s="96" t="s">
        <v>16</v>
      </c>
    </row>
    <row r="417" spans="1:34" x14ac:dyDescent="0.25">
      <c r="A417" s="117"/>
      <c r="B417" s="83" t="s">
        <v>16</v>
      </c>
      <c r="C417" s="82"/>
      <c r="D417" s="95"/>
      <c r="E417" s="95" t="s">
        <v>16</v>
      </c>
      <c r="F417" s="95" t="s">
        <v>16</v>
      </c>
      <c r="G417" s="96" t="s">
        <v>16</v>
      </c>
      <c r="H417" s="95" t="s">
        <v>16</v>
      </c>
      <c r="I417" s="95"/>
      <c r="J417" s="96" t="s">
        <v>16</v>
      </c>
      <c r="K417" s="95"/>
      <c r="L417" s="95"/>
      <c r="M417" s="97"/>
      <c r="N417" s="96" t="s">
        <v>16</v>
      </c>
      <c r="O417" s="96" t="s">
        <v>16</v>
      </c>
      <c r="P417" s="96"/>
      <c r="Q417" s="96" t="s">
        <v>16</v>
      </c>
      <c r="R417" s="96"/>
      <c r="S417" s="96"/>
      <c r="T417" s="98"/>
      <c r="U417" s="98"/>
      <c r="V417" s="82" t="s">
        <v>16</v>
      </c>
      <c r="W417" s="99" t="s">
        <v>16</v>
      </c>
      <c r="X417" s="96" t="s">
        <v>16</v>
      </c>
      <c r="Y417" s="96"/>
      <c r="Z417" s="96"/>
      <c r="AA417" s="100"/>
      <c r="AB417" s="100"/>
      <c r="AC417" s="100"/>
      <c r="AD417" s="96" t="s">
        <v>16</v>
      </c>
      <c r="AE417" s="95"/>
      <c r="AF417" s="82" t="s">
        <v>16</v>
      </c>
      <c r="AG417" s="82"/>
      <c r="AH417" s="96" t="s">
        <v>16</v>
      </c>
    </row>
    <row r="418" spans="1:34" x14ac:dyDescent="0.25">
      <c r="A418" s="117"/>
      <c r="B418" s="83" t="s">
        <v>16</v>
      </c>
      <c r="C418" s="82"/>
      <c r="D418" s="95"/>
      <c r="E418" s="95" t="s">
        <v>16</v>
      </c>
      <c r="F418" s="95" t="s">
        <v>16</v>
      </c>
      <c r="G418" s="96" t="s">
        <v>16</v>
      </c>
      <c r="H418" s="95" t="s">
        <v>16</v>
      </c>
      <c r="I418" s="95"/>
      <c r="J418" s="96" t="s">
        <v>16</v>
      </c>
      <c r="K418" s="95"/>
      <c r="L418" s="95"/>
      <c r="M418" s="97"/>
      <c r="N418" s="96" t="s">
        <v>16</v>
      </c>
      <c r="O418" s="96" t="s">
        <v>16</v>
      </c>
      <c r="P418" s="96"/>
      <c r="Q418" s="96" t="s">
        <v>16</v>
      </c>
      <c r="R418" s="96"/>
      <c r="S418" s="96"/>
      <c r="T418" s="98"/>
      <c r="U418" s="98"/>
      <c r="V418" s="82" t="s">
        <v>16</v>
      </c>
      <c r="W418" s="99" t="s">
        <v>16</v>
      </c>
      <c r="X418" s="96" t="s">
        <v>16</v>
      </c>
      <c r="Y418" s="96"/>
      <c r="Z418" s="96"/>
      <c r="AA418" s="100"/>
      <c r="AB418" s="100"/>
      <c r="AC418" s="100"/>
      <c r="AD418" s="96" t="s">
        <v>16</v>
      </c>
      <c r="AE418" s="95"/>
      <c r="AF418" s="82" t="s">
        <v>16</v>
      </c>
      <c r="AG418" s="82"/>
      <c r="AH418" s="96" t="s">
        <v>16</v>
      </c>
    </row>
    <row r="419" spans="1:34" x14ac:dyDescent="0.25">
      <c r="A419" s="117"/>
      <c r="B419" s="83" t="s">
        <v>16</v>
      </c>
      <c r="C419" s="82"/>
      <c r="D419" s="95"/>
      <c r="E419" s="95" t="s">
        <v>16</v>
      </c>
      <c r="F419" s="95" t="s">
        <v>16</v>
      </c>
      <c r="G419" s="96" t="s">
        <v>16</v>
      </c>
      <c r="H419" s="95" t="s">
        <v>16</v>
      </c>
      <c r="I419" s="95"/>
      <c r="J419" s="96" t="s">
        <v>16</v>
      </c>
      <c r="K419" s="95"/>
      <c r="L419" s="95"/>
      <c r="M419" s="97"/>
      <c r="N419" s="96" t="s">
        <v>16</v>
      </c>
      <c r="O419" s="96" t="s">
        <v>16</v>
      </c>
      <c r="P419" s="96"/>
      <c r="Q419" s="96" t="s">
        <v>16</v>
      </c>
      <c r="R419" s="96"/>
      <c r="S419" s="96"/>
      <c r="T419" s="98"/>
      <c r="U419" s="98"/>
      <c r="V419" s="82" t="s">
        <v>16</v>
      </c>
      <c r="W419" s="99" t="s">
        <v>16</v>
      </c>
      <c r="X419" s="96" t="s">
        <v>16</v>
      </c>
      <c r="Y419" s="96"/>
      <c r="Z419" s="96"/>
      <c r="AA419" s="100"/>
      <c r="AB419" s="100"/>
      <c r="AC419" s="100"/>
      <c r="AD419" s="96" t="s">
        <v>16</v>
      </c>
      <c r="AE419" s="95"/>
      <c r="AF419" s="82" t="s">
        <v>16</v>
      </c>
      <c r="AG419" s="82"/>
      <c r="AH419" s="96" t="s">
        <v>16</v>
      </c>
    </row>
    <row r="420" spans="1:34" x14ac:dyDescent="0.25">
      <c r="A420" s="117"/>
      <c r="B420" s="83" t="s">
        <v>16</v>
      </c>
      <c r="C420" s="82"/>
      <c r="D420" s="95"/>
      <c r="E420" s="95" t="s">
        <v>16</v>
      </c>
      <c r="F420" s="95" t="s">
        <v>16</v>
      </c>
      <c r="G420" s="96" t="s">
        <v>16</v>
      </c>
      <c r="H420" s="95" t="s">
        <v>16</v>
      </c>
      <c r="I420" s="95"/>
      <c r="J420" s="96" t="s">
        <v>16</v>
      </c>
      <c r="K420" s="95"/>
      <c r="L420" s="95"/>
      <c r="M420" s="97"/>
      <c r="N420" s="96" t="s">
        <v>16</v>
      </c>
      <c r="O420" s="96" t="s">
        <v>16</v>
      </c>
      <c r="P420" s="96"/>
      <c r="Q420" s="96" t="s">
        <v>16</v>
      </c>
      <c r="R420" s="96"/>
      <c r="S420" s="96"/>
      <c r="T420" s="98"/>
      <c r="U420" s="98"/>
      <c r="V420" s="82" t="s">
        <v>16</v>
      </c>
      <c r="W420" s="99" t="s">
        <v>16</v>
      </c>
      <c r="X420" s="96" t="s">
        <v>16</v>
      </c>
      <c r="Y420" s="96"/>
      <c r="Z420" s="96"/>
      <c r="AA420" s="100"/>
      <c r="AB420" s="100"/>
      <c r="AC420" s="100"/>
      <c r="AD420" s="96" t="s">
        <v>16</v>
      </c>
      <c r="AE420" s="95"/>
      <c r="AF420" s="82" t="s">
        <v>16</v>
      </c>
      <c r="AG420" s="82"/>
      <c r="AH420" s="96" t="s">
        <v>16</v>
      </c>
    </row>
    <row r="421" spans="1:34" x14ac:dyDescent="0.25">
      <c r="A421" s="117"/>
      <c r="B421" s="83" t="s">
        <v>16</v>
      </c>
      <c r="C421" s="82"/>
      <c r="D421" s="95"/>
      <c r="E421" s="95" t="s">
        <v>16</v>
      </c>
      <c r="F421" s="95" t="s">
        <v>16</v>
      </c>
      <c r="G421" s="96" t="s">
        <v>16</v>
      </c>
      <c r="H421" s="95" t="s">
        <v>16</v>
      </c>
      <c r="I421" s="95"/>
      <c r="J421" s="96" t="s">
        <v>16</v>
      </c>
      <c r="K421" s="95"/>
      <c r="L421" s="95"/>
      <c r="M421" s="97"/>
      <c r="N421" s="96" t="s">
        <v>16</v>
      </c>
      <c r="O421" s="96" t="s">
        <v>16</v>
      </c>
      <c r="P421" s="96"/>
      <c r="Q421" s="96" t="s">
        <v>16</v>
      </c>
      <c r="R421" s="96"/>
      <c r="S421" s="96"/>
      <c r="T421" s="98"/>
      <c r="U421" s="98"/>
      <c r="V421" s="82" t="s">
        <v>16</v>
      </c>
      <c r="W421" s="99" t="s">
        <v>16</v>
      </c>
      <c r="X421" s="96" t="s">
        <v>16</v>
      </c>
      <c r="Y421" s="96"/>
      <c r="Z421" s="96"/>
      <c r="AA421" s="100"/>
      <c r="AB421" s="100"/>
      <c r="AC421" s="100"/>
      <c r="AD421" s="96" t="s">
        <v>16</v>
      </c>
      <c r="AE421" s="95"/>
      <c r="AF421" s="82" t="s">
        <v>16</v>
      </c>
      <c r="AG421" s="82"/>
      <c r="AH421" s="96" t="s">
        <v>16</v>
      </c>
    </row>
    <row r="422" spans="1:34" x14ac:dyDescent="0.25">
      <c r="A422" s="117"/>
      <c r="B422" s="83" t="s">
        <v>16</v>
      </c>
      <c r="C422" s="82"/>
      <c r="D422" s="95"/>
      <c r="E422" s="95" t="s">
        <v>16</v>
      </c>
      <c r="F422" s="95" t="s">
        <v>16</v>
      </c>
      <c r="G422" s="96" t="s">
        <v>16</v>
      </c>
      <c r="H422" s="95" t="s">
        <v>16</v>
      </c>
      <c r="I422" s="95"/>
      <c r="J422" s="96" t="s">
        <v>16</v>
      </c>
      <c r="K422" s="95"/>
      <c r="L422" s="95"/>
      <c r="M422" s="97"/>
      <c r="N422" s="96" t="s">
        <v>16</v>
      </c>
      <c r="O422" s="96" t="s">
        <v>16</v>
      </c>
      <c r="P422" s="96"/>
      <c r="Q422" s="96" t="s">
        <v>16</v>
      </c>
      <c r="R422" s="96"/>
      <c r="S422" s="96"/>
      <c r="T422" s="98"/>
      <c r="U422" s="98"/>
      <c r="V422" s="82" t="s">
        <v>16</v>
      </c>
      <c r="W422" s="99" t="s">
        <v>16</v>
      </c>
      <c r="X422" s="96" t="s">
        <v>16</v>
      </c>
      <c r="Y422" s="96"/>
      <c r="Z422" s="96"/>
      <c r="AA422" s="100"/>
      <c r="AB422" s="100"/>
      <c r="AC422" s="100"/>
      <c r="AD422" s="96" t="s">
        <v>16</v>
      </c>
      <c r="AE422" s="95"/>
      <c r="AF422" s="82" t="s">
        <v>16</v>
      </c>
      <c r="AG422" s="82"/>
      <c r="AH422" s="96" t="s">
        <v>16</v>
      </c>
    </row>
    <row r="423" spans="1:34" x14ac:dyDescent="0.25">
      <c r="A423" s="117"/>
      <c r="B423" s="83" t="s">
        <v>16</v>
      </c>
      <c r="C423" s="82"/>
      <c r="D423" s="95"/>
      <c r="E423" s="95" t="s">
        <v>16</v>
      </c>
      <c r="F423" s="95" t="s">
        <v>16</v>
      </c>
      <c r="G423" s="96" t="s">
        <v>16</v>
      </c>
      <c r="H423" s="95" t="s">
        <v>16</v>
      </c>
      <c r="I423" s="95"/>
      <c r="J423" s="96" t="s">
        <v>16</v>
      </c>
      <c r="K423" s="95"/>
      <c r="L423" s="95"/>
      <c r="M423" s="97"/>
      <c r="N423" s="96" t="s">
        <v>16</v>
      </c>
      <c r="O423" s="96" t="s">
        <v>16</v>
      </c>
      <c r="P423" s="96"/>
      <c r="Q423" s="96" t="s">
        <v>16</v>
      </c>
      <c r="R423" s="96"/>
      <c r="S423" s="96"/>
      <c r="T423" s="98"/>
      <c r="U423" s="98"/>
      <c r="V423" s="82" t="s">
        <v>16</v>
      </c>
      <c r="W423" s="99" t="s">
        <v>16</v>
      </c>
      <c r="X423" s="96" t="s">
        <v>16</v>
      </c>
      <c r="Y423" s="96"/>
      <c r="Z423" s="96"/>
      <c r="AA423" s="100"/>
      <c r="AB423" s="100"/>
      <c r="AC423" s="100"/>
      <c r="AD423" s="96" t="s">
        <v>16</v>
      </c>
      <c r="AE423" s="95"/>
      <c r="AF423" s="82" t="s">
        <v>16</v>
      </c>
      <c r="AG423" s="82"/>
      <c r="AH423" s="96" t="s">
        <v>16</v>
      </c>
    </row>
    <row r="424" spans="1:34" x14ac:dyDescent="0.25">
      <c r="A424" s="117"/>
      <c r="B424" s="83" t="s">
        <v>16</v>
      </c>
      <c r="C424" s="82"/>
      <c r="D424" s="95"/>
      <c r="E424" s="95" t="s">
        <v>16</v>
      </c>
      <c r="F424" s="95" t="s">
        <v>16</v>
      </c>
      <c r="G424" s="96" t="s">
        <v>16</v>
      </c>
      <c r="H424" s="95" t="s">
        <v>16</v>
      </c>
      <c r="I424" s="95"/>
      <c r="J424" s="96" t="s">
        <v>16</v>
      </c>
      <c r="K424" s="95"/>
      <c r="L424" s="95"/>
      <c r="M424" s="97"/>
      <c r="N424" s="96" t="s">
        <v>16</v>
      </c>
      <c r="O424" s="96" t="s">
        <v>16</v>
      </c>
      <c r="P424" s="96"/>
      <c r="Q424" s="96" t="s">
        <v>16</v>
      </c>
      <c r="R424" s="96"/>
      <c r="S424" s="96"/>
      <c r="T424" s="98"/>
      <c r="U424" s="98"/>
      <c r="V424" s="82" t="s">
        <v>16</v>
      </c>
      <c r="W424" s="99" t="s">
        <v>16</v>
      </c>
      <c r="X424" s="96" t="s">
        <v>16</v>
      </c>
      <c r="Y424" s="96"/>
      <c r="Z424" s="96"/>
      <c r="AA424" s="100"/>
      <c r="AB424" s="100"/>
      <c r="AC424" s="100"/>
      <c r="AD424" s="96" t="s">
        <v>16</v>
      </c>
      <c r="AE424" s="95"/>
      <c r="AF424" s="82" t="s">
        <v>16</v>
      </c>
      <c r="AG424" s="82"/>
      <c r="AH424" s="96" t="s">
        <v>16</v>
      </c>
    </row>
    <row r="425" spans="1:34" x14ac:dyDescent="0.25">
      <c r="A425" s="117"/>
      <c r="B425" s="83" t="s">
        <v>16</v>
      </c>
      <c r="C425" s="82"/>
      <c r="D425" s="95"/>
      <c r="E425" s="95" t="s">
        <v>16</v>
      </c>
      <c r="F425" s="95" t="s">
        <v>16</v>
      </c>
      <c r="G425" s="96" t="s">
        <v>16</v>
      </c>
      <c r="H425" s="95" t="s">
        <v>16</v>
      </c>
      <c r="I425" s="95"/>
      <c r="J425" s="96" t="s">
        <v>16</v>
      </c>
      <c r="K425" s="95"/>
      <c r="L425" s="95"/>
      <c r="M425" s="97"/>
      <c r="N425" s="96" t="s">
        <v>16</v>
      </c>
      <c r="O425" s="96" t="s">
        <v>16</v>
      </c>
      <c r="P425" s="96"/>
      <c r="Q425" s="96" t="s">
        <v>16</v>
      </c>
      <c r="R425" s="96"/>
      <c r="S425" s="96"/>
      <c r="T425" s="98"/>
      <c r="U425" s="98"/>
      <c r="V425" s="82" t="s">
        <v>16</v>
      </c>
      <c r="W425" s="99" t="s">
        <v>16</v>
      </c>
      <c r="X425" s="96" t="s">
        <v>16</v>
      </c>
      <c r="Y425" s="96"/>
      <c r="Z425" s="96"/>
      <c r="AA425" s="100"/>
      <c r="AB425" s="100"/>
      <c r="AC425" s="100"/>
      <c r="AD425" s="96" t="s">
        <v>16</v>
      </c>
      <c r="AE425" s="95"/>
      <c r="AF425" s="82" t="s">
        <v>16</v>
      </c>
      <c r="AG425" s="82"/>
      <c r="AH425" s="96" t="s">
        <v>16</v>
      </c>
    </row>
    <row r="426" spans="1:34" x14ac:dyDescent="0.25">
      <c r="A426" s="117"/>
      <c r="B426" s="83" t="s">
        <v>16</v>
      </c>
      <c r="C426" s="82"/>
      <c r="D426" s="95"/>
      <c r="E426" s="95" t="s">
        <v>16</v>
      </c>
      <c r="F426" s="95" t="s">
        <v>16</v>
      </c>
      <c r="G426" s="96" t="s">
        <v>16</v>
      </c>
      <c r="H426" s="95" t="s">
        <v>16</v>
      </c>
      <c r="I426" s="95"/>
      <c r="J426" s="96" t="s">
        <v>16</v>
      </c>
      <c r="K426" s="95"/>
      <c r="L426" s="95"/>
      <c r="M426" s="97"/>
      <c r="N426" s="96" t="s">
        <v>16</v>
      </c>
      <c r="O426" s="96" t="s">
        <v>16</v>
      </c>
      <c r="P426" s="96"/>
      <c r="Q426" s="96" t="s">
        <v>16</v>
      </c>
      <c r="R426" s="96"/>
      <c r="S426" s="96"/>
      <c r="T426" s="98"/>
      <c r="U426" s="98"/>
      <c r="V426" s="82" t="s">
        <v>16</v>
      </c>
      <c r="W426" s="99" t="s">
        <v>16</v>
      </c>
      <c r="X426" s="96" t="s">
        <v>16</v>
      </c>
      <c r="Y426" s="96"/>
      <c r="Z426" s="96"/>
      <c r="AA426" s="100"/>
      <c r="AB426" s="100"/>
      <c r="AC426" s="100"/>
      <c r="AD426" s="96" t="s">
        <v>16</v>
      </c>
      <c r="AE426" s="95"/>
      <c r="AF426" s="82" t="s">
        <v>16</v>
      </c>
      <c r="AG426" s="82"/>
      <c r="AH426" s="96" t="s">
        <v>16</v>
      </c>
    </row>
    <row r="427" spans="1:34" x14ac:dyDescent="0.25">
      <c r="A427" s="117"/>
      <c r="B427" s="83" t="s">
        <v>16</v>
      </c>
      <c r="C427" s="82"/>
      <c r="D427" s="95"/>
      <c r="E427" s="95" t="s">
        <v>16</v>
      </c>
      <c r="F427" s="95" t="s">
        <v>16</v>
      </c>
      <c r="G427" s="96" t="s">
        <v>16</v>
      </c>
      <c r="H427" s="95" t="s">
        <v>16</v>
      </c>
      <c r="I427" s="95"/>
      <c r="J427" s="96" t="s">
        <v>16</v>
      </c>
      <c r="K427" s="95"/>
      <c r="L427" s="95"/>
      <c r="M427" s="97"/>
      <c r="N427" s="96" t="s">
        <v>16</v>
      </c>
      <c r="O427" s="96" t="s">
        <v>16</v>
      </c>
      <c r="P427" s="96"/>
      <c r="Q427" s="96" t="s">
        <v>16</v>
      </c>
      <c r="R427" s="96"/>
      <c r="S427" s="96"/>
      <c r="T427" s="98"/>
      <c r="U427" s="98"/>
      <c r="V427" s="82" t="s">
        <v>16</v>
      </c>
      <c r="W427" s="99" t="s">
        <v>16</v>
      </c>
      <c r="X427" s="96" t="s">
        <v>16</v>
      </c>
      <c r="Y427" s="96"/>
      <c r="Z427" s="96"/>
      <c r="AA427" s="100"/>
      <c r="AB427" s="100"/>
      <c r="AC427" s="100"/>
      <c r="AD427" s="96" t="s">
        <v>16</v>
      </c>
      <c r="AE427" s="95"/>
      <c r="AF427" s="82" t="s">
        <v>16</v>
      </c>
      <c r="AG427" s="82"/>
      <c r="AH427" s="96" t="s">
        <v>16</v>
      </c>
    </row>
    <row r="428" spans="1:34" x14ac:dyDescent="0.25">
      <c r="A428" s="117"/>
      <c r="B428" s="83" t="s">
        <v>16</v>
      </c>
      <c r="C428" s="82"/>
      <c r="D428" s="95"/>
      <c r="E428" s="95" t="s">
        <v>16</v>
      </c>
      <c r="F428" s="95" t="s">
        <v>16</v>
      </c>
      <c r="G428" s="96" t="s">
        <v>16</v>
      </c>
      <c r="H428" s="95" t="s">
        <v>16</v>
      </c>
      <c r="I428" s="95"/>
      <c r="J428" s="96" t="s">
        <v>16</v>
      </c>
      <c r="K428" s="95"/>
      <c r="L428" s="95"/>
      <c r="M428" s="97"/>
      <c r="N428" s="96" t="s">
        <v>16</v>
      </c>
      <c r="O428" s="96" t="s">
        <v>16</v>
      </c>
      <c r="P428" s="96"/>
      <c r="Q428" s="96" t="s">
        <v>16</v>
      </c>
      <c r="R428" s="96"/>
      <c r="S428" s="96"/>
      <c r="T428" s="98"/>
      <c r="U428" s="98"/>
      <c r="V428" s="82" t="s">
        <v>16</v>
      </c>
      <c r="W428" s="99" t="s">
        <v>16</v>
      </c>
      <c r="X428" s="96" t="s">
        <v>16</v>
      </c>
      <c r="Y428" s="96"/>
      <c r="Z428" s="96"/>
      <c r="AA428" s="100"/>
      <c r="AB428" s="100"/>
      <c r="AC428" s="100"/>
      <c r="AD428" s="96" t="s">
        <v>16</v>
      </c>
      <c r="AE428" s="95"/>
      <c r="AF428" s="82" t="s">
        <v>16</v>
      </c>
      <c r="AG428" s="82"/>
      <c r="AH428" s="96" t="s">
        <v>16</v>
      </c>
    </row>
    <row r="429" spans="1:34" x14ac:dyDescent="0.25">
      <c r="A429" s="117"/>
      <c r="B429" s="83" t="s">
        <v>16</v>
      </c>
      <c r="C429" s="82"/>
      <c r="D429" s="95"/>
      <c r="E429" s="95" t="s">
        <v>16</v>
      </c>
      <c r="F429" s="95" t="s">
        <v>16</v>
      </c>
      <c r="G429" s="96" t="s">
        <v>16</v>
      </c>
      <c r="H429" s="95" t="s">
        <v>16</v>
      </c>
      <c r="I429" s="95"/>
      <c r="J429" s="96" t="s">
        <v>16</v>
      </c>
      <c r="K429" s="95"/>
      <c r="L429" s="95"/>
      <c r="M429" s="97"/>
      <c r="N429" s="96" t="s">
        <v>16</v>
      </c>
      <c r="O429" s="96" t="s">
        <v>16</v>
      </c>
      <c r="P429" s="96"/>
      <c r="Q429" s="96" t="s">
        <v>16</v>
      </c>
      <c r="R429" s="96"/>
      <c r="S429" s="96"/>
      <c r="T429" s="98"/>
      <c r="U429" s="98"/>
      <c r="V429" s="82" t="s">
        <v>16</v>
      </c>
      <c r="W429" s="99" t="s">
        <v>16</v>
      </c>
      <c r="X429" s="96" t="s">
        <v>16</v>
      </c>
      <c r="Y429" s="96"/>
      <c r="Z429" s="96"/>
      <c r="AA429" s="100"/>
      <c r="AB429" s="100"/>
      <c r="AC429" s="100"/>
      <c r="AD429" s="96" t="s">
        <v>16</v>
      </c>
      <c r="AE429" s="95"/>
      <c r="AF429" s="82" t="s">
        <v>16</v>
      </c>
      <c r="AG429" s="82"/>
      <c r="AH429" s="96" t="s">
        <v>16</v>
      </c>
    </row>
    <row r="430" spans="1:34" x14ac:dyDescent="0.25">
      <c r="A430" s="117"/>
      <c r="B430" s="83" t="s">
        <v>16</v>
      </c>
      <c r="C430" s="82"/>
      <c r="D430" s="95"/>
      <c r="E430" s="95" t="s">
        <v>16</v>
      </c>
      <c r="F430" s="95" t="s">
        <v>16</v>
      </c>
      <c r="G430" s="96" t="s">
        <v>16</v>
      </c>
      <c r="H430" s="95" t="s">
        <v>16</v>
      </c>
      <c r="I430" s="95"/>
      <c r="J430" s="96" t="s">
        <v>16</v>
      </c>
      <c r="K430" s="95"/>
      <c r="L430" s="95"/>
      <c r="M430" s="97"/>
      <c r="N430" s="96" t="s">
        <v>16</v>
      </c>
      <c r="O430" s="96" t="s">
        <v>16</v>
      </c>
      <c r="P430" s="96"/>
      <c r="Q430" s="96" t="s">
        <v>16</v>
      </c>
      <c r="R430" s="96"/>
      <c r="S430" s="96"/>
      <c r="T430" s="98"/>
      <c r="U430" s="98"/>
      <c r="V430" s="82" t="s">
        <v>16</v>
      </c>
      <c r="W430" s="99" t="s">
        <v>16</v>
      </c>
      <c r="X430" s="96" t="s">
        <v>16</v>
      </c>
      <c r="Y430" s="96"/>
      <c r="Z430" s="96"/>
      <c r="AA430" s="100"/>
      <c r="AB430" s="100"/>
      <c r="AC430" s="100"/>
      <c r="AD430" s="96" t="s">
        <v>16</v>
      </c>
      <c r="AE430" s="95"/>
      <c r="AF430" s="82" t="s">
        <v>16</v>
      </c>
      <c r="AG430" s="82"/>
      <c r="AH430" s="96" t="s">
        <v>16</v>
      </c>
    </row>
    <row r="431" spans="1:34" x14ac:dyDescent="0.25">
      <c r="A431" s="117"/>
      <c r="B431" s="83" t="s">
        <v>16</v>
      </c>
      <c r="C431" s="82"/>
      <c r="D431" s="95"/>
      <c r="E431" s="95" t="s">
        <v>16</v>
      </c>
      <c r="F431" s="95" t="s">
        <v>16</v>
      </c>
      <c r="G431" s="96" t="s">
        <v>16</v>
      </c>
      <c r="H431" s="95" t="s">
        <v>16</v>
      </c>
      <c r="I431" s="95"/>
      <c r="J431" s="96" t="s">
        <v>16</v>
      </c>
      <c r="K431" s="95"/>
      <c r="L431" s="95"/>
      <c r="M431" s="97"/>
      <c r="N431" s="96" t="s">
        <v>16</v>
      </c>
      <c r="O431" s="96" t="s">
        <v>16</v>
      </c>
      <c r="P431" s="96"/>
      <c r="Q431" s="96" t="s">
        <v>16</v>
      </c>
      <c r="R431" s="96"/>
      <c r="S431" s="96"/>
      <c r="T431" s="98"/>
      <c r="U431" s="98"/>
      <c r="V431" s="82" t="s">
        <v>16</v>
      </c>
      <c r="W431" s="99" t="s">
        <v>16</v>
      </c>
      <c r="X431" s="96" t="s">
        <v>16</v>
      </c>
      <c r="Y431" s="96"/>
      <c r="Z431" s="96"/>
      <c r="AA431" s="100"/>
      <c r="AB431" s="100"/>
      <c r="AC431" s="100"/>
      <c r="AD431" s="96" t="s">
        <v>16</v>
      </c>
      <c r="AE431" s="95"/>
      <c r="AF431" s="82" t="s">
        <v>16</v>
      </c>
      <c r="AG431" s="82"/>
      <c r="AH431" s="96" t="s">
        <v>16</v>
      </c>
    </row>
    <row r="432" spans="1:34" x14ac:dyDescent="0.25">
      <c r="A432" s="117"/>
      <c r="B432" s="83" t="s">
        <v>16</v>
      </c>
      <c r="C432" s="82"/>
      <c r="D432" s="95"/>
      <c r="E432" s="95" t="s">
        <v>16</v>
      </c>
      <c r="F432" s="95" t="s">
        <v>16</v>
      </c>
      <c r="G432" s="96" t="s">
        <v>16</v>
      </c>
      <c r="H432" s="95" t="s">
        <v>16</v>
      </c>
      <c r="I432" s="95"/>
      <c r="J432" s="96" t="s">
        <v>16</v>
      </c>
      <c r="K432" s="95"/>
      <c r="L432" s="95"/>
      <c r="M432" s="97"/>
      <c r="N432" s="96" t="s">
        <v>16</v>
      </c>
      <c r="O432" s="96" t="s">
        <v>16</v>
      </c>
      <c r="P432" s="96"/>
      <c r="Q432" s="96" t="s">
        <v>16</v>
      </c>
      <c r="R432" s="96"/>
      <c r="S432" s="96"/>
      <c r="T432" s="98"/>
      <c r="U432" s="98"/>
      <c r="V432" s="82" t="s">
        <v>16</v>
      </c>
      <c r="W432" s="99" t="s">
        <v>16</v>
      </c>
      <c r="X432" s="96" t="s">
        <v>16</v>
      </c>
      <c r="Y432" s="96"/>
      <c r="Z432" s="96"/>
      <c r="AA432" s="100"/>
      <c r="AB432" s="100"/>
      <c r="AC432" s="100"/>
      <c r="AD432" s="96" t="s">
        <v>16</v>
      </c>
      <c r="AE432" s="95"/>
      <c r="AF432" s="82" t="s">
        <v>16</v>
      </c>
      <c r="AG432" s="82"/>
      <c r="AH432" s="96" t="s">
        <v>16</v>
      </c>
    </row>
    <row r="433" spans="1:34" x14ac:dyDescent="0.25">
      <c r="A433" s="117"/>
      <c r="B433" s="83" t="s">
        <v>16</v>
      </c>
      <c r="C433" s="82"/>
      <c r="D433" s="95"/>
      <c r="E433" s="95" t="s">
        <v>16</v>
      </c>
      <c r="F433" s="95" t="s">
        <v>16</v>
      </c>
      <c r="G433" s="96" t="s">
        <v>16</v>
      </c>
      <c r="H433" s="95" t="s">
        <v>16</v>
      </c>
      <c r="I433" s="95"/>
      <c r="J433" s="96" t="s">
        <v>16</v>
      </c>
      <c r="K433" s="95"/>
      <c r="L433" s="95"/>
      <c r="M433" s="97"/>
      <c r="N433" s="96" t="s">
        <v>16</v>
      </c>
      <c r="O433" s="96" t="s">
        <v>16</v>
      </c>
      <c r="P433" s="96"/>
      <c r="Q433" s="96" t="s">
        <v>16</v>
      </c>
      <c r="R433" s="96"/>
      <c r="S433" s="96"/>
      <c r="T433" s="98"/>
      <c r="U433" s="98"/>
      <c r="V433" s="82" t="s">
        <v>16</v>
      </c>
      <c r="W433" s="99" t="s">
        <v>16</v>
      </c>
      <c r="X433" s="96" t="s">
        <v>16</v>
      </c>
      <c r="Y433" s="96"/>
      <c r="Z433" s="96"/>
      <c r="AA433" s="100"/>
      <c r="AB433" s="100"/>
      <c r="AC433" s="100"/>
      <c r="AD433" s="96" t="s">
        <v>16</v>
      </c>
      <c r="AE433" s="95"/>
      <c r="AF433" s="82" t="s">
        <v>16</v>
      </c>
      <c r="AG433" s="82"/>
      <c r="AH433" s="96" t="s">
        <v>16</v>
      </c>
    </row>
    <row r="434" spans="1:34" x14ac:dyDescent="0.25">
      <c r="A434" s="117"/>
      <c r="B434" s="83" t="s">
        <v>16</v>
      </c>
      <c r="C434" s="82"/>
      <c r="D434" s="95"/>
      <c r="E434" s="95" t="s">
        <v>16</v>
      </c>
      <c r="F434" s="95" t="s">
        <v>16</v>
      </c>
      <c r="G434" s="96" t="s">
        <v>16</v>
      </c>
      <c r="H434" s="95" t="s">
        <v>16</v>
      </c>
      <c r="I434" s="95"/>
      <c r="J434" s="96" t="s">
        <v>16</v>
      </c>
      <c r="K434" s="95"/>
      <c r="L434" s="95"/>
      <c r="M434" s="97"/>
      <c r="N434" s="96" t="s">
        <v>16</v>
      </c>
      <c r="O434" s="96" t="s">
        <v>16</v>
      </c>
      <c r="P434" s="96"/>
      <c r="Q434" s="96" t="s">
        <v>16</v>
      </c>
      <c r="R434" s="96"/>
      <c r="S434" s="96"/>
      <c r="T434" s="98"/>
      <c r="U434" s="98"/>
      <c r="V434" s="82" t="s">
        <v>16</v>
      </c>
      <c r="W434" s="99" t="s">
        <v>16</v>
      </c>
      <c r="X434" s="96" t="s">
        <v>16</v>
      </c>
      <c r="Y434" s="96"/>
      <c r="Z434" s="96"/>
      <c r="AA434" s="100"/>
      <c r="AB434" s="100"/>
      <c r="AC434" s="100"/>
      <c r="AD434" s="96" t="s">
        <v>16</v>
      </c>
      <c r="AE434" s="95"/>
      <c r="AF434" s="82" t="s">
        <v>16</v>
      </c>
      <c r="AG434" s="82"/>
      <c r="AH434" s="96" t="s">
        <v>16</v>
      </c>
    </row>
    <row r="435" spans="1:34" x14ac:dyDescent="0.25">
      <c r="A435" s="117"/>
      <c r="B435" s="83" t="s">
        <v>16</v>
      </c>
      <c r="C435" s="82"/>
      <c r="D435" s="95"/>
      <c r="E435" s="95" t="s">
        <v>16</v>
      </c>
      <c r="F435" s="95" t="s">
        <v>16</v>
      </c>
      <c r="G435" s="96" t="s">
        <v>16</v>
      </c>
      <c r="H435" s="95" t="s">
        <v>16</v>
      </c>
      <c r="I435" s="95"/>
      <c r="J435" s="96" t="s">
        <v>16</v>
      </c>
      <c r="K435" s="95"/>
      <c r="L435" s="95"/>
      <c r="M435" s="97"/>
      <c r="N435" s="96" t="s">
        <v>16</v>
      </c>
      <c r="O435" s="96" t="s">
        <v>16</v>
      </c>
      <c r="P435" s="96"/>
      <c r="Q435" s="96" t="s">
        <v>16</v>
      </c>
      <c r="R435" s="96"/>
      <c r="S435" s="96"/>
      <c r="T435" s="98"/>
      <c r="U435" s="98"/>
      <c r="V435" s="82" t="s">
        <v>16</v>
      </c>
      <c r="W435" s="99" t="s">
        <v>16</v>
      </c>
      <c r="X435" s="96" t="s">
        <v>16</v>
      </c>
      <c r="Y435" s="96"/>
      <c r="Z435" s="96"/>
      <c r="AA435" s="100"/>
      <c r="AB435" s="100"/>
      <c r="AC435" s="100"/>
      <c r="AD435" s="96" t="s">
        <v>16</v>
      </c>
      <c r="AE435" s="95"/>
      <c r="AF435" s="82" t="s">
        <v>16</v>
      </c>
      <c r="AG435" s="82"/>
      <c r="AH435" s="96" t="s">
        <v>16</v>
      </c>
    </row>
    <row r="436" spans="1:34" x14ac:dyDescent="0.25">
      <c r="A436" s="117"/>
      <c r="B436" s="83" t="s">
        <v>16</v>
      </c>
      <c r="C436" s="82"/>
      <c r="D436" s="95"/>
      <c r="E436" s="95" t="s">
        <v>16</v>
      </c>
      <c r="F436" s="95" t="s">
        <v>16</v>
      </c>
      <c r="G436" s="96" t="s">
        <v>16</v>
      </c>
      <c r="H436" s="95" t="s">
        <v>16</v>
      </c>
      <c r="I436" s="95"/>
      <c r="J436" s="96" t="s">
        <v>16</v>
      </c>
      <c r="K436" s="95"/>
      <c r="L436" s="95"/>
      <c r="M436" s="97"/>
      <c r="N436" s="96" t="s">
        <v>16</v>
      </c>
      <c r="O436" s="96" t="s">
        <v>16</v>
      </c>
      <c r="P436" s="96"/>
      <c r="Q436" s="96" t="s">
        <v>16</v>
      </c>
      <c r="R436" s="96"/>
      <c r="S436" s="96"/>
      <c r="T436" s="98"/>
      <c r="U436" s="98"/>
      <c r="V436" s="82" t="s">
        <v>16</v>
      </c>
      <c r="W436" s="99" t="s">
        <v>16</v>
      </c>
      <c r="X436" s="96" t="s">
        <v>16</v>
      </c>
      <c r="Y436" s="96"/>
      <c r="Z436" s="96"/>
      <c r="AA436" s="100"/>
      <c r="AB436" s="100"/>
      <c r="AC436" s="100"/>
      <c r="AD436" s="96" t="s">
        <v>16</v>
      </c>
      <c r="AE436" s="95"/>
      <c r="AF436" s="82" t="s">
        <v>16</v>
      </c>
      <c r="AG436" s="82"/>
      <c r="AH436" s="96" t="s">
        <v>16</v>
      </c>
    </row>
    <row r="437" spans="1:34" x14ac:dyDescent="0.25">
      <c r="A437" s="117"/>
      <c r="B437" s="83" t="s">
        <v>16</v>
      </c>
      <c r="C437" s="82"/>
      <c r="D437" s="95"/>
      <c r="E437" s="95" t="s">
        <v>16</v>
      </c>
      <c r="F437" s="95" t="s">
        <v>16</v>
      </c>
      <c r="G437" s="96" t="s">
        <v>16</v>
      </c>
      <c r="H437" s="95" t="s">
        <v>16</v>
      </c>
      <c r="I437" s="95"/>
      <c r="J437" s="96" t="s">
        <v>16</v>
      </c>
      <c r="K437" s="95"/>
      <c r="L437" s="95"/>
      <c r="M437" s="97"/>
      <c r="N437" s="96" t="s">
        <v>16</v>
      </c>
      <c r="O437" s="96" t="s">
        <v>16</v>
      </c>
      <c r="P437" s="96"/>
      <c r="Q437" s="96" t="s">
        <v>16</v>
      </c>
      <c r="R437" s="96"/>
      <c r="S437" s="96"/>
      <c r="T437" s="98"/>
      <c r="U437" s="98"/>
      <c r="V437" s="82" t="s">
        <v>16</v>
      </c>
      <c r="W437" s="99" t="s">
        <v>16</v>
      </c>
      <c r="X437" s="96" t="s">
        <v>16</v>
      </c>
      <c r="Y437" s="96"/>
      <c r="Z437" s="96"/>
      <c r="AA437" s="100"/>
      <c r="AB437" s="100"/>
      <c r="AC437" s="100"/>
      <c r="AD437" s="96" t="s">
        <v>16</v>
      </c>
      <c r="AE437" s="95"/>
      <c r="AF437" s="82" t="s">
        <v>16</v>
      </c>
      <c r="AG437" s="82"/>
      <c r="AH437" s="96" t="s">
        <v>16</v>
      </c>
    </row>
    <row r="438" spans="1:34" x14ac:dyDescent="0.25">
      <c r="A438" s="117"/>
      <c r="B438" s="83" t="s">
        <v>16</v>
      </c>
      <c r="C438" s="82"/>
      <c r="D438" s="95"/>
      <c r="E438" s="95" t="s">
        <v>16</v>
      </c>
      <c r="F438" s="95" t="s">
        <v>16</v>
      </c>
      <c r="G438" s="96" t="s">
        <v>16</v>
      </c>
      <c r="H438" s="95" t="s">
        <v>16</v>
      </c>
      <c r="I438" s="95"/>
      <c r="J438" s="96" t="s">
        <v>16</v>
      </c>
      <c r="K438" s="95"/>
      <c r="L438" s="95"/>
      <c r="M438" s="97"/>
      <c r="N438" s="96" t="s">
        <v>16</v>
      </c>
      <c r="O438" s="96" t="s">
        <v>16</v>
      </c>
      <c r="P438" s="96"/>
      <c r="Q438" s="96" t="s">
        <v>16</v>
      </c>
      <c r="R438" s="96"/>
      <c r="S438" s="96"/>
      <c r="T438" s="98"/>
      <c r="U438" s="98"/>
      <c r="V438" s="82" t="s">
        <v>16</v>
      </c>
      <c r="W438" s="99" t="s">
        <v>16</v>
      </c>
      <c r="X438" s="96" t="s">
        <v>16</v>
      </c>
      <c r="Y438" s="96"/>
      <c r="Z438" s="96"/>
      <c r="AA438" s="100"/>
      <c r="AB438" s="100"/>
      <c r="AC438" s="100"/>
      <c r="AD438" s="96" t="s">
        <v>16</v>
      </c>
      <c r="AE438" s="95"/>
      <c r="AF438" s="82" t="s">
        <v>16</v>
      </c>
      <c r="AG438" s="82"/>
      <c r="AH438" s="96" t="s">
        <v>16</v>
      </c>
    </row>
    <row r="439" spans="1:34" x14ac:dyDescent="0.25">
      <c r="A439" s="117"/>
      <c r="B439" s="83" t="s">
        <v>16</v>
      </c>
      <c r="C439" s="82"/>
      <c r="D439" s="95"/>
      <c r="E439" s="95" t="s">
        <v>16</v>
      </c>
      <c r="F439" s="95" t="s">
        <v>16</v>
      </c>
      <c r="G439" s="96" t="s">
        <v>16</v>
      </c>
      <c r="H439" s="95" t="s">
        <v>16</v>
      </c>
      <c r="I439" s="95"/>
      <c r="J439" s="96" t="s">
        <v>16</v>
      </c>
      <c r="K439" s="95"/>
      <c r="L439" s="95"/>
      <c r="M439" s="97"/>
      <c r="N439" s="96" t="s">
        <v>16</v>
      </c>
      <c r="O439" s="96" t="s">
        <v>16</v>
      </c>
      <c r="P439" s="96"/>
      <c r="Q439" s="96" t="s">
        <v>16</v>
      </c>
      <c r="R439" s="96"/>
      <c r="S439" s="96"/>
      <c r="T439" s="98"/>
      <c r="U439" s="98"/>
      <c r="V439" s="82" t="s">
        <v>16</v>
      </c>
      <c r="W439" s="99" t="s">
        <v>16</v>
      </c>
      <c r="X439" s="96" t="s">
        <v>16</v>
      </c>
      <c r="Y439" s="96"/>
      <c r="Z439" s="96"/>
      <c r="AA439" s="100"/>
      <c r="AB439" s="100"/>
      <c r="AC439" s="100"/>
      <c r="AD439" s="96" t="s">
        <v>16</v>
      </c>
      <c r="AE439" s="95"/>
      <c r="AF439" s="82" t="s">
        <v>16</v>
      </c>
      <c r="AG439" s="82"/>
      <c r="AH439" s="96" t="s">
        <v>16</v>
      </c>
    </row>
    <row r="440" spans="1:34" x14ac:dyDescent="0.25">
      <c r="A440" s="117"/>
      <c r="B440" s="83" t="s">
        <v>16</v>
      </c>
      <c r="C440" s="82"/>
      <c r="D440" s="95"/>
      <c r="E440" s="95" t="s">
        <v>16</v>
      </c>
      <c r="F440" s="95" t="s">
        <v>16</v>
      </c>
      <c r="G440" s="96" t="s">
        <v>16</v>
      </c>
      <c r="H440" s="95" t="s">
        <v>16</v>
      </c>
      <c r="I440" s="95"/>
      <c r="J440" s="96" t="s">
        <v>16</v>
      </c>
      <c r="K440" s="95"/>
      <c r="L440" s="95"/>
      <c r="M440" s="97"/>
      <c r="N440" s="96" t="s">
        <v>16</v>
      </c>
      <c r="O440" s="96" t="s">
        <v>16</v>
      </c>
      <c r="P440" s="96"/>
      <c r="Q440" s="96" t="s">
        <v>16</v>
      </c>
      <c r="R440" s="96"/>
      <c r="S440" s="96"/>
      <c r="T440" s="98"/>
      <c r="U440" s="98"/>
      <c r="V440" s="82" t="s">
        <v>16</v>
      </c>
      <c r="W440" s="99" t="s">
        <v>16</v>
      </c>
      <c r="X440" s="96" t="s">
        <v>16</v>
      </c>
      <c r="Y440" s="96"/>
      <c r="Z440" s="96"/>
      <c r="AA440" s="100"/>
      <c r="AB440" s="100"/>
      <c r="AC440" s="100"/>
      <c r="AD440" s="96" t="s">
        <v>16</v>
      </c>
      <c r="AE440" s="95"/>
      <c r="AF440" s="82" t="s">
        <v>16</v>
      </c>
      <c r="AG440" s="82"/>
      <c r="AH440" s="96" t="s">
        <v>16</v>
      </c>
    </row>
    <row r="441" spans="1:34" x14ac:dyDescent="0.25">
      <c r="A441" s="117"/>
      <c r="B441" s="83" t="s">
        <v>16</v>
      </c>
      <c r="C441" s="82"/>
      <c r="D441" s="95"/>
      <c r="E441" s="95" t="s">
        <v>16</v>
      </c>
      <c r="F441" s="95" t="s">
        <v>16</v>
      </c>
      <c r="G441" s="96" t="s">
        <v>16</v>
      </c>
      <c r="H441" s="95" t="s">
        <v>16</v>
      </c>
      <c r="I441" s="95"/>
      <c r="J441" s="96" t="s">
        <v>16</v>
      </c>
      <c r="K441" s="95"/>
      <c r="L441" s="95"/>
      <c r="M441" s="97"/>
      <c r="N441" s="96" t="s">
        <v>16</v>
      </c>
      <c r="O441" s="96" t="s">
        <v>16</v>
      </c>
      <c r="P441" s="96"/>
      <c r="Q441" s="96" t="s">
        <v>16</v>
      </c>
      <c r="R441" s="96"/>
      <c r="S441" s="96"/>
      <c r="T441" s="98"/>
      <c r="U441" s="98"/>
      <c r="V441" s="82" t="s">
        <v>16</v>
      </c>
      <c r="W441" s="99" t="s">
        <v>16</v>
      </c>
      <c r="X441" s="96" t="s">
        <v>16</v>
      </c>
      <c r="Y441" s="96"/>
      <c r="Z441" s="96"/>
      <c r="AA441" s="100"/>
      <c r="AB441" s="100"/>
      <c r="AC441" s="100"/>
      <c r="AD441" s="96" t="s">
        <v>16</v>
      </c>
      <c r="AE441" s="95"/>
      <c r="AF441" s="82" t="s">
        <v>16</v>
      </c>
      <c r="AG441" s="82"/>
      <c r="AH441" s="96" t="s">
        <v>16</v>
      </c>
    </row>
    <row r="442" spans="1:34" x14ac:dyDescent="0.25">
      <c r="A442" s="117"/>
      <c r="B442" s="83" t="s">
        <v>16</v>
      </c>
      <c r="C442" s="82"/>
      <c r="D442" s="95"/>
      <c r="E442" s="95" t="s">
        <v>16</v>
      </c>
      <c r="F442" s="95" t="s">
        <v>16</v>
      </c>
      <c r="G442" s="96" t="s">
        <v>16</v>
      </c>
      <c r="H442" s="95" t="s">
        <v>16</v>
      </c>
      <c r="I442" s="95"/>
      <c r="J442" s="96" t="s">
        <v>16</v>
      </c>
      <c r="K442" s="95"/>
      <c r="L442" s="95"/>
      <c r="M442" s="97"/>
      <c r="N442" s="96" t="s">
        <v>16</v>
      </c>
      <c r="O442" s="96" t="s">
        <v>16</v>
      </c>
      <c r="P442" s="96"/>
      <c r="Q442" s="96" t="s">
        <v>16</v>
      </c>
      <c r="R442" s="96"/>
      <c r="S442" s="96"/>
      <c r="T442" s="98"/>
      <c r="U442" s="98"/>
      <c r="V442" s="82" t="s">
        <v>16</v>
      </c>
      <c r="W442" s="99" t="s">
        <v>16</v>
      </c>
      <c r="X442" s="96" t="s">
        <v>16</v>
      </c>
      <c r="Y442" s="96"/>
      <c r="Z442" s="96"/>
      <c r="AA442" s="100"/>
      <c r="AB442" s="100"/>
      <c r="AC442" s="100"/>
      <c r="AD442" s="96" t="s">
        <v>16</v>
      </c>
      <c r="AE442" s="95"/>
      <c r="AF442" s="82" t="s">
        <v>16</v>
      </c>
      <c r="AG442" s="82"/>
      <c r="AH442" s="96" t="s">
        <v>16</v>
      </c>
    </row>
    <row r="443" spans="1:34" x14ac:dyDescent="0.25">
      <c r="A443" s="117"/>
      <c r="B443" s="83" t="s">
        <v>16</v>
      </c>
      <c r="C443" s="82"/>
      <c r="D443" s="95"/>
      <c r="E443" s="95" t="s">
        <v>16</v>
      </c>
      <c r="F443" s="95" t="s">
        <v>16</v>
      </c>
      <c r="G443" s="96" t="s">
        <v>16</v>
      </c>
      <c r="H443" s="95" t="s">
        <v>16</v>
      </c>
      <c r="I443" s="95"/>
      <c r="J443" s="96" t="s">
        <v>16</v>
      </c>
      <c r="K443" s="95"/>
      <c r="L443" s="95"/>
      <c r="M443" s="97"/>
      <c r="N443" s="96" t="s">
        <v>16</v>
      </c>
      <c r="O443" s="96" t="s">
        <v>16</v>
      </c>
      <c r="P443" s="96"/>
      <c r="Q443" s="96" t="s">
        <v>16</v>
      </c>
      <c r="R443" s="96"/>
      <c r="S443" s="96"/>
      <c r="T443" s="98"/>
      <c r="U443" s="98"/>
      <c r="V443" s="82" t="s">
        <v>16</v>
      </c>
      <c r="W443" s="99" t="s">
        <v>16</v>
      </c>
      <c r="X443" s="96" t="s">
        <v>16</v>
      </c>
      <c r="Y443" s="96"/>
      <c r="Z443" s="96"/>
      <c r="AA443" s="100"/>
      <c r="AB443" s="100"/>
      <c r="AC443" s="100"/>
      <c r="AD443" s="96" t="s">
        <v>16</v>
      </c>
      <c r="AE443" s="95"/>
      <c r="AF443" s="82" t="s">
        <v>16</v>
      </c>
      <c r="AG443" s="82"/>
      <c r="AH443" s="96" t="s">
        <v>16</v>
      </c>
    </row>
    <row r="444" spans="1:34" x14ac:dyDescent="0.25">
      <c r="A444" s="117"/>
      <c r="B444" s="83" t="s">
        <v>16</v>
      </c>
      <c r="C444" s="82"/>
      <c r="D444" s="95"/>
      <c r="E444" s="95" t="s">
        <v>16</v>
      </c>
      <c r="F444" s="95" t="s">
        <v>16</v>
      </c>
      <c r="G444" s="96" t="s">
        <v>16</v>
      </c>
      <c r="H444" s="95" t="s">
        <v>16</v>
      </c>
      <c r="I444" s="95"/>
      <c r="J444" s="96" t="s">
        <v>16</v>
      </c>
      <c r="K444" s="95"/>
      <c r="L444" s="95"/>
      <c r="M444" s="97"/>
      <c r="N444" s="96" t="s">
        <v>16</v>
      </c>
      <c r="O444" s="96" t="s">
        <v>16</v>
      </c>
      <c r="P444" s="96"/>
      <c r="Q444" s="96" t="s">
        <v>16</v>
      </c>
      <c r="R444" s="96"/>
      <c r="S444" s="96"/>
      <c r="T444" s="98"/>
      <c r="U444" s="98"/>
      <c r="V444" s="82" t="s">
        <v>16</v>
      </c>
      <c r="W444" s="99" t="s">
        <v>16</v>
      </c>
      <c r="X444" s="96" t="s">
        <v>16</v>
      </c>
      <c r="Y444" s="96"/>
      <c r="Z444" s="96"/>
      <c r="AA444" s="100"/>
      <c r="AB444" s="100"/>
      <c r="AC444" s="100"/>
      <c r="AD444" s="96" t="s">
        <v>16</v>
      </c>
      <c r="AE444" s="95"/>
      <c r="AF444" s="82" t="s">
        <v>16</v>
      </c>
      <c r="AG444" s="82"/>
      <c r="AH444" s="96" t="s">
        <v>16</v>
      </c>
    </row>
    <row r="445" spans="1:34" x14ac:dyDescent="0.25">
      <c r="A445" s="117"/>
      <c r="B445" s="83" t="s">
        <v>16</v>
      </c>
      <c r="C445" s="82"/>
      <c r="D445" s="95"/>
      <c r="E445" s="95" t="s">
        <v>16</v>
      </c>
      <c r="F445" s="95" t="s">
        <v>16</v>
      </c>
      <c r="G445" s="96" t="s">
        <v>16</v>
      </c>
      <c r="H445" s="95" t="s">
        <v>16</v>
      </c>
      <c r="I445" s="95"/>
      <c r="J445" s="96" t="s">
        <v>16</v>
      </c>
      <c r="K445" s="95"/>
      <c r="L445" s="95"/>
      <c r="M445" s="97"/>
      <c r="N445" s="96" t="s">
        <v>16</v>
      </c>
      <c r="O445" s="96" t="s">
        <v>16</v>
      </c>
      <c r="P445" s="96"/>
      <c r="Q445" s="96" t="s">
        <v>16</v>
      </c>
      <c r="R445" s="96"/>
      <c r="S445" s="96"/>
      <c r="T445" s="98"/>
      <c r="U445" s="98"/>
      <c r="V445" s="82" t="s">
        <v>16</v>
      </c>
      <c r="W445" s="99" t="s">
        <v>16</v>
      </c>
      <c r="X445" s="96" t="s">
        <v>16</v>
      </c>
      <c r="Y445" s="96"/>
      <c r="Z445" s="96"/>
      <c r="AA445" s="100"/>
      <c r="AB445" s="100"/>
      <c r="AC445" s="100"/>
      <c r="AD445" s="96" t="s">
        <v>16</v>
      </c>
      <c r="AE445" s="95"/>
      <c r="AF445" s="82" t="s">
        <v>16</v>
      </c>
      <c r="AG445" s="82"/>
      <c r="AH445" s="96" t="s">
        <v>16</v>
      </c>
    </row>
    <row r="446" spans="1:34" x14ac:dyDescent="0.25">
      <c r="A446" s="117"/>
      <c r="B446" s="83" t="s">
        <v>16</v>
      </c>
      <c r="C446" s="82"/>
      <c r="D446" s="95"/>
      <c r="E446" s="95" t="s">
        <v>16</v>
      </c>
      <c r="F446" s="95" t="s">
        <v>16</v>
      </c>
      <c r="G446" s="96" t="s">
        <v>16</v>
      </c>
      <c r="H446" s="95" t="s">
        <v>16</v>
      </c>
      <c r="I446" s="95"/>
      <c r="J446" s="96" t="s">
        <v>16</v>
      </c>
      <c r="K446" s="95"/>
      <c r="L446" s="95"/>
      <c r="M446" s="97"/>
      <c r="N446" s="96" t="s">
        <v>16</v>
      </c>
      <c r="O446" s="96" t="s">
        <v>16</v>
      </c>
      <c r="P446" s="96"/>
      <c r="Q446" s="96" t="s">
        <v>16</v>
      </c>
      <c r="R446" s="96"/>
      <c r="S446" s="96"/>
      <c r="T446" s="98"/>
      <c r="U446" s="98"/>
      <c r="V446" s="82" t="s">
        <v>16</v>
      </c>
      <c r="W446" s="99" t="s">
        <v>16</v>
      </c>
      <c r="X446" s="96" t="s">
        <v>16</v>
      </c>
      <c r="Y446" s="96"/>
      <c r="Z446" s="96"/>
      <c r="AA446" s="100"/>
      <c r="AB446" s="100"/>
      <c r="AC446" s="100"/>
      <c r="AD446" s="96" t="s">
        <v>16</v>
      </c>
      <c r="AE446" s="95"/>
      <c r="AF446" s="82" t="s">
        <v>16</v>
      </c>
      <c r="AG446" s="82"/>
      <c r="AH446" s="96" t="s">
        <v>16</v>
      </c>
    </row>
    <row r="447" spans="1:34" x14ac:dyDescent="0.25">
      <c r="A447" s="117"/>
      <c r="B447" s="83" t="s">
        <v>16</v>
      </c>
      <c r="C447" s="82"/>
      <c r="D447" s="95"/>
      <c r="E447" s="95" t="s">
        <v>16</v>
      </c>
      <c r="F447" s="95" t="s">
        <v>16</v>
      </c>
      <c r="G447" s="96" t="s">
        <v>16</v>
      </c>
      <c r="H447" s="95" t="s">
        <v>16</v>
      </c>
      <c r="I447" s="95"/>
      <c r="J447" s="96" t="s">
        <v>16</v>
      </c>
      <c r="K447" s="95"/>
      <c r="L447" s="95"/>
      <c r="M447" s="97"/>
      <c r="N447" s="96" t="s">
        <v>16</v>
      </c>
      <c r="O447" s="96" t="s">
        <v>16</v>
      </c>
      <c r="P447" s="96"/>
      <c r="Q447" s="96" t="s">
        <v>16</v>
      </c>
      <c r="R447" s="96"/>
      <c r="S447" s="96"/>
      <c r="T447" s="98"/>
      <c r="U447" s="98"/>
      <c r="V447" s="82" t="s">
        <v>16</v>
      </c>
      <c r="W447" s="99" t="s">
        <v>16</v>
      </c>
      <c r="X447" s="96" t="s">
        <v>16</v>
      </c>
      <c r="Y447" s="96"/>
      <c r="Z447" s="96"/>
      <c r="AA447" s="100"/>
      <c r="AB447" s="100"/>
      <c r="AC447" s="100"/>
      <c r="AD447" s="96" t="s">
        <v>16</v>
      </c>
      <c r="AE447" s="95"/>
      <c r="AF447" s="82" t="s">
        <v>16</v>
      </c>
      <c r="AG447" s="82"/>
      <c r="AH447" s="96" t="s">
        <v>16</v>
      </c>
    </row>
    <row r="448" spans="1:34" x14ac:dyDescent="0.25">
      <c r="A448" s="117"/>
      <c r="B448" s="83" t="s">
        <v>16</v>
      </c>
      <c r="C448" s="82"/>
      <c r="D448" s="95"/>
      <c r="E448" s="95" t="s">
        <v>16</v>
      </c>
      <c r="F448" s="95" t="s">
        <v>16</v>
      </c>
      <c r="G448" s="96" t="s">
        <v>16</v>
      </c>
      <c r="H448" s="95" t="s">
        <v>16</v>
      </c>
      <c r="I448" s="95"/>
      <c r="J448" s="96" t="s">
        <v>16</v>
      </c>
      <c r="K448" s="95"/>
      <c r="L448" s="95"/>
      <c r="M448" s="97"/>
      <c r="N448" s="96" t="s">
        <v>16</v>
      </c>
      <c r="O448" s="96" t="s">
        <v>16</v>
      </c>
      <c r="P448" s="96"/>
      <c r="Q448" s="96" t="s">
        <v>16</v>
      </c>
      <c r="R448" s="96"/>
      <c r="S448" s="96"/>
      <c r="T448" s="98"/>
      <c r="U448" s="98"/>
      <c r="V448" s="82" t="s">
        <v>16</v>
      </c>
      <c r="W448" s="99" t="s">
        <v>16</v>
      </c>
      <c r="X448" s="96" t="s">
        <v>16</v>
      </c>
      <c r="Y448" s="96"/>
      <c r="Z448" s="96"/>
      <c r="AA448" s="100"/>
      <c r="AB448" s="100"/>
      <c r="AC448" s="100"/>
      <c r="AD448" s="96" t="s">
        <v>16</v>
      </c>
      <c r="AE448" s="95"/>
      <c r="AF448" s="82" t="s">
        <v>16</v>
      </c>
      <c r="AG448" s="82"/>
      <c r="AH448" s="96" t="s">
        <v>16</v>
      </c>
    </row>
    <row r="449" spans="1:34" x14ac:dyDescent="0.25">
      <c r="A449" s="117"/>
      <c r="B449" s="83" t="s">
        <v>16</v>
      </c>
      <c r="C449" s="82"/>
      <c r="D449" s="95"/>
      <c r="E449" s="95" t="s">
        <v>16</v>
      </c>
      <c r="F449" s="95" t="s">
        <v>16</v>
      </c>
      <c r="G449" s="96" t="s">
        <v>16</v>
      </c>
      <c r="H449" s="95" t="s">
        <v>16</v>
      </c>
      <c r="I449" s="95"/>
      <c r="J449" s="96" t="s">
        <v>16</v>
      </c>
      <c r="K449" s="95"/>
      <c r="L449" s="95"/>
      <c r="M449" s="97"/>
      <c r="N449" s="96" t="s">
        <v>16</v>
      </c>
      <c r="O449" s="96" t="s">
        <v>16</v>
      </c>
      <c r="P449" s="96"/>
      <c r="Q449" s="96" t="s">
        <v>16</v>
      </c>
      <c r="R449" s="96"/>
      <c r="S449" s="96"/>
      <c r="T449" s="98"/>
      <c r="U449" s="98"/>
      <c r="V449" s="82" t="s">
        <v>16</v>
      </c>
      <c r="W449" s="99" t="s">
        <v>16</v>
      </c>
      <c r="X449" s="96" t="s">
        <v>16</v>
      </c>
      <c r="Y449" s="96"/>
      <c r="Z449" s="96"/>
      <c r="AA449" s="100"/>
      <c r="AB449" s="100"/>
      <c r="AC449" s="100"/>
      <c r="AD449" s="96" t="s">
        <v>16</v>
      </c>
      <c r="AE449" s="95"/>
      <c r="AF449" s="82" t="s">
        <v>16</v>
      </c>
      <c r="AG449" s="82"/>
      <c r="AH449" s="96" t="s">
        <v>16</v>
      </c>
    </row>
    <row r="450" spans="1:34" x14ac:dyDescent="0.25">
      <c r="A450" s="117"/>
      <c r="B450" s="83" t="s">
        <v>16</v>
      </c>
      <c r="C450" s="82"/>
      <c r="D450" s="95"/>
      <c r="E450" s="95" t="s">
        <v>16</v>
      </c>
      <c r="F450" s="95" t="s">
        <v>16</v>
      </c>
      <c r="G450" s="96" t="s">
        <v>16</v>
      </c>
      <c r="H450" s="95" t="s">
        <v>16</v>
      </c>
      <c r="I450" s="95"/>
      <c r="J450" s="96" t="s">
        <v>16</v>
      </c>
      <c r="K450" s="95"/>
      <c r="L450" s="95"/>
      <c r="M450" s="97"/>
      <c r="N450" s="96" t="s">
        <v>16</v>
      </c>
      <c r="O450" s="96" t="s">
        <v>16</v>
      </c>
      <c r="P450" s="96"/>
      <c r="Q450" s="96" t="s">
        <v>16</v>
      </c>
      <c r="R450" s="96"/>
      <c r="S450" s="96"/>
      <c r="T450" s="98"/>
      <c r="U450" s="98"/>
      <c r="V450" s="82" t="s">
        <v>16</v>
      </c>
      <c r="W450" s="99" t="s">
        <v>16</v>
      </c>
      <c r="X450" s="96" t="s">
        <v>16</v>
      </c>
      <c r="Y450" s="96"/>
      <c r="Z450" s="96"/>
      <c r="AA450" s="100"/>
      <c r="AB450" s="100"/>
      <c r="AC450" s="100"/>
      <c r="AD450" s="96" t="s">
        <v>16</v>
      </c>
      <c r="AE450" s="95"/>
      <c r="AF450" s="82" t="s">
        <v>16</v>
      </c>
      <c r="AG450" s="82"/>
      <c r="AH450" s="96" t="s">
        <v>16</v>
      </c>
    </row>
    <row r="451" spans="1:34" x14ac:dyDescent="0.25">
      <c r="A451" s="117"/>
      <c r="B451" s="83" t="s">
        <v>16</v>
      </c>
      <c r="C451" s="82"/>
      <c r="D451" s="95"/>
      <c r="E451" s="95" t="s">
        <v>16</v>
      </c>
      <c r="F451" s="95" t="s">
        <v>16</v>
      </c>
      <c r="G451" s="96" t="s">
        <v>16</v>
      </c>
      <c r="H451" s="95" t="s">
        <v>16</v>
      </c>
      <c r="I451" s="95"/>
      <c r="J451" s="96" t="s">
        <v>16</v>
      </c>
      <c r="K451" s="95"/>
      <c r="L451" s="95"/>
      <c r="M451" s="97"/>
      <c r="N451" s="96" t="s">
        <v>16</v>
      </c>
      <c r="O451" s="96" t="s">
        <v>16</v>
      </c>
      <c r="P451" s="96"/>
      <c r="Q451" s="96" t="s">
        <v>16</v>
      </c>
      <c r="R451" s="96"/>
      <c r="S451" s="96"/>
      <c r="T451" s="98"/>
      <c r="U451" s="98"/>
      <c r="V451" s="82" t="s">
        <v>16</v>
      </c>
      <c r="W451" s="99" t="s">
        <v>16</v>
      </c>
      <c r="X451" s="96" t="s">
        <v>16</v>
      </c>
      <c r="Y451" s="96"/>
      <c r="Z451" s="96"/>
      <c r="AA451" s="100"/>
      <c r="AB451" s="100"/>
      <c r="AC451" s="100"/>
      <c r="AD451" s="96" t="s">
        <v>16</v>
      </c>
      <c r="AE451" s="95"/>
      <c r="AF451" s="82" t="s">
        <v>16</v>
      </c>
      <c r="AG451" s="82"/>
      <c r="AH451" s="96" t="s">
        <v>16</v>
      </c>
    </row>
    <row r="452" spans="1:34" x14ac:dyDescent="0.25">
      <c r="A452" s="117"/>
      <c r="B452" s="83" t="s">
        <v>16</v>
      </c>
      <c r="C452" s="82"/>
      <c r="D452" s="95"/>
      <c r="E452" s="95" t="s">
        <v>16</v>
      </c>
      <c r="F452" s="95" t="s">
        <v>16</v>
      </c>
      <c r="G452" s="96" t="s">
        <v>16</v>
      </c>
      <c r="H452" s="95" t="s">
        <v>16</v>
      </c>
      <c r="I452" s="95"/>
      <c r="J452" s="96" t="s">
        <v>16</v>
      </c>
      <c r="K452" s="95"/>
      <c r="L452" s="95"/>
      <c r="M452" s="97"/>
      <c r="N452" s="96" t="s">
        <v>16</v>
      </c>
      <c r="O452" s="96" t="s">
        <v>16</v>
      </c>
      <c r="P452" s="96"/>
      <c r="Q452" s="96" t="s">
        <v>16</v>
      </c>
      <c r="R452" s="96"/>
      <c r="S452" s="96"/>
      <c r="T452" s="98"/>
      <c r="U452" s="98"/>
      <c r="V452" s="82" t="s">
        <v>16</v>
      </c>
      <c r="W452" s="99" t="s">
        <v>16</v>
      </c>
      <c r="X452" s="96" t="s">
        <v>16</v>
      </c>
      <c r="Y452" s="96"/>
      <c r="Z452" s="96"/>
      <c r="AA452" s="100"/>
      <c r="AB452" s="100"/>
      <c r="AC452" s="100"/>
      <c r="AD452" s="96" t="s">
        <v>16</v>
      </c>
      <c r="AE452" s="95"/>
      <c r="AF452" s="82" t="s">
        <v>16</v>
      </c>
      <c r="AG452" s="82"/>
      <c r="AH452" s="96" t="s">
        <v>16</v>
      </c>
    </row>
    <row r="453" spans="1:34" x14ac:dyDescent="0.25">
      <c r="A453" s="117"/>
      <c r="B453" s="83" t="s">
        <v>16</v>
      </c>
      <c r="C453" s="82"/>
      <c r="D453" s="95"/>
      <c r="E453" s="95" t="s">
        <v>16</v>
      </c>
      <c r="F453" s="95" t="s">
        <v>16</v>
      </c>
      <c r="G453" s="96" t="s">
        <v>16</v>
      </c>
      <c r="H453" s="95" t="s">
        <v>16</v>
      </c>
      <c r="I453" s="95"/>
      <c r="J453" s="96" t="s">
        <v>16</v>
      </c>
      <c r="K453" s="95"/>
      <c r="L453" s="95"/>
      <c r="M453" s="97"/>
      <c r="N453" s="96" t="s">
        <v>16</v>
      </c>
      <c r="O453" s="96" t="s">
        <v>16</v>
      </c>
      <c r="P453" s="96"/>
      <c r="Q453" s="96" t="s">
        <v>16</v>
      </c>
      <c r="R453" s="96"/>
      <c r="S453" s="96"/>
      <c r="T453" s="98"/>
      <c r="U453" s="98"/>
      <c r="V453" s="82" t="s">
        <v>16</v>
      </c>
      <c r="W453" s="99" t="s">
        <v>16</v>
      </c>
      <c r="X453" s="96" t="s">
        <v>16</v>
      </c>
      <c r="Y453" s="96"/>
      <c r="Z453" s="96"/>
      <c r="AA453" s="100"/>
      <c r="AB453" s="100"/>
      <c r="AC453" s="100"/>
      <c r="AD453" s="96" t="s">
        <v>16</v>
      </c>
      <c r="AE453" s="95"/>
      <c r="AF453" s="82" t="s">
        <v>16</v>
      </c>
      <c r="AG453" s="82"/>
      <c r="AH453" s="96" t="s">
        <v>16</v>
      </c>
    </row>
    <row r="454" spans="1:34" x14ac:dyDescent="0.25">
      <c r="A454" s="117"/>
      <c r="B454" s="83" t="s">
        <v>16</v>
      </c>
      <c r="C454" s="82"/>
      <c r="D454" s="95"/>
      <c r="E454" s="95" t="s">
        <v>16</v>
      </c>
      <c r="F454" s="95" t="s">
        <v>16</v>
      </c>
      <c r="G454" s="96" t="s">
        <v>16</v>
      </c>
      <c r="H454" s="95" t="s">
        <v>16</v>
      </c>
      <c r="I454" s="95"/>
      <c r="J454" s="96" t="s">
        <v>16</v>
      </c>
      <c r="K454" s="95"/>
      <c r="L454" s="95"/>
      <c r="M454" s="97"/>
      <c r="N454" s="96" t="s">
        <v>16</v>
      </c>
      <c r="O454" s="96" t="s">
        <v>16</v>
      </c>
      <c r="P454" s="96"/>
      <c r="Q454" s="96" t="s">
        <v>16</v>
      </c>
      <c r="R454" s="96"/>
      <c r="S454" s="96"/>
      <c r="T454" s="98"/>
      <c r="U454" s="98"/>
      <c r="V454" s="82" t="s">
        <v>16</v>
      </c>
      <c r="W454" s="99" t="s">
        <v>16</v>
      </c>
      <c r="X454" s="96" t="s">
        <v>16</v>
      </c>
      <c r="Y454" s="96"/>
      <c r="Z454" s="96"/>
      <c r="AA454" s="100"/>
      <c r="AB454" s="100"/>
      <c r="AC454" s="100"/>
      <c r="AD454" s="96" t="s">
        <v>16</v>
      </c>
      <c r="AE454" s="95"/>
      <c r="AF454" s="82" t="s">
        <v>16</v>
      </c>
      <c r="AG454" s="82"/>
      <c r="AH454" s="96" t="s">
        <v>16</v>
      </c>
    </row>
    <row r="455" spans="1:34" x14ac:dyDescent="0.25">
      <c r="A455" s="117"/>
      <c r="B455" s="83" t="s">
        <v>16</v>
      </c>
      <c r="C455" s="82"/>
      <c r="D455" s="95"/>
      <c r="E455" s="95" t="s">
        <v>16</v>
      </c>
      <c r="F455" s="95" t="s">
        <v>16</v>
      </c>
      <c r="G455" s="96" t="s">
        <v>16</v>
      </c>
      <c r="H455" s="95" t="s">
        <v>16</v>
      </c>
      <c r="I455" s="95"/>
      <c r="J455" s="96" t="s">
        <v>16</v>
      </c>
      <c r="K455" s="95"/>
      <c r="L455" s="95"/>
      <c r="M455" s="97"/>
      <c r="N455" s="96" t="s">
        <v>16</v>
      </c>
      <c r="O455" s="96" t="s">
        <v>16</v>
      </c>
      <c r="P455" s="96"/>
      <c r="Q455" s="96" t="s">
        <v>16</v>
      </c>
      <c r="R455" s="96"/>
      <c r="S455" s="96"/>
      <c r="T455" s="98"/>
      <c r="U455" s="98"/>
      <c r="V455" s="82" t="s">
        <v>16</v>
      </c>
      <c r="W455" s="99" t="s">
        <v>16</v>
      </c>
      <c r="X455" s="96" t="s">
        <v>16</v>
      </c>
      <c r="Y455" s="96"/>
      <c r="Z455" s="96"/>
      <c r="AA455" s="100"/>
      <c r="AB455" s="100"/>
      <c r="AC455" s="100"/>
      <c r="AD455" s="96" t="s">
        <v>16</v>
      </c>
      <c r="AE455" s="95"/>
      <c r="AF455" s="82" t="s">
        <v>16</v>
      </c>
      <c r="AG455" s="82"/>
      <c r="AH455" s="96" t="s">
        <v>16</v>
      </c>
    </row>
    <row r="456" spans="1:34" x14ac:dyDescent="0.25">
      <c r="A456" s="117"/>
      <c r="B456" s="83" t="s">
        <v>16</v>
      </c>
      <c r="C456" s="82"/>
      <c r="D456" s="95"/>
      <c r="E456" s="95" t="s">
        <v>16</v>
      </c>
      <c r="F456" s="95" t="s">
        <v>16</v>
      </c>
      <c r="G456" s="96" t="s">
        <v>16</v>
      </c>
      <c r="H456" s="95" t="s">
        <v>16</v>
      </c>
      <c r="I456" s="95"/>
      <c r="J456" s="96" t="s">
        <v>16</v>
      </c>
      <c r="K456" s="95"/>
      <c r="L456" s="95"/>
      <c r="M456" s="97"/>
      <c r="N456" s="96" t="s">
        <v>16</v>
      </c>
      <c r="O456" s="96" t="s">
        <v>16</v>
      </c>
      <c r="P456" s="96"/>
      <c r="Q456" s="96" t="s">
        <v>16</v>
      </c>
      <c r="R456" s="96"/>
      <c r="S456" s="96"/>
      <c r="T456" s="98"/>
      <c r="U456" s="98"/>
      <c r="V456" s="82" t="s">
        <v>16</v>
      </c>
      <c r="W456" s="99" t="s">
        <v>16</v>
      </c>
      <c r="X456" s="96" t="s">
        <v>16</v>
      </c>
      <c r="Y456" s="96"/>
      <c r="Z456" s="96"/>
      <c r="AA456" s="100"/>
      <c r="AB456" s="100"/>
      <c r="AC456" s="100"/>
      <c r="AD456" s="96" t="s">
        <v>16</v>
      </c>
      <c r="AE456" s="95"/>
      <c r="AF456" s="82" t="s">
        <v>16</v>
      </c>
      <c r="AG456" s="82"/>
      <c r="AH456" s="96" t="s">
        <v>16</v>
      </c>
    </row>
    <row r="457" spans="1:34" x14ac:dyDescent="0.25">
      <c r="A457" s="117"/>
      <c r="B457" s="83" t="s">
        <v>16</v>
      </c>
      <c r="C457" s="82"/>
      <c r="D457" s="95"/>
      <c r="E457" s="95" t="s">
        <v>16</v>
      </c>
      <c r="F457" s="95" t="s">
        <v>16</v>
      </c>
      <c r="G457" s="96" t="s">
        <v>16</v>
      </c>
      <c r="H457" s="95" t="s">
        <v>16</v>
      </c>
      <c r="I457" s="95"/>
      <c r="J457" s="96" t="s">
        <v>16</v>
      </c>
      <c r="K457" s="95"/>
      <c r="L457" s="95"/>
      <c r="M457" s="97"/>
      <c r="N457" s="96" t="s">
        <v>16</v>
      </c>
      <c r="O457" s="96" t="s">
        <v>16</v>
      </c>
      <c r="P457" s="96"/>
      <c r="Q457" s="96" t="s">
        <v>16</v>
      </c>
      <c r="R457" s="96"/>
      <c r="S457" s="96"/>
      <c r="T457" s="98"/>
      <c r="U457" s="98"/>
      <c r="V457" s="82" t="s">
        <v>16</v>
      </c>
      <c r="W457" s="99" t="s">
        <v>16</v>
      </c>
      <c r="X457" s="96" t="s">
        <v>16</v>
      </c>
      <c r="Y457" s="96"/>
      <c r="Z457" s="96"/>
      <c r="AA457" s="100"/>
      <c r="AB457" s="100"/>
      <c r="AC457" s="100"/>
      <c r="AD457" s="96" t="s">
        <v>16</v>
      </c>
      <c r="AE457" s="95"/>
      <c r="AF457" s="82" t="s">
        <v>16</v>
      </c>
      <c r="AG457" s="82"/>
      <c r="AH457" s="96" t="s">
        <v>16</v>
      </c>
    </row>
    <row r="458" spans="1:34" x14ac:dyDescent="0.25">
      <c r="A458" s="117"/>
      <c r="B458" s="83" t="s">
        <v>16</v>
      </c>
      <c r="C458" s="82"/>
      <c r="D458" s="95"/>
      <c r="E458" s="95" t="s">
        <v>16</v>
      </c>
      <c r="F458" s="95" t="s">
        <v>16</v>
      </c>
      <c r="G458" s="96" t="s">
        <v>16</v>
      </c>
      <c r="H458" s="95" t="s">
        <v>16</v>
      </c>
      <c r="I458" s="95"/>
      <c r="J458" s="96" t="s">
        <v>16</v>
      </c>
      <c r="K458" s="95"/>
      <c r="L458" s="95"/>
      <c r="M458" s="97"/>
      <c r="N458" s="96" t="s">
        <v>16</v>
      </c>
      <c r="O458" s="96" t="s">
        <v>16</v>
      </c>
      <c r="P458" s="96"/>
      <c r="Q458" s="96" t="s">
        <v>16</v>
      </c>
      <c r="R458" s="96"/>
      <c r="S458" s="96"/>
      <c r="T458" s="98"/>
      <c r="U458" s="98"/>
      <c r="V458" s="82" t="s">
        <v>16</v>
      </c>
      <c r="W458" s="99" t="s">
        <v>16</v>
      </c>
      <c r="X458" s="96" t="s">
        <v>16</v>
      </c>
      <c r="Y458" s="96"/>
      <c r="Z458" s="96"/>
      <c r="AA458" s="100"/>
      <c r="AB458" s="100"/>
      <c r="AC458" s="100"/>
      <c r="AD458" s="96" t="s">
        <v>16</v>
      </c>
      <c r="AE458" s="95"/>
      <c r="AF458" s="82" t="s">
        <v>16</v>
      </c>
      <c r="AG458" s="82"/>
      <c r="AH458" s="96" t="s">
        <v>16</v>
      </c>
    </row>
    <row r="459" spans="1:34" x14ac:dyDescent="0.25">
      <c r="A459" s="117"/>
      <c r="B459" s="83" t="s">
        <v>16</v>
      </c>
      <c r="C459" s="82"/>
      <c r="D459" s="95"/>
      <c r="E459" s="95" t="s">
        <v>16</v>
      </c>
      <c r="F459" s="95" t="s">
        <v>16</v>
      </c>
      <c r="G459" s="96" t="s">
        <v>16</v>
      </c>
      <c r="H459" s="95" t="s">
        <v>16</v>
      </c>
      <c r="I459" s="95"/>
      <c r="J459" s="96" t="s">
        <v>16</v>
      </c>
      <c r="K459" s="95"/>
      <c r="L459" s="95"/>
      <c r="M459" s="97"/>
      <c r="N459" s="96" t="s">
        <v>16</v>
      </c>
      <c r="O459" s="96" t="s">
        <v>16</v>
      </c>
      <c r="P459" s="96"/>
      <c r="Q459" s="96" t="s">
        <v>16</v>
      </c>
      <c r="R459" s="96"/>
      <c r="S459" s="96"/>
      <c r="T459" s="98"/>
      <c r="U459" s="98"/>
      <c r="V459" s="82" t="s">
        <v>16</v>
      </c>
      <c r="W459" s="99" t="s">
        <v>16</v>
      </c>
      <c r="X459" s="96" t="s">
        <v>16</v>
      </c>
      <c r="Y459" s="96"/>
      <c r="Z459" s="96"/>
      <c r="AA459" s="100"/>
      <c r="AB459" s="100"/>
      <c r="AC459" s="100"/>
      <c r="AD459" s="96" t="s">
        <v>16</v>
      </c>
      <c r="AE459" s="95"/>
      <c r="AF459" s="82" t="s">
        <v>16</v>
      </c>
      <c r="AG459" s="82"/>
      <c r="AH459" s="96" t="s">
        <v>16</v>
      </c>
    </row>
    <row r="460" spans="1:34" x14ac:dyDescent="0.25">
      <c r="A460" s="117"/>
      <c r="B460" s="83" t="s">
        <v>16</v>
      </c>
      <c r="C460" s="82"/>
      <c r="D460" s="95"/>
      <c r="E460" s="95" t="s">
        <v>16</v>
      </c>
      <c r="F460" s="95" t="s">
        <v>16</v>
      </c>
      <c r="G460" s="96" t="s">
        <v>16</v>
      </c>
      <c r="H460" s="95" t="s">
        <v>16</v>
      </c>
      <c r="I460" s="95"/>
      <c r="J460" s="96" t="s">
        <v>16</v>
      </c>
      <c r="K460" s="95"/>
      <c r="L460" s="95"/>
      <c r="M460" s="97"/>
      <c r="N460" s="96" t="s">
        <v>16</v>
      </c>
      <c r="O460" s="96" t="s">
        <v>16</v>
      </c>
      <c r="P460" s="96"/>
      <c r="Q460" s="96" t="s">
        <v>16</v>
      </c>
      <c r="R460" s="96"/>
      <c r="S460" s="96"/>
      <c r="T460" s="98"/>
      <c r="U460" s="98"/>
      <c r="V460" s="82" t="s">
        <v>16</v>
      </c>
      <c r="W460" s="99" t="s">
        <v>16</v>
      </c>
      <c r="X460" s="96" t="s">
        <v>16</v>
      </c>
      <c r="Y460" s="96"/>
      <c r="Z460" s="96"/>
      <c r="AA460" s="100"/>
      <c r="AB460" s="100"/>
      <c r="AC460" s="100"/>
      <c r="AD460" s="96" t="s">
        <v>16</v>
      </c>
      <c r="AE460" s="95"/>
      <c r="AF460" s="82" t="s">
        <v>16</v>
      </c>
      <c r="AG460" s="82"/>
      <c r="AH460" s="96" t="s">
        <v>16</v>
      </c>
    </row>
    <row r="461" spans="1:34" x14ac:dyDescent="0.25">
      <c r="A461" s="117"/>
      <c r="B461" s="83" t="s">
        <v>16</v>
      </c>
      <c r="C461" s="82"/>
      <c r="D461" s="95"/>
      <c r="E461" s="95" t="s">
        <v>16</v>
      </c>
      <c r="F461" s="95" t="s">
        <v>16</v>
      </c>
      <c r="G461" s="96" t="s">
        <v>16</v>
      </c>
      <c r="H461" s="95" t="s">
        <v>16</v>
      </c>
      <c r="I461" s="95"/>
      <c r="J461" s="96" t="s">
        <v>16</v>
      </c>
      <c r="K461" s="95"/>
      <c r="L461" s="95"/>
      <c r="M461" s="97"/>
      <c r="N461" s="96" t="s">
        <v>16</v>
      </c>
      <c r="O461" s="96" t="s">
        <v>16</v>
      </c>
      <c r="P461" s="96"/>
      <c r="Q461" s="96" t="s">
        <v>16</v>
      </c>
      <c r="R461" s="96"/>
      <c r="S461" s="96"/>
      <c r="T461" s="98"/>
      <c r="U461" s="98"/>
      <c r="V461" s="82" t="s">
        <v>16</v>
      </c>
      <c r="W461" s="99" t="s">
        <v>16</v>
      </c>
      <c r="X461" s="96" t="s">
        <v>16</v>
      </c>
      <c r="Y461" s="96"/>
      <c r="Z461" s="96"/>
      <c r="AA461" s="100"/>
      <c r="AB461" s="100"/>
      <c r="AC461" s="100"/>
      <c r="AD461" s="96" t="s">
        <v>16</v>
      </c>
      <c r="AE461" s="95"/>
      <c r="AF461" s="82" t="s">
        <v>16</v>
      </c>
      <c r="AG461" s="82"/>
      <c r="AH461" s="96" t="s">
        <v>16</v>
      </c>
    </row>
    <row r="462" spans="1:34" x14ac:dyDescent="0.25">
      <c r="A462" s="117"/>
      <c r="B462" s="83" t="s">
        <v>16</v>
      </c>
      <c r="C462" s="82"/>
      <c r="D462" s="95"/>
      <c r="E462" s="95" t="s">
        <v>16</v>
      </c>
      <c r="F462" s="95" t="s">
        <v>16</v>
      </c>
      <c r="G462" s="96" t="s">
        <v>16</v>
      </c>
      <c r="H462" s="95" t="s">
        <v>16</v>
      </c>
      <c r="I462" s="95"/>
      <c r="J462" s="96" t="s">
        <v>16</v>
      </c>
      <c r="K462" s="95"/>
      <c r="L462" s="95"/>
      <c r="M462" s="97"/>
      <c r="N462" s="96" t="s">
        <v>16</v>
      </c>
      <c r="O462" s="96" t="s">
        <v>16</v>
      </c>
      <c r="P462" s="96"/>
      <c r="Q462" s="96" t="s">
        <v>16</v>
      </c>
      <c r="R462" s="96"/>
      <c r="S462" s="96"/>
      <c r="T462" s="98"/>
      <c r="U462" s="98"/>
      <c r="V462" s="82" t="s">
        <v>16</v>
      </c>
      <c r="W462" s="99" t="s">
        <v>16</v>
      </c>
      <c r="X462" s="96" t="s">
        <v>16</v>
      </c>
      <c r="Y462" s="96"/>
      <c r="Z462" s="96"/>
      <c r="AA462" s="100"/>
      <c r="AB462" s="100"/>
      <c r="AC462" s="100"/>
      <c r="AD462" s="96" t="s">
        <v>16</v>
      </c>
      <c r="AE462" s="95"/>
      <c r="AF462" s="82" t="s">
        <v>16</v>
      </c>
      <c r="AG462" s="82"/>
      <c r="AH462" s="96" t="s">
        <v>16</v>
      </c>
    </row>
    <row r="463" spans="1:34" x14ac:dyDescent="0.25">
      <c r="A463" s="117"/>
      <c r="B463" s="83" t="s">
        <v>16</v>
      </c>
      <c r="C463" s="82"/>
      <c r="D463" s="95"/>
      <c r="E463" s="95" t="s">
        <v>16</v>
      </c>
      <c r="F463" s="95" t="s">
        <v>16</v>
      </c>
      <c r="G463" s="96" t="s">
        <v>16</v>
      </c>
      <c r="H463" s="95" t="s">
        <v>16</v>
      </c>
      <c r="I463" s="95"/>
      <c r="J463" s="96" t="s">
        <v>16</v>
      </c>
      <c r="K463" s="95"/>
      <c r="L463" s="95"/>
      <c r="M463" s="97"/>
      <c r="N463" s="96" t="s">
        <v>16</v>
      </c>
      <c r="O463" s="96" t="s">
        <v>16</v>
      </c>
      <c r="P463" s="96"/>
      <c r="Q463" s="96" t="s">
        <v>16</v>
      </c>
      <c r="R463" s="96"/>
      <c r="S463" s="96"/>
      <c r="T463" s="98"/>
      <c r="U463" s="98"/>
      <c r="V463" s="82" t="s">
        <v>16</v>
      </c>
      <c r="W463" s="99" t="s">
        <v>16</v>
      </c>
      <c r="X463" s="96" t="s">
        <v>16</v>
      </c>
      <c r="Y463" s="96"/>
      <c r="Z463" s="96"/>
      <c r="AA463" s="100"/>
      <c r="AB463" s="100"/>
      <c r="AC463" s="100"/>
      <c r="AD463" s="96" t="s">
        <v>16</v>
      </c>
      <c r="AE463" s="95"/>
      <c r="AF463" s="82" t="s">
        <v>16</v>
      </c>
      <c r="AG463" s="82"/>
      <c r="AH463" s="96" t="s">
        <v>16</v>
      </c>
    </row>
    <row r="464" spans="1:34" x14ac:dyDescent="0.25">
      <c r="A464" s="117"/>
      <c r="B464" s="83" t="s">
        <v>16</v>
      </c>
      <c r="C464" s="82"/>
      <c r="D464" s="95"/>
      <c r="E464" s="95" t="s">
        <v>16</v>
      </c>
      <c r="F464" s="95" t="s">
        <v>16</v>
      </c>
      <c r="G464" s="96" t="s">
        <v>16</v>
      </c>
      <c r="H464" s="95" t="s">
        <v>16</v>
      </c>
      <c r="I464" s="95"/>
      <c r="J464" s="96" t="s">
        <v>16</v>
      </c>
      <c r="K464" s="95"/>
      <c r="L464" s="95"/>
      <c r="M464" s="97"/>
      <c r="N464" s="96" t="s">
        <v>16</v>
      </c>
      <c r="O464" s="96" t="s">
        <v>16</v>
      </c>
      <c r="P464" s="96"/>
      <c r="Q464" s="96" t="s">
        <v>16</v>
      </c>
      <c r="R464" s="96"/>
      <c r="S464" s="96"/>
      <c r="T464" s="98"/>
      <c r="U464" s="98"/>
      <c r="V464" s="82" t="s">
        <v>16</v>
      </c>
      <c r="W464" s="99" t="s">
        <v>16</v>
      </c>
      <c r="X464" s="96" t="s">
        <v>16</v>
      </c>
      <c r="Y464" s="96"/>
      <c r="Z464" s="96"/>
      <c r="AA464" s="100"/>
      <c r="AB464" s="100"/>
      <c r="AC464" s="100"/>
      <c r="AD464" s="96" t="s">
        <v>16</v>
      </c>
      <c r="AE464" s="95"/>
      <c r="AF464" s="82" t="s">
        <v>16</v>
      </c>
      <c r="AG464" s="82"/>
      <c r="AH464" s="96" t="s">
        <v>16</v>
      </c>
    </row>
    <row r="465" spans="1:34" x14ac:dyDescent="0.25">
      <c r="A465" s="117"/>
      <c r="B465" s="83" t="s">
        <v>16</v>
      </c>
      <c r="C465" s="82"/>
      <c r="D465" s="95"/>
      <c r="E465" s="95" t="s">
        <v>16</v>
      </c>
      <c r="F465" s="95" t="s">
        <v>16</v>
      </c>
      <c r="G465" s="96" t="s">
        <v>16</v>
      </c>
      <c r="H465" s="95" t="s">
        <v>16</v>
      </c>
      <c r="I465" s="95"/>
      <c r="J465" s="96" t="s">
        <v>16</v>
      </c>
      <c r="K465" s="95"/>
      <c r="L465" s="95"/>
      <c r="M465" s="97"/>
      <c r="N465" s="96" t="s">
        <v>16</v>
      </c>
      <c r="O465" s="96" t="s">
        <v>16</v>
      </c>
      <c r="P465" s="96"/>
      <c r="Q465" s="96" t="s">
        <v>16</v>
      </c>
      <c r="R465" s="96"/>
      <c r="S465" s="96"/>
      <c r="T465" s="98"/>
      <c r="U465" s="98"/>
      <c r="V465" s="82" t="s">
        <v>16</v>
      </c>
      <c r="W465" s="99" t="s">
        <v>16</v>
      </c>
      <c r="X465" s="96" t="s">
        <v>16</v>
      </c>
      <c r="Y465" s="96"/>
      <c r="Z465" s="96"/>
      <c r="AA465" s="100"/>
      <c r="AB465" s="100"/>
      <c r="AC465" s="100"/>
      <c r="AD465" s="96" t="s">
        <v>16</v>
      </c>
      <c r="AE465" s="95"/>
      <c r="AF465" s="82" t="s">
        <v>16</v>
      </c>
      <c r="AG465" s="82"/>
      <c r="AH465" s="96" t="s">
        <v>16</v>
      </c>
    </row>
    <row r="466" spans="1:34" x14ac:dyDescent="0.25">
      <c r="A466" s="117"/>
      <c r="B466" s="83" t="s">
        <v>16</v>
      </c>
      <c r="C466" s="82"/>
      <c r="D466" s="95"/>
      <c r="E466" s="95" t="s">
        <v>16</v>
      </c>
      <c r="F466" s="95" t="s">
        <v>16</v>
      </c>
      <c r="G466" s="96" t="s">
        <v>16</v>
      </c>
      <c r="H466" s="95" t="s">
        <v>16</v>
      </c>
      <c r="I466" s="95"/>
      <c r="J466" s="96" t="s">
        <v>16</v>
      </c>
      <c r="K466" s="95"/>
      <c r="L466" s="95"/>
      <c r="M466" s="97"/>
      <c r="N466" s="96" t="s">
        <v>16</v>
      </c>
      <c r="O466" s="96" t="s">
        <v>16</v>
      </c>
      <c r="P466" s="96"/>
      <c r="Q466" s="96" t="s">
        <v>16</v>
      </c>
      <c r="R466" s="96"/>
      <c r="S466" s="96"/>
      <c r="T466" s="98"/>
      <c r="U466" s="98"/>
      <c r="V466" s="82" t="s">
        <v>16</v>
      </c>
      <c r="W466" s="99" t="s">
        <v>16</v>
      </c>
      <c r="X466" s="96" t="s">
        <v>16</v>
      </c>
      <c r="Y466" s="96"/>
      <c r="Z466" s="96"/>
      <c r="AA466" s="100"/>
      <c r="AB466" s="100"/>
      <c r="AC466" s="100"/>
      <c r="AD466" s="96" t="s">
        <v>16</v>
      </c>
      <c r="AE466" s="95"/>
      <c r="AF466" s="82" t="s">
        <v>16</v>
      </c>
      <c r="AG466" s="82"/>
      <c r="AH466" s="96" t="s">
        <v>16</v>
      </c>
    </row>
    <row r="467" spans="1:34" x14ac:dyDescent="0.25">
      <c r="A467" s="117"/>
      <c r="B467" s="83" t="s">
        <v>16</v>
      </c>
      <c r="C467" s="82"/>
      <c r="D467" s="95"/>
      <c r="E467" s="95" t="s">
        <v>16</v>
      </c>
      <c r="F467" s="95" t="s">
        <v>16</v>
      </c>
      <c r="G467" s="96" t="s">
        <v>16</v>
      </c>
      <c r="H467" s="95" t="s">
        <v>16</v>
      </c>
      <c r="I467" s="95"/>
      <c r="J467" s="96" t="s">
        <v>16</v>
      </c>
      <c r="K467" s="95"/>
      <c r="L467" s="95"/>
      <c r="M467" s="97"/>
      <c r="N467" s="96" t="s">
        <v>16</v>
      </c>
      <c r="O467" s="96" t="s">
        <v>16</v>
      </c>
      <c r="P467" s="96"/>
      <c r="Q467" s="96" t="s">
        <v>16</v>
      </c>
      <c r="R467" s="96"/>
      <c r="S467" s="96"/>
      <c r="T467" s="98"/>
      <c r="U467" s="98"/>
      <c r="V467" s="82" t="s">
        <v>16</v>
      </c>
      <c r="W467" s="99" t="s">
        <v>16</v>
      </c>
      <c r="X467" s="96" t="s">
        <v>16</v>
      </c>
      <c r="Y467" s="96"/>
      <c r="Z467" s="96"/>
      <c r="AA467" s="100"/>
      <c r="AB467" s="100"/>
      <c r="AC467" s="100"/>
      <c r="AD467" s="96" t="s">
        <v>16</v>
      </c>
      <c r="AE467" s="95"/>
      <c r="AF467" s="82" t="s">
        <v>16</v>
      </c>
      <c r="AG467" s="82"/>
      <c r="AH467" s="96" t="s">
        <v>16</v>
      </c>
    </row>
    <row r="468" spans="1:34" x14ac:dyDescent="0.25">
      <c r="A468" s="117"/>
      <c r="B468" s="83" t="s">
        <v>16</v>
      </c>
      <c r="C468" s="82"/>
      <c r="D468" s="95"/>
      <c r="E468" s="95" t="s">
        <v>16</v>
      </c>
      <c r="F468" s="95" t="s">
        <v>16</v>
      </c>
      <c r="G468" s="96" t="s">
        <v>16</v>
      </c>
      <c r="H468" s="95" t="s">
        <v>16</v>
      </c>
      <c r="I468" s="95"/>
      <c r="J468" s="96" t="s">
        <v>16</v>
      </c>
      <c r="K468" s="95"/>
      <c r="L468" s="95"/>
      <c r="M468" s="97"/>
      <c r="N468" s="96" t="s">
        <v>16</v>
      </c>
      <c r="O468" s="96" t="s">
        <v>16</v>
      </c>
      <c r="P468" s="96"/>
      <c r="Q468" s="96" t="s">
        <v>16</v>
      </c>
      <c r="R468" s="96"/>
      <c r="S468" s="96"/>
      <c r="T468" s="98"/>
      <c r="U468" s="98"/>
      <c r="V468" s="82" t="s">
        <v>16</v>
      </c>
      <c r="W468" s="99" t="s">
        <v>16</v>
      </c>
      <c r="X468" s="96" t="s">
        <v>16</v>
      </c>
      <c r="Y468" s="96"/>
      <c r="Z468" s="96"/>
      <c r="AA468" s="100"/>
      <c r="AB468" s="100"/>
      <c r="AC468" s="100"/>
      <c r="AD468" s="96" t="s">
        <v>16</v>
      </c>
      <c r="AE468" s="95"/>
      <c r="AF468" s="82" t="s">
        <v>16</v>
      </c>
      <c r="AG468" s="82"/>
      <c r="AH468" s="96" t="s">
        <v>16</v>
      </c>
    </row>
    <row r="469" spans="1:34" x14ac:dyDescent="0.25">
      <c r="A469" s="117"/>
      <c r="B469" s="83" t="s">
        <v>16</v>
      </c>
      <c r="C469" s="82"/>
      <c r="D469" s="95"/>
      <c r="E469" s="95" t="s">
        <v>16</v>
      </c>
      <c r="F469" s="95" t="s">
        <v>16</v>
      </c>
      <c r="G469" s="96" t="s">
        <v>16</v>
      </c>
      <c r="H469" s="95" t="s">
        <v>16</v>
      </c>
      <c r="I469" s="95"/>
      <c r="J469" s="96" t="s">
        <v>16</v>
      </c>
      <c r="K469" s="95"/>
      <c r="L469" s="95"/>
      <c r="M469" s="97"/>
      <c r="N469" s="96" t="s">
        <v>16</v>
      </c>
      <c r="O469" s="96" t="s">
        <v>16</v>
      </c>
      <c r="P469" s="96"/>
      <c r="Q469" s="96" t="s">
        <v>16</v>
      </c>
      <c r="R469" s="96"/>
      <c r="S469" s="96"/>
      <c r="T469" s="98"/>
      <c r="U469" s="98"/>
      <c r="V469" s="82" t="s">
        <v>16</v>
      </c>
      <c r="W469" s="99" t="s">
        <v>16</v>
      </c>
      <c r="X469" s="96" t="s">
        <v>16</v>
      </c>
      <c r="Y469" s="96"/>
      <c r="Z469" s="96"/>
      <c r="AA469" s="100"/>
      <c r="AB469" s="100"/>
      <c r="AC469" s="100"/>
      <c r="AD469" s="96" t="s">
        <v>16</v>
      </c>
      <c r="AE469" s="95"/>
      <c r="AF469" s="82" t="s">
        <v>16</v>
      </c>
      <c r="AG469" s="82"/>
      <c r="AH469" s="96" t="s">
        <v>16</v>
      </c>
    </row>
    <row r="470" spans="1:34" x14ac:dyDescent="0.25">
      <c r="A470" s="117"/>
      <c r="B470" s="83" t="s">
        <v>16</v>
      </c>
      <c r="C470" s="82"/>
      <c r="D470" s="95"/>
      <c r="E470" s="95" t="s">
        <v>16</v>
      </c>
      <c r="F470" s="95" t="s">
        <v>16</v>
      </c>
      <c r="G470" s="96" t="s">
        <v>16</v>
      </c>
      <c r="H470" s="95" t="s">
        <v>16</v>
      </c>
      <c r="I470" s="95"/>
      <c r="J470" s="96" t="s">
        <v>16</v>
      </c>
      <c r="K470" s="95"/>
      <c r="L470" s="95"/>
      <c r="M470" s="97"/>
      <c r="N470" s="96" t="s">
        <v>16</v>
      </c>
      <c r="O470" s="96" t="s">
        <v>16</v>
      </c>
      <c r="P470" s="96"/>
      <c r="Q470" s="96" t="s">
        <v>16</v>
      </c>
      <c r="R470" s="96"/>
      <c r="S470" s="96"/>
      <c r="T470" s="98"/>
      <c r="U470" s="98"/>
      <c r="V470" s="82" t="s">
        <v>16</v>
      </c>
      <c r="W470" s="99" t="s">
        <v>16</v>
      </c>
      <c r="X470" s="96" t="s">
        <v>16</v>
      </c>
      <c r="Y470" s="96"/>
      <c r="Z470" s="96"/>
      <c r="AA470" s="100"/>
      <c r="AB470" s="100"/>
      <c r="AC470" s="100"/>
      <c r="AD470" s="96" t="s">
        <v>16</v>
      </c>
      <c r="AE470" s="95"/>
      <c r="AF470" s="82" t="s">
        <v>16</v>
      </c>
      <c r="AG470" s="82"/>
      <c r="AH470" s="96" t="s">
        <v>16</v>
      </c>
    </row>
    <row r="471" spans="1:34" x14ac:dyDescent="0.25">
      <c r="A471" s="117"/>
      <c r="B471" s="83" t="s">
        <v>16</v>
      </c>
      <c r="C471" s="82"/>
      <c r="D471" s="95"/>
      <c r="E471" s="95" t="s">
        <v>16</v>
      </c>
      <c r="F471" s="95" t="s">
        <v>16</v>
      </c>
      <c r="G471" s="96" t="s">
        <v>16</v>
      </c>
      <c r="H471" s="95" t="s">
        <v>16</v>
      </c>
      <c r="I471" s="95"/>
      <c r="J471" s="96" t="s">
        <v>16</v>
      </c>
      <c r="K471" s="95"/>
      <c r="L471" s="95"/>
      <c r="M471" s="97"/>
      <c r="N471" s="96" t="s">
        <v>16</v>
      </c>
      <c r="O471" s="96" t="s">
        <v>16</v>
      </c>
      <c r="P471" s="96"/>
      <c r="Q471" s="96" t="s">
        <v>16</v>
      </c>
      <c r="R471" s="96"/>
      <c r="S471" s="96"/>
      <c r="T471" s="98"/>
      <c r="U471" s="98"/>
      <c r="V471" s="82" t="s">
        <v>16</v>
      </c>
      <c r="W471" s="99" t="s">
        <v>16</v>
      </c>
      <c r="X471" s="96" t="s">
        <v>16</v>
      </c>
      <c r="Y471" s="96"/>
      <c r="Z471" s="96"/>
      <c r="AA471" s="100"/>
      <c r="AB471" s="100"/>
      <c r="AC471" s="100"/>
      <c r="AD471" s="96" t="s">
        <v>16</v>
      </c>
      <c r="AE471" s="95"/>
      <c r="AF471" s="82" t="s">
        <v>16</v>
      </c>
      <c r="AG471" s="82"/>
      <c r="AH471" s="96" t="s">
        <v>16</v>
      </c>
    </row>
    <row r="472" spans="1:34" x14ac:dyDescent="0.25">
      <c r="A472" s="117"/>
      <c r="B472" s="83" t="s">
        <v>16</v>
      </c>
      <c r="C472" s="82"/>
      <c r="D472" s="95"/>
      <c r="E472" s="95" t="s">
        <v>16</v>
      </c>
      <c r="F472" s="95" t="s">
        <v>16</v>
      </c>
      <c r="G472" s="96" t="s">
        <v>16</v>
      </c>
      <c r="H472" s="95" t="s">
        <v>16</v>
      </c>
      <c r="I472" s="95"/>
      <c r="J472" s="96" t="s">
        <v>16</v>
      </c>
      <c r="K472" s="95"/>
      <c r="L472" s="95"/>
      <c r="M472" s="97"/>
      <c r="N472" s="96" t="s">
        <v>16</v>
      </c>
      <c r="O472" s="96" t="s">
        <v>16</v>
      </c>
      <c r="P472" s="96"/>
      <c r="Q472" s="96" t="s">
        <v>16</v>
      </c>
      <c r="R472" s="96"/>
      <c r="S472" s="96"/>
      <c r="T472" s="98"/>
      <c r="U472" s="98"/>
      <c r="V472" s="82" t="s">
        <v>16</v>
      </c>
      <c r="W472" s="99" t="s">
        <v>16</v>
      </c>
      <c r="X472" s="96" t="s">
        <v>16</v>
      </c>
      <c r="Y472" s="96"/>
      <c r="Z472" s="96"/>
      <c r="AA472" s="100"/>
      <c r="AB472" s="100"/>
      <c r="AC472" s="100"/>
      <c r="AD472" s="96" t="s">
        <v>16</v>
      </c>
      <c r="AE472" s="95"/>
      <c r="AF472" s="82" t="s">
        <v>16</v>
      </c>
      <c r="AG472" s="82"/>
      <c r="AH472" s="96" t="s">
        <v>16</v>
      </c>
    </row>
    <row r="473" spans="1:34" x14ac:dyDescent="0.25">
      <c r="A473" s="117"/>
      <c r="B473" s="83" t="s">
        <v>16</v>
      </c>
      <c r="C473" s="82"/>
      <c r="D473" s="95"/>
      <c r="E473" s="95" t="s">
        <v>16</v>
      </c>
      <c r="F473" s="95" t="s">
        <v>16</v>
      </c>
      <c r="G473" s="96" t="s">
        <v>16</v>
      </c>
      <c r="H473" s="95" t="s">
        <v>16</v>
      </c>
      <c r="I473" s="95"/>
      <c r="J473" s="96" t="s">
        <v>16</v>
      </c>
      <c r="K473" s="95"/>
      <c r="L473" s="95"/>
      <c r="M473" s="97"/>
      <c r="N473" s="96" t="s">
        <v>16</v>
      </c>
      <c r="O473" s="96" t="s">
        <v>16</v>
      </c>
      <c r="P473" s="96"/>
      <c r="Q473" s="96" t="s">
        <v>16</v>
      </c>
      <c r="R473" s="96"/>
      <c r="S473" s="96"/>
      <c r="T473" s="98"/>
      <c r="U473" s="98"/>
      <c r="V473" s="82" t="s">
        <v>16</v>
      </c>
      <c r="W473" s="99" t="s">
        <v>16</v>
      </c>
      <c r="X473" s="96" t="s">
        <v>16</v>
      </c>
      <c r="Y473" s="96"/>
      <c r="Z473" s="96"/>
      <c r="AA473" s="100"/>
      <c r="AB473" s="100"/>
      <c r="AC473" s="100"/>
      <c r="AD473" s="96" t="s">
        <v>16</v>
      </c>
      <c r="AE473" s="95"/>
      <c r="AF473" s="82" t="s">
        <v>16</v>
      </c>
      <c r="AG473" s="82"/>
      <c r="AH473" s="96" t="s">
        <v>16</v>
      </c>
    </row>
    <row r="474" spans="1:34" x14ac:dyDescent="0.25">
      <c r="A474" s="117"/>
      <c r="B474" s="83" t="s">
        <v>16</v>
      </c>
      <c r="C474" s="82"/>
      <c r="D474" s="95"/>
      <c r="E474" s="95" t="s">
        <v>16</v>
      </c>
      <c r="F474" s="95" t="s">
        <v>16</v>
      </c>
      <c r="G474" s="96" t="s">
        <v>16</v>
      </c>
      <c r="H474" s="95" t="s">
        <v>16</v>
      </c>
      <c r="I474" s="95"/>
      <c r="J474" s="96" t="s">
        <v>16</v>
      </c>
      <c r="K474" s="95"/>
      <c r="L474" s="95"/>
      <c r="M474" s="97"/>
      <c r="N474" s="96" t="s">
        <v>16</v>
      </c>
      <c r="O474" s="96" t="s">
        <v>16</v>
      </c>
      <c r="P474" s="96"/>
      <c r="Q474" s="96" t="s">
        <v>16</v>
      </c>
      <c r="R474" s="96"/>
      <c r="S474" s="96"/>
      <c r="T474" s="98"/>
      <c r="U474" s="98"/>
      <c r="V474" s="82" t="s">
        <v>16</v>
      </c>
      <c r="W474" s="99" t="s">
        <v>16</v>
      </c>
      <c r="X474" s="96" t="s">
        <v>16</v>
      </c>
      <c r="Y474" s="96"/>
      <c r="Z474" s="96"/>
      <c r="AA474" s="100"/>
      <c r="AB474" s="100"/>
      <c r="AC474" s="100"/>
      <c r="AD474" s="96" t="s">
        <v>16</v>
      </c>
      <c r="AE474" s="95"/>
      <c r="AF474" s="82" t="s">
        <v>16</v>
      </c>
      <c r="AG474" s="82"/>
      <c r="AH474" s="96" t="s">
        <v>16</v>
      </c>
    </row>
    <row r="475" spans="1:34" x14ac:dyDescent="0.25">
      <c r="A475" s="117"/>
      <c r="B475" s="83" t="s">
        <v>16</v>
      </c>
      <c r="C475" s="82"/>
      <c r="D475" s="95"/>
      <c r="E475" s="95" t="s">
        <v>16</v>
      </c>
      <c r="F475" s="95" t="s">
        <v>16</v>
      </c>
      <c r="G475" s="96" t="s">
        <v>16</v>
      </c>
      <c r="H475" s="95" t="s">
        <v>16</v>
      </c>
      <c r="I475" s="95"/>
      <c r="J475" s="96" t="s">
        <v>16</v>
      </c>
      <c r="K475" s="95"/>
      <c r="L475" s="95"/>
      <c r="M475" s="97"/>
      <c r="N475" s="96" t="s">
        <v>16</v>
      </c>
      <c r="O475" s="96" t="s">
        <v>16</v>
      </c>
      <c r="P475" s="96"/>
      <c r="Q475" s="96" t="s">
        <v>16</v>
      </c>
      <c r="R475" s="96"/>
      <c r="S475" s="96"/>
      <c r="T475" s="98"/>
      <c r="U475" s="98"/>
      <c r="V475" s="82" t="s">
        <v>16</v>
      </c>
      <c r="W475" s="99" t="s">
        <v>16</v>
      </c>
      <c r="X475" s="96" t="s">
        <v>16</v>
      </c>
      <c r="Y475" s="96"/>
      <c r="Z475" s="96"/>
      <c r="AA475" s="100"/>
      <c r="AB475" s="100"/>
      <c r="AC475" s="100"/>
      <c r="AD475" s="96" t="s">
        <v>16</v>
      </c>
      <c r="AE475" s="95"/>
      <c r="AF475" s="82" t="s">
        <v>16</v>
      </c>
      <c r="AG475" s="82"/>
      <c r="AH475" s="96" t="s">
        <v>16</v>
      </c>
    </row>
    <row r="476" spans="1:34" x14ac:dyDescent="0.25">
      <c r="A476" s="117"/>
      <c r="B476" s="83" t="s">
        <v>16</v>
      </c>
      <c r="C476" s="82"/>
      <c r="D476" s="95"/>
      <c r="E476" s="95" t="s">
        <v>16</v>
      </c>
      <c r="F476" s="95" t="s">
        <v>16</v>
      </c>
      <c r="G476" s="96" t="s">
        <v>16</v>
      </c>
      <c r="H476" s="95" t="s">
        <v>16</v>
      </c>
      <c r="I476" s="95"/>
      <c r="J476" s="96" t="s">
        <v>16</v>
      </c>
      <c r="K476" s="95"/>
      <c r="L476" s="95"/>
      <c r="M476" s="97"/>
      <c r="N476" s="96" t="s">
        <v>16</v>
      </c>
      <c r="O476" s="96" t="s">
        <v>16</v>
      </c>
      <c r="P476" s="96"/>
      <c r="Q476" s="96" t="s">
        <v>16</v>
      </c>
      <c r="R476" s="96"/>
      <c r="S476" s="96"/>
      <c r="T476" s="98"/>
      <c r="U476" s="98"/>
      <c r="V476" s="82" t="s">
        <v>16</v>
      </c>
      <c r="W476" s="99" t="s">
        <v>16</v>
      </c>
      <c r="X476" s="96" t="s">
        <v>16</v>
      </c>
      <c r="Y476" s="96"/>
      <c r="Z476" s="96"/>
      <c r="AA476" s="100"/>
      <c r="AB476" s="100"/>
      <c r="AC476" s="100"/>
      <c r="AD476" s="96" t="s">
        <v>16</v>
      </c>
      <c r="AE476" s="95"/>
      <c r="AF476" s="82" t="s">
        <v>16</v>
      </c>
      <c r="AG476" s="82"/>
      <c r="AH476" s="96" t="s">
        <v>16</v>
      </c>
    </row>
    <row r="477" spans="1:34" x14ac:dyDescent="0.25">
      <c r="A477" s="117"/>
      <c r="B477" s="83" t="s">
        <v>16</v>
      </c>
      <c r="C477" s="82"/>
      <c r="D477" s="95"/>
      <c r="E477" s="95" t="s">
        <v>16</v>
      </c>
      <c r="F477" s="95" t="s">
        <v>16</v>
      </c>
      <c r="G477" s="96" t="s">
        <v>16</v>
      </c>
      <c r="H477" s="95" t="s">
        <v>16</v>
      </c>
      <c r="I477" s="95"/>
      <c r="J477" s="96" t="s">
        <v>16</v>
      </c>
      <c r="K477" s="95"/>
      <c r="L477" s="95"/>
      <c r="M477" s="97"/>
      <c r="N477" s="96" t="s">
        <v>16</v>
      </c>
      <c r="O477" s="96" t="s">
        <v>16</v>
      </c>
      <c r="P477" s="96"/>
      <c r="Q477" s="96" t="s">
        <v>16</v>
      </c>
      <c r="R477" s="96"/>
      <c r="S477" s="96"/>
      <c r="T477" s="98"/>
      <c r="U477" s="98"/>
      <c r="V477" s="82" t="s">
        <v>16</v>
      </c>
      <c r="W477" s="99" t="s">
        <v>16</v>
      </c>
      <c r="X477" s="96" t="s">
        <v>16</v>
      </c>
      <c r="Y477" s="96"/>
      <c r="Z477" s="96"/>
      <c r="AA477" s="100"/>
      <c r="AB477" s="100"/>
      <c r="AC477" s="100"/>
      <c r="AD477" s="96" t="s">
        <v>16</v>
      </c>
      <c r="AE477" s="95"/>
      <c r="AF477" s="82" t="s">
        <v>16</v>
      </c>
      <c r="AG477" s="82"/>
      <c r="AH477" s="96" t="s">
        <v>16</v>
      </c>
    </row>
    <row r="478" spans="1:34" x14ac:dyDescent="0.25">
      <c r="A478" s="117"/>
      <c r="B478" s="83" t="s">
        <v>16</v>
      </c>
      <c r="C478" s="82"/>
      <c r="D478" s="95"/>
      <c r="E478" s="95" t="s">
        <v>16</v>
      </c>
      <c r="F478" s="95" t="s">
        <v>16</v>
      </c>
      <c r="G478" s="96" t="s">
        <v>16</v>
      </c>
      <c r="H478" s="95" t="s">
        <v>16</v>
      </c>
      <c r="I478" s="95"/>
      <c r="J478" s="96" t="s">
        <v>16</v>
      </c>
      <c r="K478" s="95"/>
      <c r="L478" s="95"/>
      <c r="M478" s="97"/>
      <c r="N478" s="96" t="s">
        <v>16</v>
      </c>
      <c r="O478" s="96" t="s">
        <v>16</v>
      </c>
      <c r="P478" s="96"/>
      <c r="Q478" s="96" t="s">
        <v>16</v>
      </c>
      <c r="R478" s="96"/>
      <c r="S478" s="96"/>
      <c r="T478" s="98"/>
      <c r="U478" s="98"/>
      <c r="V478" s="82" t="s">
        <v>16</v>
      </c>
      <c r="W478" s="99" t="s">
        <v>16</v>
      </c>
      <c r="X478" s="96" t="s">
        <v>16</v>
      </c>
      <c r="Y478" s="96"/>
      <c r="Z478" s="96"/>
      <c r="AA478" s="100"/>
      <c r="AB478" s="100"/>
      <c r="AC478" s="100"/>
      <c r="AD478" s="96" t="s">
        <v>16</v>
      </c>
      <c r="AE478" s="95"/>
      <c r="AF478" s="82" t="s">
        <v>16</v>
      </c>
      <c r="AG478" s="82"/>
      <c r="AH478" s="96" t="s">
        <v>16</v>
      </c>
    </row>
    <row r="479" spans="1:34" x14ac:dyDescent="0.25">
      <c r="A479" s="117"/>
      <c r="B479" s="83" t="s">
        <v>16</v>
      </c>
      <c r="C479" s="82"/>
      <c r="D479" s="95"/>
      <c r="E479" s="95" t="s">
        <v>16</v>
      </c>
      <c r="F479" s="95" t="s">
        <v>16</v>
      </c>
      <c r="G479" s="96" t="s">
        <v>16</v>
      </c>
      <c r="H479" s="95" t="s">
        <v>16</v>
      </c>
      <c r="I479" s="95"/>
      <c r="J479" s="96" t="s">
        <v>16</v>
      </c>
      <c r="K479" s="95"/>
      <c r="L479" s="95"/>
      <c r="M479" s="97"/>
      <c r="N479" s="96" t="s">
        <v>16</v>
      </c>
      <c r="O479" s="96" t="s">
        <v>16</v>
      </c>
      <c r="P479" s="96"/>
      <c r="Q479" s="96" t="s">
        <v>16</v>
      </c>
      <c r="R479" s="96"/>
      <c r="S479" s="96"/>
      <c r="T479" s="98"/>
      <c r="U479" s="98"/>
      <c r="V479" s="82" t="s">
        <v>16</v>
      </c>
      <c r="W479" s="99" t="s">
        <v>16</v>
      </c>
      <c r="X479" s="96" t="s">
        <v>16</v>
      </c>
      <c r="Y479" s="96"/>
      <c r="Z479" s="96"/>
      <c r="AA479" s="100"/>
      <c r="AB479" s="100"/>
      <c r="AC479" s="100"/>
      <c r="AD479" s="96" t="s">
        <v>16</v>
      </c>
      <c r="AE479" s="95"/>
      <c r="AF479" s="82" t="s">
        <v>16</v>
      </c>
      <c r="AG479" s="82"/>
      <c r="AH479" s="96" t="s">
        <v>16</v>
      </c>
    </row>
    <row r="480" spans="1:34" x14ac:dyDescent="0.25">
      <c r="A480" s="117"/>
      <c r="B480" s="83" t="s">
        <v>16</v>
      </c>
      <c r="C480" s="82"/>
      <c r="D480" s="95"/>
      <c r="E480" s="95" t="s">
        <v>16</v>
      </c>
      <c r="F480" s="95" t="s">
        <v>16</v>
      </c>
      <c r="G480" s="96" t="s">
        <v>16</v>
      </c>
      <c r="H480" s="95" t="s">
        <v>16</v>
      </c>
      <c r="I480" s="95"/>
      <c r="J480" s="96" t="s">
        <v>16</v>
      </c>
      <c r="K480" s="95"/>
      <c r="L480" s="95"/>
      <c r="M480" s="97"/>
      <c r="N480" s="96" t="s">
        <v>16</v>
      </c>
      <c r="O480" s="96" t="s">
        <v>16</v>
      </c>
      <c r="P480" s="96"/>
      <c r="Q480" s="96" t="s">
        <v>16</v>
      </c>
      <c r="R480" s="96"/>
      <c r="S480" s="96"/>
      <c r="T480" s="98"/>
      <c r="U480" s="98"/>
      <c r="V480" s="82" t="s">
        <v>16</v>
      </c>
      <c r="W480" s="99" t="s">
        <v>16</v>
      </c>
      <c r="X480" s="96" t="s">
        <v>16</v>
      </c>
      <c r="Y480" s="96"/>
      <c r="Z480" s="96"/>
      <c r="AA480" s="100"/>
      <c r="AB480" s="100"/>
      <c r="AC480" s="100"/>
      <c r="AD480" s="96" t="s">
        <v>16</v>
      </c>
      <c r="AE480" s="95"/>
      <c r="AF480" s="82" t="s">
        <v>16</v>
      </c>
      <c r="AG480" s="82"/>
      <c r="AH480" s="96" t="s">
        <v>16</v>
      </c>
    </row>
    <row r="481" spans="1:34" x14ac:dyDescent="0.25">
      <c r="A481" s="117"/>
      <c r="B481" s="83" t="s">
        <v>16</v>
      </c>
      <c r="C481" s="82"/>
      <c r="D481" s="95"/>
      <c r="E481" s="95" t="s">
        <v>16</v>
      </c>
      <c r="F481" s="95" t="s">
        <v>16</v>
      </c>
      <c r="G481" s="96" t="s">
        <v>16</v>
      </c>
      <c r="H481" s="95" t="s">
        <v>16</v>
      </c>
      <c r="I481" s="95"/>
      <c r="J481" s="96" t="s">
        <v>16</v>
      </c>
      <c r="K481" s="95"/>
      <c r="L481" s="95"/>
      <c r="M481" s="97"/>
      <c r="N481" s="96" t="s">
        <v>16</v>
      </c>
      <c r="O481" s="96" t="s">
        <v>16</v>
      </c>
      <c r="P481" s="96"/>
      <c r="Q481" s="96" t="s">
        <v>16</v>
      </c>
      <c r="R481" s="96"/>
      <c r="S481" s="96"/>
      <c r="T481" s="98"/>
      <c r="U481" s="98"/>
      <c r="V481" s="82" t="s">
        <v>16</v>
      </c>
      <c r="W481" s="99" t="s">
        <v>16</v>
      </c>
      <c r="X481" s="96" t="s">
        <v>16</v>
      </c>
      <c r="Y481" s="96"/>
      <c r="Z481" s="96"/>
      <c r="AA481" s="100"/>
      <c r="AB481" s="100"/>
      <c r="AC481" s="100"/>
      <c r="AD481" s="96" t="s">
        <v>16</v>
      </c>
      <c r="AE481" s="95"/>
      <c r="AF481" s="82" t="s">
        <v>16</v>
      </c>
      <c r="AG481" s="82"/>
      <c r="AH481" s="96" t="s">
        <v>16</v>
      </c>
    </row>
    <row r="482" spans="1:34" x14ac:dyDescent="0.25">
      <c r="A482" s="117"/>
      <c r="B482" s="83" t="s">
        <v>16</v>
      </c>
      <c r="C482" s="82"/>
      <c r="D482" s="95"/>
      <c r="E482" s="95" t="s">
        <v>16</v>
      </c>
      <c r="F482" s="95" t="s">
        <v>16</v>
      </c>
      <c r="G482" s="96" t="s">
        <v>16</v>
      </c>
      <c r="H482" s="95" t="s">
        <v>16</v>
      </c>
      <c r="I482" s="95"/>
      <c r="J482" s="96" t="s">
        <v>16</v>
      </c>
      <c r="K482" s="95"/>
      <c r="L482" s="95"/>
      <c r="M482" s="97"/>
      <c r="N482" s="96" t="s">
        <v>16</v>
      </c>
      <c r="O482" s="96" t="s">
        <v>16</v>
      </c>
      <c r="P482" s="96"/>
      <c r="Q482" s="96" t="s">
        <v>16</v>
      </c>
      <c r="R482" s="96"/>
      <c r="S482" s="96"/>
      <c r="T482" s="98"/>
      <c r="U482" s="98"/>
      <c r="V482" s="82" t="s">
        <v>16</v>
      </c>
      <c r="W482" s="99" t="s">
        <v>16</v>
      </c>
      <c r="X482" s="96" t="s">
        <v>16</v>
      </c>
      <c r="Y482" s="96"/>
      <c r="Z482" s="96"/>
      <c r="AA482" s="100"/>
      <c r="AB482" s="100"/>
      <c r="AC482" s="100"/>
      <c r="AD482" s="96" t="s">
        <v>16</v>
      </c>
      <c r="AE482" s="95"/>
      <c r="AF482" s="82" t="s">
        <v>16</v>
      </c>
      <c r="AG482" s="82"/>
      <c r="AH482" s="96" t="s">
        <v>16</v>
      </c>
    </row>
    <row r="483" spans="1:34" x14ac:dyDescent="0.25">
      <c r="A483" s="117"/>
      <c r="B483" s="83" t="s">
        <v>16</v>
      </c>
      <c r="C483" s="82"/>
      <c r="D483" s="95"/>
      <c r="E483" s="95" t="s">
        <v>16</v>
      </c>
      <c r="F483" s="95" t="s">
        <v>16</v>
      </c>
      <c r="G483" s="96" t="s">
        <v>16</v>
      </c>
      <c r="H483" s="95" t="s">
        <v>16</v>
      </c>
      <c r="I483" s="95"/>
      <c r="J483" s="96" t="s">
        <v>16</v>
      </c>
      <c r="K483" s="95"/>
      <c r="L483" s="95"/>
      <c r="M483" s="97"/>
      <c r="N483" s="96" t="s">
        <v>16</v>
      </c>
      <c r="O483" s="96" t="s">
        <v>16</v>
      </c>
      <c r="P483" s="96"/>
      <c r="Q483" s="96" t="s">
        <v>16</v>
      </c>
      <c r="R483" s="96"/>
      <c r="S483" s="96"/>
      <c r="T483" s="98"/>
      <c r="U483" s="98"/>
      <c r="V483" s="82" t="s">
        <v>16</v>
      </c>
      <c r="W483" s="99" t="s">
        <v>16</v>
      </c>
      <c r="X483" s="96" t="s">
        <v>16</v>
      </c>
      <c r="Y483" s="96"/>
      <c r="Z483" s="96"/>
      <c r="AA483" s="100"/>
      <c r="AB483" s="100"/>
      <c r="AC483" s="100"/>
      <c r="AD483" s="96" t="s">
        <v>16</v>
      </c>
      <c r="AE483" s="95"/>
      <c r="AF483" s="82" t="s">
        <v>16</v>
      </c>
      <c r="AG483" s="82"/>
      <c r="AH483" s="96" t="s">
        <v>16</v>
      </c>
    </row>
    <row r="484" spans="1:34" x14ac:dyDescent="0.25">
      <c r="A484" s="117"/>
      <c r="B484" s="83" t="s">
        <v>16</v>
      </c>
      <c r="C484" s="82"/>
      <c r="D484" s="95"/>
      <c r="E484" s="95" t="s">
        <v>16</v>
      </c>
      <c r="F484" s="95" t="s">
        <v>16</v>
      </c>
      <c r="G484" s="96" t="s">
        <v>16</v>
      </c>
      <c r="H484" s="95" t="s">
        <v>16</v>
      </c>
      <c r="I484" s="95"/>
      <c r="J484" s="96" t="s">
        <v>16</v>
      </c>
      <c r="K484" s="95"/>
      <c r="L484" s="95"/>
      <c r="M484" s="97"/>
      <c r="N484" s="96" t="s">
        <v>16</v>
      </c>
      <c r="O484" s="96" t="s">
        <v>16</v>
      </c>
      <c r="P484" s="96"/>
      <c r="Q484" s="96" t="s">
        <v>16</v>
      </c>
      <c r="R484" s="96"/>
      <c r="S484" s="96"/>
      <c r="T484" s="98"/>
      <c r="U484" s="98"/>
      <c r="V484" s="82" t="s">
        <v>16</v>
      </c>
      <c r="W484" s="99" t="s">
        <v>16</v>
      </c>
      <c r="X484" s="96" t="s">
        <v>16</v>
      </c>
      <c r="Y484" s="96"/>
      <c r="Z484" s="96"/>
      <c r="AA484" s="100"/>
      <c r="AB484" s="100"/>
      <c r="AC484" s="100"/>
      <c r="AD484" s="96" t="s">
        <v>16</v>
      </c>
      <c r="AE484" s="95"/>
      <c r="AF484" s="82" t="s">
        <v>16</v>
      </c>
      <c r="AG484" s="82"/>
      <c r="AH484" s="96" t="s">
        <v>16</v>
      </c>
    </row>
    <row r="485" spans="1:34" x14ac:dyDescent="0.25">
      <c r="A485" s="117"/>
      <c r="B485" s="83" t="s">
        <v>16</v>
      </c>
      <c r="C485" s="82"/>
      <c r="D485" s="95"/>
      <c r="E485" s="95" t="s">
        <v>16</v>
      </c>
      <c r="F485" s="95" t="s">
        <v>16</v>
      </c>
      <c r="G485" s="96" t="s">
        <v>16</v>
      </c>
      <c r="H485" s="95" t="s">
        <v>16</v>
      </c>
      <c r="I485" s="95"/>
      <c r="J485" s="96" t="s">
        <v>16</v>
      </c>
      <c r="K485" s="95"/>
      <c r="L485" s="95"/>
      <c r="M485" s="97"/>
      <c r="N485" s="96" t="s">
        <v>16</v>
      </c>
      <c r="O485" s="96" t="s">
        <v>16</v>
      </c>
      <c r="P485" s="96"/>
      <c r="Q485" s="96" t="s">
        <v>16</v>
      </c>
      <c r="R485" s="96"/>
      <c r="S485" s="96"/>
      <c r="T485" s="98"/>
      <c r="U485" s="98"/>
      <c r="V485" s="82" t="s">
        <v>16</v>
      </c>
      <c r="W485" s="99" t="s">
        <v>16</v>
      </c>
      <c r="X485" s="96" t="s">
        <v>16</v>
      </c>
      <c r="Y485" s="96"/>
      <c r="Z485" s="96"/>
      <c r="AA485" s="100"/>
      <c r="AB485" s="100"/>
      <c r="AC485" s="100"/>
      <c r="AD485" s="96" t="s">
        <v>16</v>
      </c>
      <c r="AE485" s="95"/>
      <c r="AF485" s="82" t="s">
        <v>16</v>
      </c>
      <c r="AG485" s="82"/>
      <c r="AH485" s="96" t="s">
        <v>16</v>
      </c>
    </row>
    <row r="486" spans="1:34" x14ac:dyDescent="0.25">
      <c r="A486" s="117"/>
      <c r="B486" s="83" t="s">
        <v>16</v>
      </c>
      <c r="C486" s="82"/>
      <c r="D486" s="95"/>
      <c r="E486" s="95" t="s">
        <v>16</v>
      </c>
      <c r="F486" s="95" t="s">
        <v>16</v>
      </c>
      <c r="G486" s="96" t="s">
        <v>16</v>
      </c>
      <c r="H486" s="95" t="s">
        <v>16</v>
      </c>
      <c r="I486" s="95"/>
      <c r="J486" s="96" t="s">
        <v>16</v>
      </c>
      <c r="K486" s="95"/>
      <c r="L486" s="95"/>
      <c r="M486" s="97"/>
      <c r="N486" s="96" t="s">
        <v>16</v>
      </c>
      <c r="O486" s="96" t="s">
        <v>16</v>
      </c>
      <c r="P486" s="96"/>
      <c r="Q486" s="96" t="s">
        <v>16</v>
      </c>
      <c r="R486" s="96"/>
      <c r="S486" s="96"/>
      <c r="T486" s="98"/>
      <c r="U486" s="98"/>
      <c r="V486" s="82" t="s">
        <v>16</v>
      </c>
      <c r="W486" s="99" t="s">
        <v>16</v>
      </c>
      <c r="X486" s="96" t="s">
        <v>16</v>
      </c>
      <c r="Y486" s="96"/>
      <c r="Z486" s="96"/>
      <c r="AA486" s="100"/>
      <c r="AB486" s="100"/>
      <c r="AC486" s="100"/>
      <c r="AD486" s="96" t="s">
        <v>16</v>
      </c>
      <c r="AE486" s="95"/>
      <c r="AF486" s="82" t="s">
        <v>16</v>
      </c>
      <c r="AG486" s="82"/>
      <c r="AH486" s="96" t="s">
        <v>16</v>
      </c>
    </row>
    <row r="487" spans="1:34" x14ac:dyDescent="0.25">
      <c r="A487" s="117"/>
      <c r="B487" s="83" t="s">
        <v>16</v>
      </c>
      <c r="C487" s="82"/>
      <c r="D487" s="95"/>
      <c r="E487" s="95" t="s">
        <v>16</v>
      </c>
      <c r="F487" s="95" t="s">
        <v>16</v>
      </c>
      <c r="G487" s="96" t="s">
        <v>16</v>
      </c>
      <c r="H487" s="95" t="s">
        <v>16</v>
      </c>
      <c r="I487" s="95"/>
      <c r="J487" s="96" t="s">
        <v>16</v>
      </c>
      <c r="K487" s="95"/>
      <c r="L487" s="95"/>
      <c r="M487" s="97"/>
      <c r="N487" s="96" t="s">
        <v>16</v>
      </c>
      <c r="O487" s="96" t="s">
        <v>16</v>
      </c>
      <c r="P487" s="96"/>
      <c r="Q487" s="96" t="s">
        <v>16</v>
      </c>
      <c r="R487" s="96"/>
      <c r="S487" s="96"/>
      <c r="T487" s="98"/>
      <c r="U487" s="98"/>
      <c r="V487" s="82" t="s">
        <v>16</v>
      </c>
      <c r="W487" s="99" t="s">
        <v>16</v>
      </c>
      <c r="X487" s="96" t="s">
        <v>16</v>
      </c>
      <c r="Y487" s="96"/>
      <c r="Z487" s="96"/>
      <c r="AA487" s="100"/>
      <c r="AB487" s="100"/>
      <c r="AC487" s="100"/>
      <c r="AD487" s="96" t="s">
        <v>16</v>
      </c>
      <c r="AE487" s="95"/>
      <c r="AF487" s="82" t="s">
        <v>16</v>
      </c>
      <c r="AG487" s="82"/>
      <c r="AH487" s="96" t="s">
        <v>16</v>
      </c>
    </row>
    <row r="488" spans="1:34" x14ac:dyDescent="0.25">
      <c r="A488" s="117"/>
      <c r="B488" s="83" t="s">
        <v>16</v>
      </c>
      <c r="C488" s="82"/>
      <c r="D488" s="95"/>
      <c r="E488" s="95" t="s">
        <v>16</v>
      </c>
      <c r="F488" s="95" t="s">
        <v>16</v>
      </c>
      <c r="G488" s="96" t="s">
        <v>16</v>
      </c>
      <c r="H488" s="95" t="s">
        <v>16</v>
      </c>
      <c r="I488" s="95"/>
      <c r="J488" s="96" t="s">
        <v>16</v>
      </c>
      <c r="K488" s="95"/>
      <c r="L488" s="95"/>
      <c r="M488" s="97"/>
      <c r="N488" s="96" t="s">
        <v>16</v>
      </c>
      <c r="O488" s="96" t="s">
        <v>16</v>
      </c>
      <c r="P488" s="96"/>
      <c r="Q488" s="96" t="s">
        <v>16</v>
      </c>
      <c r="R488" s="96"/>
      <c r="S488" s="96"/>
      <c r="T488" s="98"/>
      <c r="U488" s="98"/>
      <c r="V488" s="82" t="s">
        <v>16</v>
      </c>
      <c r="W488" s="99" t="s">
        <v>16</v>
      </c>
      <c r="X488" s="96" t="s">
        <v>16</v>
      </c>
      <c r="Y488" s="96"/>
      <c r="Z488" s="96"/>
      <c r="AA488" s="100"/>
      <c r="AB488" s="100"/>
      <c r="AC488" s="100"/>
      <c r="AD488" s="96" t="s">
        <v>16</v>
      </c>
      <c r="AE488" s="95"/>
      <c r="AF488" s="82" t="s">
        <v>16</v>
      </c>
      <c r="AG488" s="82"/>
      <c r="AH488" s="96" t="s">
        <v>16</v>
      </c>
    </row>
    <row r="489" spans="1:34" x14ac:dyDescent="0.25">
      <c r="A489" s="117"/>
      <c r="B489" s="83" t="s">
        <v>16</v>
      </c>
      <c r="C489" s="82"/>
      <c r="D489" s="95"/>
      <c r="E489" s="95" t="s">
        <v>16</v>
      </c>
      <c r="F489" s="95" t="s">
        <v>16</v>
      </c>
      <c r="G489" s="96" t="s">
        <v>16</v>
      </c>
      <c r="H489" s="95" t="s">
        <v>16</v>
      </c>
      <c r="I489" s="95"/>
      <c r="J489" s="96" t="s">
        <v>16</v>
      </c>
      <c r="K489" s="95"/>
      <c r="L489" s="95"/>
      <c r="M489" s="97"/>
      <c r="N489" s="96" t="s">
        <v>16</v>
      </c>
      <c r="O489" s="96" t="s">
        <v>16</v>
      </c>
      <c r="P489" s="96"/>
      <c r="Q489" s="96" t="s">
        <v>16</v>
      </c>
      <c r="R489" s="96"/>
      <c r="S489" s="96"/>
      <c r="T489" s="98"/>
      <c r="U489" s="98"/>
      <c r="V489" s="82" t="s">
        <v>16</v>
      </c>
      <c r="W489" s="99" t="s">
        <v>16</v>
      </c>
      <c r="X489" s="96" t="s">
        <v>16</v>
      </c>
      <c r="Y489" s="96"/>
      <c r="Z489" s="96"/>
      <c r="AA489" s="100"/>
      <c r="AB489" s="100"/>
      <c r="AC489" s="100"/>
      <c r="AD489" s="96" t="s">
        <v>16</v>
      </c>
      <c r="AE489" s="95"/>
      <c r="AF489" s="82" t="s">
        <v>16</v>
      </c>
      <c r="AG489" s="82"/>
      <c r="AH489" s="96" t="s">
        <v>16</v>
      </c>
    </row>
    <row r="490" spans="1:34" x14ac:dyDescent="0.25">
      <c r="A490" s="117"/>
      <c r="B490" s="83" t="s">
        <v>16</v>
      </c>
      <c r="C490" s="82"/>
      <c r="D490" s="95"/>
      <c r="E490" s="95" t="s">
        <v>16</v>
      </c>
      <c r="F490" s="95" t="s">
        <v>16</v>
      </c>
      <c r="G490" s="96" t="s">
        <v>16</v>
      </c>
      <c r="H490" s="95" t="s">
        <v>16</v>
      </c>
      <c r="I490" s="95"/>
      <c r="J490" s="96" t="s">
        <v>16</v>
      </c>
      <c r="K490" s="95"/>
      <c r="L490" s="95"/>
      <c r="M490" s="97"/>
      <c r="N490" s="96" t="s">
        <v>16</v>
      </c>
      <c r="O490" s="96" t="s">
        <v>16</v>
      </c>
      <c r="P490" s="96"/>
      <c r="Q490" s="96" t="s">
        <v>16</v>
      </c>
      <c r="R490" s="96"/>
      <c r="S490" s="96"/>
      <c r="T490" s="98"/>
      <c r="U490" s="98"/>
      <c r="V490" s="82" t="s">
        <v>16</v>
      </c>
      <c r="W490" s="99" t="s">
        <v>16</v>
      </c>
      <c r="X490" s="96" t="s">
        <v>16</v>
      </c>
      <c r="Y490" s="96"/>
      <c r="Z490" s="96"/>
      <c r="AA490" s="100"/>
      <c r="AB490" s="100"/>
      <c r="AC490" s="100"/>
      <c r="AD490" s="96" t="s">
        <v>16</v>
      </c>
      <c r="AE490" s="95"/>
      <c r="AF490" s="82" t="s">
        <v>16</v>
      </c>
      <c r="AG490" s="82"/>
      <c r="AH490" s="96" t="s">
        <v>16</v>
      </c>
    </row>
    <row r="491" spans="1:34" x14ac:dyDescent="0.25">
      <c r="A491" s="117"/>
      <c r="B491" s="83" t="s">
        <v>16</v>
      </c>
      <c r="C491" s="82"/>
      <c r="D491" s="95"/>
      <c r="E491" s="95" t="s">
        <v>16</v>
      </c>
      <c r="F491" s="95" t="s">
        <v>16</v>
      </c>
      <c r="G491" s="96" t="s">
        <v>16</v>
      </c>
      <c r="H491" s="95" t="s">
        <v>16</v>
      </c>
      <c r="I491" s="95"/>
      <c r="J491" s="96" t="s">
        <v>16</v>
      </c>
      <c r="K491" s="95"/>
      <c r="L491" s="95"/>
      <c r="M491" s="97"/>
      <c r="N491" s="96" t="s">
        <v>16</v>
      </c>
      <c r="O491" s="96" t="s">
        <v>16</v>
      </c>
      <c r="P491" s="96"/>
      <c r="Q491" s="96" t="s">
        <v>16</v>
      </c>
      <c r="R491" s="96"/>
      <c r="S491" s="96"/>
      <c r="T491" s="98"/>
      <c r="U491" s="98"/>
      <c r="V491" s="82" t="s">
        <v>16</v>
      </c>
      <c r="W491" s="99" t="s">
        <v>16</v>
      </c>
      <c r="X491" s="96" t="s">
        <v>16</v>
      </c>
      <c r="Y491" s="96"/>
      <c r="Z491" s="96"/>
      <c r="AA491" s="100"/>
      <c r="AB491" s="100"/>
      <c r="AC491" s="100"/>
      <c r="AD491" s="96" t="s">
        <v>16</v>
      </c>
      <c r="AE491" s="95"/>
      <c r="AF491" s="82" t="s">
        <v>16</v>
      </c>
      <c r="AG491" s="82"/>
      <c r="AH491" s="96" t="s">
        <v>16</v>
      </c>
    </row>
    <row r="492" spans="1:34" x14ac:dyDescent="0.25">
      <c r="A492" s="117"/>
      <c r="B492" s="83" t="s">
        <v>16</v>
      </c>
      <c r="C492" s="82"/>
      <c r="D492" s="95"/>
      <c r="E492" s="95" t="s">
        <v>16</v>
      </c>
      <c r="F492" s="95" t="s">
        <v>16</v>
      </c>
      <c r="G492" s="96" t="s">
        <v>16</v>
      </c>
      <c r="H492" s="95" t="s">
        <v>16</v>
      </c>
      <c r="I492" s="95"/>
      <c r="J492" s="96" t="s">
        <v>16</v>
      </c>
      <c r="K492" s="95"/>
      <c r="L492" s="95"/>
      <c r="M492" s="97"/>
      <c r="N492" s="96" t="s">
        <v>16</v>
      </c>
      <c r="O492" s="96" t="s">
        <v>16</v>
      </c>
      <c r="P492" s="96"/>
      <c r="Q492" s="96" t="s">
        <v>16</v>
      </c>
      <c r="R492" s="96"/>
      <c r="S492" s="96"/>
      <c r="T492" s="98"/>
      <c r="U492" s="98"/>
      <c r="V492" s="82" t="s">
        <v>16</v>
      </c>
      <c r="W492" s="99" t="s">
        <v>16</v>
      </c>
      <c r="X492" s="96" t="s">
        <v>16</v>
      </c>
      <c r="Y492" s="96"/>
      <c r="Z492" s="96"/>
      <c r="AA492" s="100"/>
      <c r="AB492" s="100"/>
      <c r="AC492" s="100"/>
      <c r="AD492" s="96" t="s">
        <v>16</v>
      </c>
      <c r="AE492" s="95"/>
      <c r="AF492" s="82" t="s">
        <v>16</v>
      </c>
      <c r="AG492" s="82"/>
      <c r="AH492" s="96" t="s">
        <v>16</v>
      </c>
    </row>
    <row r="493" spans="1:34" x14ac:dyDescent="0.25">
      <c r="A493" s="117"/>
      <c r="B493" s="83" t="s">
        <v>16</v>
      </c>
      <c r="C493" s="82"/>
      <c r="D493" s="95"/>
      <c r="E493" s="95" t="s">
        <v>16</v>
      </c>
      <c r="F493" s="95" t="s">
        <v>16</v>
      </c>
      <c r="G493" s="96" t="s">
        <v>16</v>
      </c>
      <c r="H493" s="95" t="s">
        <v>16</v>
      </c>
      <c r="I493" s="95"/>
      <c r="J493" s="96" t="s">
        <v>16</v>
      </c>
      <c r="K493" s="95"/>
      <c r="L493" s="95"/>
      <c r="M493" s="97"/>
      <c r="N493" s="96" t="s">
        <v>16</v>
      </c>
      <c r="O493" s="96" t="s">
        <v>16</v>
      </c>
      <c r="P493" s="96"/>
      <c r="Q493" s="96" t="s">
        <v>16</v>
      </c>
      <c r="R493" s="96"/>
      <c r="S493" s="96"/>
      <c r="T493" s="98"/>
      <c r="U493" s="98"/>
      <c r="V493" s="82" t="s">
        <v>16</v>
      </c>
      <c r="W493" s="99" t="s">
        <v>16</v>
      </c>
      <c r="X493" s="96" t="s">
        <v>16</v>
      </c>
      <c r="Y493" s="96"/>
      <c r="Z493" s="96"/>
      <c r="AA493" s="100"/>
      <c r="AB493" s="100"/>
      <c r="AC493" s="100"/>
      <c r="AD493" s="96" t="s">
        <v>16</v>
      </c>
      <c r="AE493" s="95"/>
      <c r="AF493" s="82" t="s">
        <v>16</v>
      </c>
      <c r="AG493" s="82"/>
      <c r="AH493" s="96" t="s">
        <v>16</v>
      </c>
    </row>
    <row r="494" spans="1:34" x14ac:dyDescent="0.25">
      <c r="A494" s="117"/>
      <c r="B494" s="83" t="s">
        <v>16</v>
      </c>
      <c r="C494" s="82"/>
      <c r="D494" s="95"/>
      <c r="E494" s="95" t="s">
        <v>16</v>
      </c>
      <c r="F494" s="95" t="s">
        <v>16</v>
      </c>
      <c r="G494" s="96" t="s">
        <v>16</v>
      </c>
      <c r="H494" s="95" t="s">
        <v>16</v>
      </c>
      <c r="I494" s="95"/>
      <c r="J494" s="96" t="s">
        <v>16</v>
      </c>
      <c r="K494" s="95"/>
      <c r="L494" s="95"/>
      <c r="M494" s="97"/>
      <c r="N494" s="96" t="s">
        <v>16</v>
      </c>
      <c r="O494" s="96" t="s">
        <v>16</v>
      </c>
      <c r="P494" s="96"/>
      <c r="Q494" s="96" t="s">
        <v>16</v>
      </c>
      <c r="R494" s="96"/>
      <c r="S494" s="96"/>
      <c r="T494" s="98"/>
      <c r="U494" s="98"/>
      <c r="V494" s="82" t="s">
        <v>16</v>
      </c>
      <c r="W494" s="99" t="s">
        <v>16</v>
      </c>
      <c r="X494" s="96" t="s">
        <v>16</v>
      </c>
      <c r="Y494" s="96"/>
      <c r="Z494" s="96"/>
      <c r="AA494" s="100"/>
      <c r="AB494" s="100"/>
      <c r="AC494" s="100"/>
      <c r="AD494" s="96" t="s">
        <v>16</v>
      </c>
      <c r="AE494" s="95"/>
      <c r="AF494" s="82" t="s">
        <v>16</v>
      </c>
      <c r="AG494" s="82"/>
      <c r="AH494" s="96" t="s">
        <v>16</v>
      </c>
    </row>
    <row r="495" spans="1:34" x14ac:dyDescent="0.25">
      <c r="A495" s="117"/>
      <c r="B495" s="83" t="s">
        <v>16</v>
      </c>
      <c r="C495" s="82"/>
      <c r="D495" s="95"/>
      <c r="E495" s="95" t="s">
        <v>16</v>
      </c>
      <c r="F495" s="95" t="s">
        <v>16</v>
      </c>
      <c r="G495" s="96" t="s">
        <v>16</v>
      </c>
      <c r="H495" s="95" t="s">
        <v>16</v>
      </c>
      <c r="I495" s="95"/>
      <c r="J495" s="96" t="s">
        <v>16</v>
      </c>
      <c r="K495" s="95"/>
      <c r="L495" s="95"/>
      <c r="M495" s="97"/>
      <c r="N495" s="96" t="s">
        <v>16</v>
      </c>
      <c r="O495" s="96" t="s">
        <v>16</v>
      </c>
      <c r="P495" s="96"/>
      <c r="Q495" s="96" t="s">
        <v>16</v>
      </c>
      <c r="R495" s="96"/>
      <c r="S495" s="96"/>
      <c r="T495" s="98"/>
      <c r="U495" s="98"/>
      <c r="V495" s="82" t="s">
        <v>16</v>
      </c>
      <c r="W495" s="99" t="s">
        <v>16</v>
      </c>
      <c r="X495" s="96" t="s">
        <v>16</v>
      </c>
      <c r="Y495" s="96"/>
      <c r="Z495" s="96"/>
      <c r="AA495" s="100"/>
      <c r="AB495" s="100"/>
      <c r="AC495" s="100"/>
      <c r="AD495" s="96" t="s">
        <v>16</v>
      </c>
      <c r="AE495" s="95"/>
      <c r="AF495" s="82" t="s">
        <v>16</v>
      </c>
      <c r="AG495" s="82"/>
      <c r="AH495" s="96" t="s">
        <v>16</v>
      </c>
    </row>
    <row r="496" spans="1:34" x14ac:dyDescent="0.25">
      <c r="A496" s="117"/>
      <c r="B496" s="83" t="s">
        <v>16</v>
      </c>
      <c r="C496" s="82"/>
      <c r="D496" s="95"/>
      <c r="E496" s="95" t="s">
        <v>16</v>
      </c>
      <c r="F496" s="95" t="s">
        <v>16</v>
      </c>
      <c r="G496" s="96" t="s">
        <v>16</v>
      </c>
      <c r="H496" s="95" t="s">
        <v>16</v>
      </c>
      <c r="I496" s="95"/>
      <c r="J496" s="96" t="s">
        <v>16</v>
      </c>
      <c r="K496" s="95"/>
      <c r="L496" s="95"/>
      <c r="M496" s="97"/>
      <c r="N496" s="96" t="s">
        <v>16</v>
      </c>
      <c r="O496" s="96" t="s">
        <v>16</v>
      </c>
      <c r="P496" s="96"/>
      <c r="Q496" s="96" t="s">
        <v>16</v>
      </c>
      <c r="R496" s="96"/>
      <c r="S496" s="96"/>
      <c r="T496" s="98"/>
      <c r="U496" s="98"/>
      <c r="V496" s="82" t="s">
        <v>16</v>
      </c>
      <c r="W496" s="99" t="s">
        <v>16</v>
      </c>
      <c r="X496" s="96" t="s">
        <v>16</v>
      </c>
      <c r="Y496" s="96"/>
      <c r="Z496" s="96"/>
      <c r="AA496" s="100"/>
      <c r="AB496" s="100"/>
      <c r="AC496" s="100"/>
      <c r="AD496" s="96" t="s">
        <v>16</v>
      </c>
      <c r="AE496" s="95"/>
      <c r="AF496" s="82" t="s">
        <v>16</v>
      </c>
      <c r="AG496" s="82"/>
      <c r="AH496" s="96" t="s">
        <v>16</v>
      </c>
    </row>
    <row r="497" spans="1:34" x14ac:dyDescent="0.25">
      <c r="A497" s="117"/>
      <c r="B497" s="83" t="s">
        <v>16</v>
      </c>
      <c r="C497" s="82"/>
      <c r="D497" s="95"/>
      <c r="E497" s="95" t="s">
        <v>16</v>
      </c>
      <c r="F497" s="95" t="s">
        <v>16</v>
      </c>
      <c r="G497" s="96" t="s">
        <v>16</v>
      </c>
      <c r="H497" s="95" t="s">
        <v>16</v>
      </c>
      <c r="I497" s="95"/>
      <c r="J497" s="96" t="s">
        <v>16</v>
      </c>
      <c r="K497" s="95"/>
      <c r="L497" s="95"/>
      <c r="M497" s="97"/>
      <c r="N497" s="96" t="s">
        <v>16</v>
      </c>
      <c r="O497" s="96" t="s">
        <v>16</v>
      </c>
      <c r="P497" s="96"/>
      <c r="Q497" s="96" t="s">
        <v>16</v>
      </c>
      <c r="R497" s="96"/>
      <c r="S497" s="96"/>
      <c r="T497" s="98"/>
      <c r="U497" s="98"/>
      <c r="V497" s="82" t="s">
        <v>16</v>
      </c>
      <c r="W497" s="99" t="s">
        <v>16</v>
      </c>
      <c r="X497" s="96" t="s">
        <v>16</v>
      </c>
      <c r="Y497" s="96"/>
      <c r="Z497" s="96"/>
      <c r="AA497" s="100"/>
      <c r="AB497" s="100"/>
      <c r="AC497" s="100"/>
      <c r="AD497" s="96" t="s">
        <v>16</v>
      </c>
      <c r="AE497" s="95"/>
      <c r="AF497" s="82" t="s">
        <v>16</v>
      </c>
      <c r="AG497" s="82"/>
      <c r="AH497" s="96" t="s">
        <v>16</v>
      </c>
    </row>
    <row r="498" spans="1:34" x14ac:dyDescent="0.25">
      <c r="A498" s="117"/>
      <c r="B498" s="83" t="s">
        <v>16</v>
      </c>
      <c r="C498" s="82"/>
      <c r="D498" s="95"/>
      <c r="E498" s="95" t="s">
        <v>16</v>
      </c>
      <c r="F498" s="95" t="s">
        <v>16</v>
      </c>
      <c r="G498" s="96" t="s">
        <v>16</v>
      </c>
      <c r="H498" s="95" t="s">
        <v>16</v>
      </c>
      <c r="I498" s="95"/>
      <c r="J498" s="96" t="s">
        <v>16</v>
      </c>
      <c r="K498" s="95"/>
      <c r="L498" s="95"/>
      <c r="M498" s="97"/>
      <c r="N498" s="96" t="s">
        <v>16</v>
      </c>
      <c r="O498" s="96" t="s">
        <v>16</v>
      </c>
      <c r="P498" s="96"/>
      <c r="Q498" s="96" t="s">
        <v>16</v>
      </c>
      <c r="R498" s="96"/>
      <c r="S498" s="96"/>
      <c r="T498" s="98"/>
      <c r="U498" s="98"/>
      <c r="V498" s="82" t="s">
        <v>16</v>
      </c>
      <c r="W498" s="99" t="s">
        <v>16</v>
      </c>
      <c r="X498" s="96" t="s">
        <v>16</v>
      </c>
      <c r="Y498" s="96"/>
      <c r="Z498" s="96"/>
      <c r="AA498" s="100"/>
      <c r="AB498" s="100"/>
      <c r="AC498" s="100"/>
      <c r="AD498" s="96" t="s">
        <v>16</v>
      </c>
      <c r="AE498" s="95"/>
      <c r="AF498" s="82" t="s">
        <v>16</v>
      </c>
      <c r="AG498" s="82"/>
      <c r="AH498" s="96" t="s">
        <v>16</v>
      </c>
    </row>
    <row r="499" spans="1:34" x14ac:dyDescent="0.25">
      <c r="A499" s="117"/>
      <c r="B499" s="83" t="s">
        <v>16</v>
      </c>
      <c r="C499" s="82"/>
      <c r="D499" s="95"/>
      <c r="E499" s="95" t="s">
        <v>16</v>
      </c>
      <c r="F499" s="95" t="s">
        <v>16</v>
      </c>
      <c r="G499" s="96" t="s">
        <v>16</v>
      </c>
      <c r="H499" s="95" t="s">
        <v>16</v>
      </c>
      <c r="I499" s="95"/>
      <c r="J499" s="96" t="s">
        <v>16</v>
      </c>
      <c r="K499" s="95"/>
      <c r="L499" s="95"/>
      <c r="M499" s="97"/>
      <c r="N499" s="96" t="s">
        <v>16</v>
      </c>
      <c r="O499" s="96" t="s">
        <v>16</v>
      </c>
      <c r="P499" s="96"/>
      <c r="Q499" s="96" t="s">
        <v>16</v>
      </c>
      <c r="R499" s="96"/>
      <c r="S499" s="96"/>
      <c r="T499" s="98"/>
      <c r="U499" s="98"/>
      <c r="V499" s="82" t="s">
        <v>16</v>
      </c>
      <c r="W499" s="99" t="s">
        <v>16</v>
      </c>
      <c r="X499" s="96" t="s">
        <v>16</v>
      </c>
      <c r="Y499" s="96"/>
      <c r="Z499" s="96"/>
      <c r="AA499" s="100"/>
      <c r="AB499" s="100"/>
      <c r="AC499" s="100"/>
      <c r="AD499" s="96" t="s">
        <v>16</v>
      </c>
      <c r="AE499" s="95"/>
      <c r="AF499" s="82" t="s">
        <v>16</v>
      </c>
      <c r="AG499" s="82"/>
      <c r="AH499" s="96" t="s">
        <v>16</v>
      </c>
    </row>
    <row r="500" spans="1:34" x14ac:dyDescent="0.25">
      <c r="A500" s="117"/>
      <c r="B500" s="83" t="s">
        <v>16</v>
      </c>
      <c r="C500" s="82"/>
      <c r="D500" s="95"/>
      <c r="E500" s="95" t="s">
        <v>16</v>
      </c>
      <c r="F500" s="95" t="s">
        <v>16</v>
      </c>
      <c r="G500" s="96" t="s">
        <v>16</v>
      </c>
      <c r="H500" s="95" t="s">
        <v>16</v>
      </c>
      <c r="I500" s="95"/>
      <c r="J500" s="96" t="s">
        <v>16</v>
      </c>
      <c r="K500" s="95"/>
      <c r="L500" s="95"/>
      <c r="M500" s="97"/>
      <c r="N500" s="96" t="s">
        <v>16</v>
      </c>
      <c r="O500" s="96" t="s">
        <v>16</v>
      </c>
      <c r="P500" s="96"/>
      <c r="Q500" s="96" t="s">
        <v>16</v>
      </c>
      <c r="R500" s="96"/>
      <c r="S500" s="96"/>
      <c r="T500" s="98"/>
      <c r="U500" s="98"/>
      <c r="V500" s="82" t="s">
        <v>16</v>
      </c>
      <c r="W500" s="99" t="s">
        <v>16</v>
      </c>
      <c r="X500" s="96" t="s">
        <v>16</v>
      </c>
      <c r="Y500" s="96"/>
      <c r="Z500" s="96"/>
      <c r="AA500" s="100"/>
      <c r="AB500" s="100"/>
      <c r="AC500" s="100"/>
      <c r="AD500" s="96" t="s">
        <v>16</v>
      </c>
      <c r="AE500" s="95"/>
      <c r="AF500" s="82" t="s">
        <v>16</v>
      </c>
      <c r="AG500" s="82"/>
      <c r="AH500" s="96" t="s">
        <v>16</v>
      </c>
    </row>
    <row r="501" spans="1:34" x14ac:dyDescent="0.25">
      <c r="A501" s="117"/>
      <c r="B501" s="83" t="s">
        <v>16</v>
      </c>
      <c r="C501" s="82"/>
      <c r="D501" s="95"/>
      <c r="E501" s="95" t="s">
        <v>16</v>
      </c>
      <c r="F501" s="95" t="s">
        <v>16</v>
      </c>
      <c r="G501" s="96" t="s">
        <v>16</v>
      </c>
      <c r="H501" s="95" t="s">
        <v>16</v>
      </c>
      <c r="I501" s="95"/>
      <c r="J501" s="96" t="s">
        <v>16</v>
      </c>
      <c r="K501" s="95"/>
      <c r="L501" s="95"/>
      <c r="M501" s="97"/>
      <c r="N501" s="96" t="s">
        <v>16</v>
      </c>
      <c r="O501" s="96" t="s">
        <v>16</v>
      </c>
      <c r="P501" s="96"/>
      <c r="Q501" s="96" t="s">
        <v>16</v>
      </c>
      <c r="R501" s="96"/>
      <c r="S501" s="96"/>
      <c r="T501" s="98"/>
      <c r="U501" s="98"/>
      <c r="V501" s="82" t="s">
        <v>16</v>
      </c>
      <c r="W501" s="99" t="s">
        <v>16</v>
      </c>
      <c r="X501" s="96" t="s">
        <v>16</v>
      </c>
      <c r="Y501" s="96"/>
      <c r="Z501" s="96"/>
      <c r="AA501" s="100"/>
      <c r="AB501" s="100"/>
      <c r="AC501" s="100"/>
      <c r="AD501" s="96" t="s">
        <v>16</v>
      </c>
      <c r="AE501" s="95"/>
      <c r="AF501" s="82" t="s">
        <v>16</v>
      </c>
      <c r="AG501" s="82"/>
      <c r="AH501" s="96" t="s">
        <v>16</v>
      </c>
    </row>
    <row r="502" spans="1:34" x14ac:dyDescent="0.25">
      <c r="A502" s="117"/>
      <c r="B502" s="83" t="s">
        <v>16</v>
      </c>
      <c r="C502" s="82"/>
      <c r="D502" s="95"/>
      <c r="E502" s="95" t="s">
        <v>16</v>
      </c>
      <c r="F502" s="95" t="s">
        <v>16</v>
      </c>
      <c r="G502" s="96" t="s">
        <v>16</v>
      </c>
      <c r="H502" s="95" t="s">
        <v>16</v>
      </c>
      <c r="I502" s="95"/>
      <c r="J502" s="96" t="s">
        <v>16</v>
      </c>
      <c r="K502" s="95"/>
      <c r="L502" s="95"/>
      <c r="M502" s="97"/>
      <c r="N502" s="96" t="s">
        <v>16</v>
      </c>
      <c r="O502" s="96" t="s">
        <v>16</v>
      </c>
      <c r="P502" s="96"/>
      <c r="Q502" s="96" t="s">
        <v>16</v>
      </c>
      <c r="R502" s="96"/>
      <c r="S502" s="96"/>
      <c r="T502" s="98"/>
      <c r="U502" s="98"/>
      <c r="V502" s="82" t="s">
        <v>16</v>
      </c>
      <c r="W502" s="99" t="s">
        <v>16</v>
      </c>
      <c r="X502" s="96" t="s">
        <v>16</v>
      </c>
      <c r="Y502" s="96"/>
      <c r="Z502" s="96"/>
      <c r="AA502" s="100"/>
      <c r="AB502" s="100"/>
      <c r="AC502" s="100"/>
      <c r="AD502" s="96" t="s">
        <v>16</v>
      </c>
      <c r="AE502" s="95"/>
      <c r="AF502" s="82" t="s">
        <v>16</v>
      </c>
      <c r="AG502" s="82"/>
      <c r="AH502" s="96" t="s">
        <v>16</v>
      </c>
    </row>
    <row r="503" spans="1:34" x14ac:dyDescent="0.25">
      <c r="A503" s="117"/>
      <c r="B503" s="83" t="s">
        <v>16</v>
      </c>
      <c r="C503" s="82"/>
      <c r="D503" s="95"/>
      <c r="E503" s="95" t="s">
        <v>16</v>
      </c>
      <c r="F503" s="95" t="s">
        <v>16</v>
      </c>
      <c r="G503" s="96" t="s">
        <v>16</v>
      </c>
      <c r="H503" s="95" t="s">
        <v>16</v>
      </c>
      <c r="I503" s="95"/>
      <c r="J503" s="96" t="s">
        <v>16</v>
      </c>
      <c r="K503" s="95"/>
      <c r="L503" s="95"/>
      <c r="M503" s="97"/>
      <c r="N503" s="96" t="s">
        <v>16</v>
      </c>
      <c r="O503" s="96" t="s">
        <v>16</v>
      </c>
      <c r="P503" s="96"/>
      <c r="Q503" s="96" t="s">
        <v>16</v>
      </c>
      <c r="R503" s="96"/>
      <c r="S503" s="96"/>
      <c r="T503" s="98"/>
      <c r="U503" s="98"/>
      <c r="V503" s="82" t="s">
        <v>16</v>
      </c>
      <c r="W503" s="99" t="s">
        <v>16</v>
      </c>
      <c r="X503" s="96" t="s">
        <v>16</v>
      </c>
      <c r="Y503" s="96"/>
      <c r="Z503" s="96"/>
      <c r="AA503" s="100"/>
      <c r="AB503" s="100"/>
      <c r="AC503" s="100"/>
      <c r="AD503" s="96" t="s">
        <v>16</v>
      </c>
      <c r="AE503" s="95"/>
      <c r="AF503" s="82" t="s">
        <v>16</v>
      </c>
      <c r="AG503" s="82"/>
      <c r="AH503" s="96" t="s">
        <v>16</v>
      </c>
    </row>
    <row r="504" spans="1:34" x14ac:dyDescent="0.25">
      <c r="A504" s="117"/>
      <c r="B504" s="83" t="s">
        <v>16</v>
      </c>
      <c r="C504" s="82"/>
      <c r="D504" s="95"/>
      <c r="E504" s="95" t="s">
        <v>16</v>
      </c>
      <c r="F504" s="95" t="s">
        <v>16</v>
      </c>
      <c r="G504" s="96" t="s">
        <v>16</v>
      </c>
      <c r="H504" s="95" t="s">
        <v>16</v>
      </c>
      <c r="I504" s="95"/>
      <c r="J504" s="96" t="s">
        <v>16</v>
      </c>
      <c r="K504" s="95"/>
      <c r="L504" s="95"/>
      <c r="M504" s="97"/>
      <c r="N504" s="96" t="s">
        <v>16</v>
      </c>
      <c r="O504" s="96" t="s">
        <v>16</v>
      </c>
      <c r="P504" s="96"/>
      <c r="Q504" s="96" t="s">
        <v>16</v>
      </c>
      <c r="R504" s="96"/>
      <c r="S504" s="96"/>
      <c r="T504" s="98"/>
      <c r="U504" s="98"/>
      <c r="V504" s="82" t="s">
        <v>16</v>
      </c>
      <c r="W504" s="99" t="s">
        <v>16</v>
      </c>
      <c r="X504" s="96" t="s">
        <v>16</v>
      </c>
      <c r="Y504" s="96"/>
      <c r="Z504" s="96"/>
      <c r="AA504" s="100"/>
      <c r="AB504" s="100"/>
      <c r="AC504" s="100"/>
      <c r="AD504" s="96" t="s">
        <v>16</v>
      </c>
      <c r="AE504" s="95"/>
      <c r="AF504" s="82" t="s">
        <v>16</v>
      </c>
      <c r="AG504" s="82"/>
      <c r="AH504" s="96" t="s">
        <v>16</v>
      </c>
    </row>
    <row r="505" spans="1:34" x14ac:dyDescent="0.25">
      <c r="A505" s="117"/>
      <c r="B505" s="83" t="s">
        <v>16</v>
      </c>
      <c r="C505" s="82"/>
      <c r="D505" s="95"/>
      <c r="E505" s="95" t="s">
        <v>16</v>
      </c>
      <c r="F505" s="95" t="s">
        <v>16</v>
      </c>
      <c r="G505" s="96" t="s">
        <v>16</v>
      </c>
      <c r="H505" s="95" t="s">
        <v>16</v>
      </c>
      <c r="I505" s="95"/>
      <c r="J505" s="96" t="s">
        <v>16</v>
      </c>
      <c r="K505" s="95"/>
      <c r="L505" s="95"/>
      <c r="M505" s="97"/>
      <c r="N505" s="96" t="s">
        <v>16</v>
      </c>
      <c r="O505" s="96" t="s">
        <v>16</v>
      </c>
      <c r="P505" s="96"/>
      <c r="Q505" s="96" t="s">
        <v>16</v>
      </c>
      <c r="R505" s="96"/>
      <c r="S505" s="96"/>
      <c r="T505" s="98"/>
      <c r="U505" s="98"/>
      <c r="V505" s="82" t="s">
        <v>16</v>
      </c>
      <c r="W505" s="99" t="s">
        <v>16</v>
      </c>
      <c r="X505" s="96" t="s">
        <v>16</v>
      </c>
      <c r="Y505" s="96"/>
      <c r="Z505" s="96"/>
      <c r="AA505" s="100"/>
      <c r="AB505" s="100"/>
      <c r="AC505" s="100"/>
      <c r="AD505" s="96" t="s">
        <v>16</v>
      </c>
      <c r="AE505" s="95"/>
      <c r="AF505" s="82" t="s">
        <v>16</v>
      </c>
      <c r="AG505" s="82"/>
      <c r="AH505" s="96" t="s">
        <v>16</v>
      </c>
    </row>
    <row r="506" spans="1:34" x14ac:dyDescent="0.25">
      <c r="A506" s="117"/>
      <c r="B506" s="83" t="s">
        <v>16</v>
      </c>
      <c r="C506" s="82"/>
      <c r="D506" s="95"/>
      <c r="E506" s="95" t="s">
        <v>16</v>
      </c>
      <c r="F506" s="95" t="s">
        <v>16</v>
      </c>
      <c r="G506" s="96" t="s">
        <v>16</v>
      </c>
      <c r="H506" s="95" t="s">
        <v>16</v>
      </c>
      <c r="I506" s="95"/>
      <c r="J506" s="96" t="s">
        <v>16</v>
      </c>
      <c r="K506" s="95"/>
      <c r="L506" s="95"/>
      <c r="M506" s="97"/>
      <c r="N506" s="96" t="s">
        <v>16</v>
      </c>
      <c r="O506" s="96" t="s">
        <v>16</v>
      </c>
      <c r="P506" s="96"/>
      <c r="Q506" s="96" t="s">
        <v>16</v>
      </c>
      <c r="R506" s="96"/>
      <c r="S506" s="96"/>
      <c r="T506" s="98"/>
      <c r="U506" s="98"/>
      <c r="V506" s="82" t="s">
        <v>16</v>
      </c>
      <c r="W506" s="99" t="s">
        <v>16</v>
      </c>
      <c r="X506" s="96" t="s">
        <v>16</v>
      </c>
      <c r="Y506" s="96"/>
      <c r="Z506" s="96"/>
      <c r="AA506" s="100"/>
      <c r="AB506" s="100"/>
      <c r="AC506" s="100"/>
      <c r="AD506" s="96" t="s">
        <v>16</v>
      </c>
      <c r="AE506" s="95"/>
      <c r="AF506" s="82" t="s">
        <v>16</v>
      </c>
      <c r="AG506" s="82"/>
      <c r="AH506" s="96" t="s">
        <v>16</v>
      </c>
    </row>
    <row r="507" spans="1:34" x14ac:dyDescent="0.25">
      <c r="A507" s="117"/>
      <c r="B507" s="83" t="s">
        <v>16</v>
      </c>
      <c r="C507" s="82"/>
      <c r="D507" s="95"/>
      <c r="E507" s="95" t="s">
        <v>16</v>
      </c>
      <c r="F507" s="95" t="s">
        <v>16</v>
      </c>
      <c r="G507" s="96" t="s">
        <v>16</v>
      </c>
      <c r="H507" s="95" t="s">
        <v>16</v>
      </c>
      <c r="I507" s="95"/>
      <c r="J507" s="96" t="s">
        <v>16</v>
      </c>
      <c r="K507" s="95"/>
      <c r="L507" s="95"/>
      <c r="M507" s="97"/>
      <c r="N507" s="96" t="s">
        <v>16</v>
      </c>
      <c r="O507" s="96" t="s">
        <v>16</v>
      </c>
      <c r="P507" s="96"/>
      <c r="Q507" s="96" t="s">
        <v>16</v>
      </c>
      <c r="R507" s="96"/>
      <c r="S507" s="96"/>
      <c r="T507" s="98"/>
      <c r="U507" s="98"/>
      <c r="V507" s="82" t="s">
        <v>16</v>
      </c>
      <c r="W507" s="99" t="s">
        <v>16</v>
      </c>
      <c r="X507" s="96" t="s">
        <v>16</v>
      </c>
      <c r="Y507" s="96"/>
      <c r="Z507" s="96"/>
      <c r="AA507" s="100"/>
      <c r="AB507" s="100"/>
      <c r="AC507" s="100"/>
      <c r="AD507" s="96" t="s">
        <v>16</v>
      </c>
      <c r="AE507" s="95"/>
      <c r="AF507" s="82" t="s">
        <v>16</v>
      </c>
      <c r="AG507" s="82"/>
      <c r="AH507" s="96" t="s">
        <v>16</v>
      </c>
    </row>
    <row r="508" spans="1:34" x14ac:dyDescent="0.25">
      <c r="A508" s="117"/>
      <c r="B508" s="83" t="s">
        <v>16</v>
      </c>
      <c r="C508" s="82"/>
      <c r="D508" s="95"/>
      <c r="E508" s="95" t="s">
        <v>16</v>
      </c>
      <c r="F508" s="95" t="s">
        <v>16</v>
      </c>
      <c r="G508" s="96" t="s">
        <v>16</v>
      </c>
      <c r="H508" s="95" t="s">
        <v>16</v>
      </c>
      <c r="I508" s="95"/>
      <c r="J508" s="96" t="s">
        <v>16</v>
      </c>
      <c r="K508" s="95"/>
      <c r="L508" s="95"/>
      <c r="M508" s="97"/>
      <c r="N508" s="96" t="s">
        <v>16</v>
      </c>
      <c r="O508" s="96" t="s">
        <v>16</v>
      </c>
      <c r="P508" s="96"/>
      <c r="Q508" s="96" t="s">
        <v>16</v>
      </c>
      <c r="R508" s="96"/>
      <c r="S508" s="96"/>
      <c r="T508" s="98"/>
      <c r="U508" s="98"/>
      <c r="V508" s="82" t="s">
        <v>16</v>
      </c>
      <c r="W508" s="99" t="s">
        <v>16</v>
      </c>
      <c r="X508" s="96" t="s">
        <v>16</v>
      </c>
      <c r="Y508" s="96"/>
      <c r="Z508" s="96"/>
      <c r="AA508" s="100"/>
      <c r="AB508" s="100"/>
      <c r="AC508" s="100"/>
      <c r="AD508" s="96" t="s">
        <v>16</v>
      </c>
      <c r="AE508" s="95"/>
      <c r="AF508" s="82" t="s">
        <v>16</v>
      </c>
      <c r="AG508" s="82"/>
      <c r="AH508" s="96" t="s">
        <v>16</v>
      </c>
    </row>
    <row r="509" spans="1:34" x14ac:dyDescent="0.25">
      <c r="A509" s="117"/>
      <c r="B509" s="83" t="s">
        <v>16</v>
      </c>
      <c r="C509" s="82"/>
      <c r="D509" s="95"/>
      <c r="E509" s="95" t="s">
        <v>16</v>
      </c>
      <c r="F509" s="95" t="s">
        <v>16</v>
      </c>
      <c r="G509" s="96" t="s">
        <v>16</v>
      </c>
      <c r="H509" s="95" t="s">
        <v>16</v>
      </c>
      <c r="I509" s="95"/>
      <c r="J509" s="96" t="s">
        <v>16</v>
      </c>
      <c r="K509" s="95"/>
      <c r="L509" s="95"/>
      <c r="M509" s="97"/>
      <c r="N509" s="96" t="s">
        <v>16</v>
      </c>
      <c r="O509" s="96" t="s">
        <v>16</v>
      </c>
      <c r="P509" s="96"/>
      <c r="Q509" s="96" t="s">
        <v>16</v>
      </c>
      <c r="R509" s="96"/>
      <c r="S509" s="96"/>
      <c r="T509" s="98"/>
      <c r="U509" s="98"/>
      <c r="V509" s="82" t="s">
        <v>16</v>
      </c>
      <c r="W509" s="99" t="s">
        <v>16</v>
      </c>
      <c r="X509" s="96" t="s">
        <v>16</v>
      </c>
      <c r="Y509" s="96"/>
      <c r="Z509" s="96"/>
      <c r="AA509" s="100"/>
      <c r="AB509" s="100"/>
      <c r="AC509" s="100"/>
      <c r="AD509" s="96" t="s">
        <v>16</v>
      </c>
      <c r="AE509" s="95"/>
      <c r="AF509" s="82" t="s">
        <v>16</v>
      </c>
      <c r="AG509" s="82"/>
      <c r="AH509" s="96" t="s">
        <v>16</v>
      </c>
    </row>
    <row r="510" spans="1:34" x14ac:dyDescent="0.25">
      <c r="A510" s="117"/>
      <c r="B510" s="83" t="s">
        <v>16</v>
      </c>
      <c r="C510" s="82"/>
      <c r="D510" s="95"/>
      <c r="E510" s="95" t="s">
        <v>16</v>
      </c>
      <c r="F510" s="95" t="s">
        <v>16</v>
      </c>
      <c r="G510" s="96" t="s">
        <v>16</v>
      </c>
      <c r="H510" s="95" t="s">
        <v>16</v>
      </c>
      <c r="I510" s="95"/>
      <c r="J510" s="96" t="s">
        <v>16</v>
      </c>
      <c r="K510" s="95"/>
      <c r="L510" s="95"/>
      <c r="M510" s="97"/>
      <c r="N510" s="96" t="s">
        <v>16</v>
      </c>
      <c r="O510" s="96" t="s">
        <v>16</v>
      </c>
      <c r="P510" s="96"/>
      <c r="Q510" s="96" t="s">
        <v>16</v>
      </c>
      <c r="R510" s="96"/>
      <c r="S510" s="96"/>
      <c r="T510" s="98"/>
      <c r="U510" s="98"/>
      <c r="V510" s="82" t="s">
        <v>16</v>
      </c>
      <c r="W510" s="99" t="s">
        <v>16</v>
      </c>
      <c r="X510" s="96" t="s">
        <v>16</v>
      </c>
      <c r="Y510" s="96"/>
      <c r="Z510" s="96"/>
      <c r="AA510" s="100"/>
      <c r="AB510" s="100"/>
      <c r="AC510" s="100"/>
      <c r="AD510" s="96" t="s">
        <v>16</v>
      </c>
      <c r="AE510" s="95"/>
      <c r="AF510" s="82" t="s">
        <v>16</v>
      </c>
      <c r="AG510" s="82"/>
      <c r="AH510" s="96" t="s">
        <v>16</v>
      </c>
    </row>
    <row r="511" spans="1:34" x14ac:dyDescent="0.25">
      <c r="A511" s="117"/>
      <c r="B511" s="83" t="s">
        <v>16</v>
      </c>
      <c r="C511" s="82"/>
      <c r="D511" s="95"/>
      <c r="E511" s="95" t="s">
        <v>16</v>
      </c>
      <c r="F511" s="95" t="s">
        <v>16</v>
      </c>
      <c r="G511" s="96" t="s">
        <v>16</v>
      </c>
      <c r="H511" s="95" t="s">
        <v>16</v>
      </c>
      <c r="I511" s="95"/>
      <c r="J511" s="96" t="s">
        <v>16</v>
      </c>
      <c r="K511" s="95"/>
      <c r="L511" s="95"/>
      <c r="M511" s="97"/>
      <c r="N511" s="96" t="s">
        <v>16</v>
      </c>
      <c r="O511" s="96" t="s">
        <v>16</v>
      </c>
      <c r="P511" s="96"/>
      <c r="Q511" s="96" t="s">
        <v>16</v>
      </c>
      <c r="R511" s="96"/>
      <c r="S511" s="96"/>
      <c r="T511" s="98"/>
      <c r="U511" s="98"/>
      <c r="V511" s="82" t="s">
        <v>16</v>
      </c>
      <c r="W511" s="99" t="s">
        <v>16</v>
      </c>
      <c r="X511" s="96" t="s">
        <v>16</v>
      </c>
      <c r="Y511" s="96"/>
      <c r="Z511" s="96"/>
      <c r="AA511" s="100"/>
      <c r="AB511" s="100"/>
      <c r="AC511" s="100"/>
      <c r="AD511" s="96" t="s">
        <v>16</v>
      </c>
      <c r="AE511" s="95"/>
      <c r="AF511" s="82" t="s">
        <v>16</v>
      </c>
      <c r="AG511" s="82"/>
      <c r="AH511" s="96" t="s">
        <v>16</v>
      </c>
    </row>
    <row r="512" spans="1:34" x14ac:dyDescent="0.25">
      <c r="A512" s="117"/>
      <c r="B512" s="83" t="s">
        <v>16</v>
      </c>
      <c r="C512" s="82"/>
      <c r="D512" s="95"/>
      <c r="E512" s="95" t="s">
        <v>16</v>
      </c>
      <c r="F512" s="95" t="s">
        <v>16</v>
      </c>
      <c r="G512" s="96" t="s">
        <v>16</v>
      </c>
      <c r="H512" s="95" t="s">
        <v>16</v>
      </c>
      <c r="I512" s="95"/>
      <c r="J512" s="96" t="s">
        <v>16</v>
      </c>
      <c r="K512" s="95"/>
      <c r="L512" s="95"/>
      <c r="M512" s="97"/>
      <c r="N512" s="96" t="s">
        <v>16</v>
      </c>
      <c r="O512" s="96" t="s">
        <v>16</v>
      </c>
      <c r="P512" s="96"/>
      <c r="Q512" s="96" t="s">
        <v>16</v>
      </c>
      <c r="R512" s="96"/>
      <c r="S512" s="96"/>
      <c r="T512" s="98"/>
      <c r="U512" s="98"/>
      <c r="V512" s="82" t="s">
        <v>16</v>
      </c>
      <c r="W512" s="99" t="s">
        <v>16</v>
      </c>
      <c r="X512" s="96" t="s">
        <v>16</v>
      </c>
      <c r="Y512" s="96"/>
      <c r="Z512" s="96"/>
      <c r="AA512" s="100"/>
      <c r="AB512" s="100"/>
      <c r="AC512" s="100"/>
      <c r="AD512" s="96" t="s">
        <v>16</v>
      </c>
      <c r="AE512" s="95"/>
      <c r="AF512" s="82" t="s">
        <v>16</v>
      </c>
      <c r="AG512" s="82"/>
      <c r="AH512" s="96" t="s">
        <v>16</v>
      </c>
    </row>
    <row r="513" spans="1:34" x14ac:dyDescent="0.25">
      <c r="A513" s="117"/>
      <c r="B513" s="83" t="s">
        <v>16</v>
      </c>
      <c r="C513" s="82"/>
      <c r="D513" s="95"/>
      <c r="E513" s="95" t="s">
        <v>16</v>
      </c>
      <c r="F513" s="95" t="s">
        <v>16</v>
      </c>
      <c r="G513" s="96" t="s">
        <v>16</v>
      </c>
      <c r="H513" s="95" t="s">
        <v>16</v>
      </c>
      <c r="I513" s="95"/>
      <c r="J513" s="96" t="s">
        <v>16</v>
      </c>
      <c r="K513" s="95"/>
      <c r="L513" s="95"/>
      <c r="M513" s="97"/>
      <c r="N513" s="96" t="s">
        <v>16</v>
      </c>
      <c r="O513" s="96" t="s">
        <v>16</v>
      </c>
      <c r="P513" s="96"/>
      <c r="Q513" s="96" t="s">
        <v>16</v>
      </c>
      <c r="R513" s="96"/>
      <c r="S513" s="96"/>
      <c r="T513" s="98"/>
      <c r="U513" s="98"/>
      <c r="V513" s="82" t="s">
        <v>16</v>
      </c>
      <c r="W513" s="99" t="s">
        <v>16</v>
      </c>
      <c r="X513" s="96" t="s">
        <v>16</v>
      </c>
      <c r="Y513" s="96"/>
      <c r="Z513" s="96"/>
      <c r="AA513" s="100"/>
      <c r="AB513" s="100"/>
      <c r="AC513" s="100"/>
      <c r="AD513" s="96" t="s">
        <v>16</v>
      </c>
      <c r="AE513" s="95"/>
      <c r="AF513" s="82" t="s">
        <v>16</v>
      </c>
      <c r="AG513" s="82"/>
      <c r="AH513" s="96" t="s">
        <v>16</v>
      </c>
    </row>
    <row r="514" spans="1:34" x14ac:dyDescent="0.25">
      <c r="A514" s="117"/>
      <c r="B514" s="83" t="s">
        <v>16</v>
      </c>
      <c r="C514" s="82"/>
      <c r="D514" s="95"/>
      <c r="E514" s="95" t="s">
        <v>16</v>
      </c>
      <c r="F514" s="95" t="s">
        <v>16</v>
      </c>
      <c r="G514" s="96" t="s">
        <v>16</v>
      </c>
      <c r="H514" s="95" t="s">
        <v>16</v>
      </c>
      <c r="I514" s="95"/>
      <c r="J514" s="96" t="s">
        <v>16</v>
      </c>
      <c r="K514" s="95"/>
      <c r="L514" s="95"/>
      <c r="M514" s="97"/>
      <c r="N514" s="96" t="s">
        <v>16</v>
      </c>
      <c r="O514" s="96" t="s">
        <v>16</v>
      </c>
      <c r="P514" s="96"/>
      <c r="Q514" s="96" t="s">
        <v>16</v>
      </c>
      <c r="R514" s="96"/>
      <c r="S514" s="96"/>
      <c r="T514" s="98"/>
      <c r="U514" s="98"/>
      <c r="V514" s="82" t="s">
        <v>16</v>
      </c>
      <c r="W514" s="99" t="s">
        <v>16</v>
      </c>
      <c r="X514" s="96" t="s">
        <v>16</v>
      </c>
      <c r="Y514" s="96"/>
      <c r="Z514" s="96"/>
      <c r="AA514" s="100"/>
      <c r="AB514" s="100"/>
      <c r="AC514" s="100"/>
      <c r="AD514" s="96" t="s">
        <v>16</v>
      </c>
      <c r="AE514" s="95"/>
      <c r="AF514" s="82" t="s">
        <v>16</v>
      </c>
      <c r="AG514" s="82"/>
      <c r="AH514" s="96" t="s">
        <v>16</v>
      </c>
    </row>
    <row r="515" spans="1:34" x14ac:dyDescent="0.25">
      <c r="A515" s="117"/>
      <c r="B515" s="83" t="s">
        <v>16</v>
      </c>
      <c r="C515" s="82"/>
      <c r="D515" s="95"/>
      <c r="E515" s="95" t="s">
        <v>16</v>
      </c>
      <c r="F515" s="95" t="s">
        <v>16</v>
      </c>
      <c r="G515" s="96" t="s">
        <v>16</v>
      </c>
      <c r="H515" s="95" t="s">
        <v>16</v>
      </c>
      <c r="I515" s="95"/>
      <c r="J515" s="96" t="s">
        <v>16</v>
      </c>
      <c r="K515" s="95"/>
      <c r="L515" s="95"/>
      <c r="M515" s="97"/>
      <c r="N515" s="96" t="s">
        <v>16</v>
      </c>
      <c r="O515" s="96" t="s">
        <v>16</v>
      </c>
      <c r="P515" s="96"/>
      <c r="Q515" s="96" t="s">
        <v>16</v>
      </c>
      <c r="R515" s="96"/>
      <c r="S515" s="96"/>
      <c r="T515" s="98"/>
      <c r="U515" s="98"/>
      <c r="V515" s="82" t="s">
        <v>16</v>
      </c>
      <c r="W515" s="99" t="s">
        <v>16</v>
      </c>
      <c r="X515" s="96" t="s">
        <v>16</v>
      </c>
      <c r="Y515" s="96"/>
      <c r="Z515" s="96"/>
      <c r="AA515" s="100"/>
      <c r="AB515" s="100"/>
      <c r="AC515" s="100"/>
      <c r="AD515" s="96" t="s">
        <v>16</v>
      </c>
      <c r="AE515" s="95"/>
      <c r="AF515" s="82" t="s">
        <v>16</v>
      </c>
      <c r="AG515" s="82"/>
      <c r="AH515" s="96" t="s">
        <v>16</v>
      </c>
    </row>
    <row r="516" spans="1:34" x14ac:dyDescent="0.25">
      <c r="A516" s="117"/>
      <c r="B516" s="83" t="s">
        <v>16</v>
      </c>
      <c r="C516" s="82"/>
      <c r="D516" s="95"/>
      <c r="E516" s="95" t="s">
        <v>16</v>
      </c>
      <c r="F516" s="95" t="s">
        <v>16</v>
      </c>
      <c r="G516" s="96" t="s">
        <v>16</v>
      </c>
      <c r="H516" s="95" t="s">
        <v>16</v>
      </c>
      <c r="I516" s="95"/>
      <c r="J516" s="96" t="s">
        <v>16</v>
      </c>
      <c r="K516" s="95"/>
      <c r="L516" s="95"/>
      <c r="M516" s="97"/>
      <c r="N516" s="96" t="s">
        <v>16</v>
      </c>
      <c r="O516" s="96" t="s">
        <v>16</v>
      </c>
      <c r="P516" s="96"/>
      <c r="Q516" s="96" t="s">
        <v>16</v>
      </c>
      <c r="R516" s="96"/>
      <c r="S516" s="96"/>
      <c r="T516" s="98"/>
      <c r="U516" s="98"/>
      <c r="V516" s="82" t="s">
        <v>16</v>
      </c>
      <c r="W516" s="99" t="s">
        <v>16</v>
      </c>
      <c r="X516" s="96" t="s">
        <v>16</v>
      </c>
      <c r="Y516" s="96"/>
      <c r="Z516" s="96"/>
      <c r="AA516" s="100"/>
      <c r="AB516" s="100"/>
      <c r="AC516" s="100"/>
      <c r="AD516" s="96" t="s">
        <v>16</v>
      </c>
      <c r="AE516" s="95"/>
      <c r="AF516" s="82" t="s">
        <v>16</v>
      </c>
      <c r="AG516" s="82"/>
      <c r="AH516" s="96" t="s">
        <v>16</v>
      </c>
    </row>
    <row r="517" spans="1:34" x14ac:dyDescent="0.25">
      <c r="A517" s="117"/>
      <c r="B517" s="83" t="s">
        <v>16</v>
      </c>
      <c r="C517" s="82"/>
      <c r="D517" s="95"/>
      <c r="E517" s="95" t="s">
        <v>16</v>
      </c>
      <c r="F517" s="95" t="s">
        <v>16</v>
      </c>
      <c r="G517" s="96" t="s">
        <v>16</v>
      </c>
      <c r="H517" s="95" t="s">
        <v>16</v>
      </c>
      <c r="I517" s="95"/>
      <c r="J517" s="96" t="s">
        <v>16</v>
      </c>
      <c r="K517" s="95"/>
      <c r="L517" s="95"/>
      <c r="M517" s="97"/>
      <c r="N517" s="96" t="s">
        <v>16</v>
      </c>
      <c r="O517" s="96" t="s">
        <v>16</v>
      </c>
      <c r="P517" s="96"/>
      <c r="Q517" s="96" t="s">
        <v>16</v>
      </c>
      <c r="R517" s="96"/>
      <c r="S517" s="96"/>
      <c r="T517" s="98"/>
      <c r="U517" s="98"/>
      <c r="V517" s="82" t="s">
        <v>16</v>
      </c>
      <c r="W517" s="99" t="s">
        <v>16</v>
      </c>
      <c r="X517" s="96" t="s">
        <v>16</v>
      </c>
      <c r="Y517" s="96"/>
      <c r="Z517" s="96"/>
      <c r="AA517" s="100"/>
      <c r="AB517" s="100"/>
      <c r="AC517" s="100"/>
      <c r="AD517" s="96" t="s">
        <v>16</v>
      </c>
      <c r="AE517" s="95"/>
      <c r="AF517" s="82" t="s">
        <v>16</v>
      </c>
      <c r="AG517" s="82"/>
      <c r="AH517" s="96" t="s">
        <v>16</v>
      </c>
    </row>
    <row r="518" spans="1:34" x14ac:dyDescent="0.25">
      <c r="A518" s="117"/>
      <c r="B518" s="83" t="s">
        <v>16</v>
      </c>
      <c r="C518" s="82"/>
      <c r="D518" s="95"/>
      <c r="E518" s="95" t="s">
        <v>16</v>
      </c>
      <c r="F518" s="95" t="s">
        <v>16</v>
      </c>
      <c r="G518" s="96" t="s">
        <v>16</v>
      </c>
      <c r="H518" s="95" t="s">
        <v>16</v>
      </c>
      <c r="I518" s="95"/>
      <c r="J518" s="96" t="s">
        <v>16</v>
      </c>
      <c r="K518" s="95"/>
      <c r="L518" s="95"/>
      <c r="M518" s="97"/>
      <c r="N518" s="96" t="s">
        <v>16</v>
      </c>
      <c r="O518" s="96" t="s">
        <v>16</v>
      </c>
      <c r="P518" s="96"/>
      <c r="Q518" s="96" t="s">
        <v>16</v>
      </c>
      <c r="R518" s="96"/>
      <c r="S518" s="96"/>
      <c r="T518" s="98"/>
      <c r="U518" s="98"/>
      <c r="V518" s="82" t="s">
        <v>16</v>
      </c>
      <c r="W518" s="99" t="s">
        <v>16</v>
      </c>
      <c r="X518" s="96" t="s">
        <v>16</v>
      </c>
      <c r="Y518" s="96"/>
      <c r="Z518" s="96"/>
      <c r="AA518" s="100"/>
      <c r="AB518" s="100"/>
      <c r="AC518" s="100"/>
      <c r="AD518" s="96" t="s">
        <v>16</v>
      </c>
      <c r="AE518" s="95"/>
      <c r="AF518" s="82" t="s">
        <v>16</v>
      </c>
      <c r="AG518" s="82"/>
      <c r="AH518" s="96" t="s">
        <v>16</v>
      </c>
    </row>
    <row r="519" spans="1:34" x14ac:dyDescent="0.25">
      <c r="A519" s="117"/>
      <c r="B519" s="83" t="s">
        <v>16</v>
      </c>
      <c r="C519" s="82"/>
      <c r="D519" s="95"/>
      <c r="E519" s="95" t="s">
        <v>16</v>
      </c>
      <c r="F519" s="95" t="s">
        <v>16</v>
      </c>
      <c r="G519" s="96" t="s">
        <v>16</v>
      </c>
      <c r="H519" s="95" t="s">
        <v>16</v>
      </c>
      <c r="I519" s="95"/>
      <c r="J519" s="96" t="s">
        <v>16</v>
      </c>
      <c r="K519" s="95"/>
      <c r="L519" s="95"/>
      <c r="M519" s="97"/>
      <c r="N519" s="96" t="s">
        <v>16</v>
      </c>
      <c r="O519" s="96" t="s">
        <v>16</v>
      </c>
      <c r="P519" s="96"/>
      <c r="Q519" s="96" t="s">
        <v>16</v>
      </c>
      <c r="R519" s="96"/>
      <c r="S519" s="96"/>
      <c r="T519" s="98"/>
      <c r="U519" s="98"/>
      <c r="V519" s="82" t="s">
        <v>16</v>
      </c>
      <c r="W519" s="99" t="s">
        <v>16</v>
      </c>
      <c r="X519" s="96" t="s">
        <v>16</v>
      </c>
      <c r="Y519" s="96"/>
      <c r="Z519" s="96"/>
      <c r="AA519" s="100"/>
      <c r="AB519" s="100"/>
      <c r="AC519" s="100"/>
      <c r="AD519" s="96" t="s">
        <v>16</v>
      </c>
      <c r="AE519" s="95"/>
      <c r="AF519" s="82" t="s">
        <v>16</v>
      </c>
      <c r="AG519" s="82"/>
      <c r="AH519" s="96" t="s">
        <v>16</v>
      </c>
    </row>
    <row r="520" spans="1:34" x14ac:dyDescent="0.25">
      <c r="A520" s="117"/>
      <c r="B520" s="83" t="s">
        <v>16</v>
      </c>
      <c r="C520" s="82"/>
      <c r="D520" s="95"/>
      <c r="E520" s="95" t="s">
        <v>16</v>
      </c>
      <c r="F520" s="95" t="s">
        <v>16</v>
      </c>
      <c r="G520" s="96" t="s">
        <v>16</v>
      </c>
      <c r="H520" s="95" t="s">
        <v>16</v>
      </c>
      <c r="I520" s="95"/>
      <c r="J520" s="96" t="s">
        <v>16</v>
      </c>
      <c r="K520" s="95"/>
      <c r="L520" s="95"/>
      <c r="M520" s="97"/>
      <c r="N520" s="96" t="s">
        <v>16</v>
      </c>
      <c r="O520" s="96" t="s">
        <v>16</v>
      </c>
      <c r="P520" s="96"/>
      <c r="Q520" s="96" t="s">
        <v>16</v>
      </c>
      <c r="R520" s="96"/>
      <c r="S520" s="96"/>
      <c r="T520" s="98"/>
      <c r="U520" s="98"/>
      <c r="V520" s="82" t="s">
        <v>16</v>
      </c>
      <c r="W520" s="99" t="s">
        <v>16</v>
      </c>
      <c r="X520" s="96" t="s">
        <v>16</v>
      </c>
      <c r="Y520" s="96"/>
      <c r="Z520" s="96"/>
      <c r="AA520" s="100"/>
      <c r="AB520" s="100"/>
      <c r="AC520" s="100"/>
      <c r="AD520" s="96" t="s">
        <v>16</v>
      </c>
      <c r="AE520" s="95"/>
      <c r="AF520" s="82" t="s">
        <v>16</v>
      </c>
      <c r="AG520" s="82"/>
      <c r="AH520" s="96" t="s">
        <v>16</v>
      </c>
    </row>
    <row r="521" spans="1:34" x14ac:dyDescent="0.25">
      <c r="A521" s="117"/>
      <c r="B521" s="83" t="s">
        <v>16</v>
      </c>
      <c r="C521" s="82"/>
      <c r="D521" s="95"/>
      <c r="E521" s="95" t="s">
        <v>16</v>
      </c>
      <c r="F521" s="95" t="s">
        <v>16</v>
      </c>
      <c r="G521" s="96" t="s">
        <v>16</v>
      </c>
      <c r="H521" s="95" t="s">
        <v>16</v>
      </c>
      <c r="I521" s="95"/>
      <c r="J521" s="96" t="s">
        <v>16</v>
      </c>
      <c r="K521" s="95"/>
      <c r="L521" s="95"/>
      <c r="M521" s="97"/>
      <c r="N521" s="96" t="s">
        <v>16</v>
      </c>
      <c r="O521" s="96" t="s">
        <v>16</v>
      </c>
      <c r="P521" s="96"/>
      <c r="Q521" s="96" t="s">
        <v>16</v>
      </c>
      <c r="R521" s="96"/>
      <c r="S521" s="96"/>
      <c r="T521" s="98"/>
      <c r="U521" s="98"/>
      <c r="V521" s="82" t="s">
        <v>16</v>
      </c>
      <c r="W521" s="99" t="s">
        <v>16</v>
      </c>
      <c r="X521" s="96" t="s">
        <v>16</v>
      </c>
      <c r="Y521" s="96"/>
      <c r="Z521" s="96"/>
      <c r="AA521" s="100"/>
      <c r="AB521" s="100"/>
      <c r="AC521" s="100"/>
      <c r="AD521" s="96" t="s">
        <v>16</v>
      </c>
      <c r="AE521" s="95"/>
      <c r="AF521" s="82" t="s">
        <v>16</v>
      </c>
      <c r="AG521" s="82"/>
      <c r="AH521" s="96" t="s">
        <v>16</v>
      </c>
    </row>
    <row r="522" spans="1:34" x14ac:dyDescent="0.25">
      <c r="A522" s="117"/>
      <c r="B522" s="83" t="s">
        <v>16</v>
      </c>
      <c r="C522" s="82"/>
      <c r="D522" s="95"/>
      <c r="E522" s="95" t="s">
        <v>16</v>
      </c>
      <c r="F522" s="95" t="s">
        <v>16</v>
      </c>
      <c r="G522" s="96" t="s">
        <v>16</v>
      </c>
      <c r="H522" s="95" t="s">
        <v>16</v>
      </c>
      <c r="I522" s="95"/>
      <c r="J522" s="96" t="s">
        <v>16</v>
      </c>
      <c r="K522" s="95"/>
      <c r="L522" s="95"/>
      <c r="M522" s="97"/>
      <c r="N522" s="96" t="s">
        <v>16</v>
      </c>
      <c r="O522" s="96" t="s">
        <v>16</v>
      </c>
      <c r="P522" s="96"/>
      <c r="Q522" s="96" t="s">
        <v>16</v>
      </c>
      <c r="R522" s="96"/>
      <c r="S522" s="96"/>
      <c r="T522" s="98"/>
      <c r="U522" s="98"/>
      <c r="V522" s="82" t="s">
        <v>16</v>
      </c>
      <c r="W522" s="99" t="s">
        <v>16</v>
      </c>
      <c r="X522" s="96" t="s">
        <v>16</v>
      </c>
      <c r="Y522" s="96"/>
      <c r="Z522" s="96"/>
      <c r="AA522" s="100"/>
      <c r="AB522" s="100"/>
      <c r="AC522" s="100"/>
      <c r="AD522" s="96" t="s">
        <v>16</v>
      </c>
      <c r="AE522" s="95"/>
      <c r="AF522" s="82" t="s">
        <v>16</v>
      </c>
      <c r="AG522" s="82"/>
      <c r="AH522" s="96" t="s">
        <v>16</v>
      </c>
    </row>
    <row r="523" spans="1:34" x14ac:dyDescent="0.25">
      <c r="A523" s="117"/>
      <c r="B523" s="83" t="s">
        <v>16</v>
      </c>
      <c r="C523" s="82"/>
      <c r="D523" s="95"/>
      <c r="E523" s="95" t="s">
        <v>16</v>
      </c>
      <c r="F523" s="95" t="s">
        <v>16</v>
      </c>
      <c r="G523" s="96" t="s">
        <v>16</v>
      </c>
      <c r="H523" s="95" t="s">
        <v>16</v>
      </c>
      <c r="I523" s="95"/>
      <c r="J523" s="96" t="s">
        <v>16</v>
      </c>
      <c r="K523" s="95"/>
      <c r="L523" s="95"/>
      <c r="M523" s="97"/>
      <c r="N523" s="96" t="s">
        <v>16</v>
      </c>
      <c r="O523" s="96" t="s">
        <v>16</v>
      </c>
      <c r="P523" s="96"/>
      <c r="Q523" s="96" t="s">
        <v>16</v>
      </c>
      <c r="R523" s="96"/>
      <c r="S523" s="96"/>
      <c r="T523" s="98"/>
      <c r="U523" s="98"/>
      <c r="V523" s="82" t="s">
        <v>16</v>
      </c>
      <c r="W523" s="99" t="s">
        <v>16</v>
      </c>
      <c r="X523" s="96" t="s">
        <v>16</v>
      </c>
      <c r="Y523" s="96"/>
      <c r="Z523" s="96"/>
      <c r="AA523" s="100"/>
      <c r="AB523" s="100"/>
      <c r="AC523" s="100"/>
      <c r="AD523" s="96" t="s">
        <v>16</v>
      </c>
      <c r="AE523" s="95"/>
      <c r="AF523" s="82" t="s">
        <v>16</v>
      </c>
      <c r="AG523" s="82"/>
      <c r="AH523" s="96" t="s">
        <v>16</v>
      </c>
    </row>
    <row r="524" spans="1:34" x14ac:dyDescent="0.25">
      <c r="A524" s="117"/>
      <c r="B524" s="83" t="s">
        <v>16</v>
      </c>
      <c r="C524" s="82"/>
      <c r="D524" s="95"/>
      <c r="E524" s="95" t="s">
        <v>16</v>
      </c>
      <c r="F524" s="95" t="s">
        <v>16</v>
      </c>
      <c r="G524" s="96" t="s">
        <v>16</v>
      </c>
      <c r="H524" s="95" t="s">
        <v>16</v>
      </c>
      <c r="I524" s="95"/>
      <c r="J524" s="96" t="s">
        <v>16</v>
      </c>
      <c r="K524" s="95"/>
      <c r="L524" s="95"/>
      <c r="M524" s="97"/>
      <c r="N524" s="96" t="s">
        <v>16</v>
      </c>
      <c r="O524" s="96" t="s">
        <v>16</v>
      </c>
      <c r="P524" s="96"/>
      <c r="Q524" s="96" t="s">
        <v>16</v>
      </c>
      <c r="R524" s="96"/>
      <c r="S524" s="96"/>
      <c r="T524" s="98"/>
      <c r="U524" s="98"/>
      <c r="V524" s="82" t="s">
        <v>16</v>
      </c>
      <c r="W524" s="99" t="s">
        <v>16</v>
      </c>
      <c r="X524" s="96" t="s">
        <v>16</v>
      </c>
      <c r="Y524" s="96"/>
      <c r="Z524" s="96"/>
      <c r="AA524" s="100"/>
      <c r="AB524" s="100"/>
      <c r="AC524" s="100"/>
      <c r="AD524" s="96" t="s">
        <v>16</v>
      </c>
      <c r="AE524" s="95"/>
      <c r="AF524" s="82" t="s">
        <v>16</v>
      </c>
      <c r="AG524" s="82"/>
      <c r="AH524" s="96" t="s">
        <v>16</v>
      </c>
    </row>
    <row r="525" spans="1:34" x14ac:dyDescent="0.25">
      <c r="A525" s="117"/>
      <c r="B525" s="83" t="s">
        <v>16</v>
      </c>
      <c r="C525" s="82"/>
      <c r="D525" s="95"/>
      <c r="E525" s="95" t="s">
        <v>16</v>
      </c>
      <c r="F525" s="95" t="s">
        <v>16</v>
      </c>
      <c r="G525" s="96" t="s">
        <v>16</v>
      </c>
      <c r="H525" s="95" t="s">
        <v>16</v>
      </c>
      <c r="I525" s="95"/>
      <c r="J525" s="96" t="s">
        <v>16</v>
      </c>
      <c r="K525" s="95"/>
      <c r="L525" s="95"/>
      <c r="M525" s="97"/>
      <c r="N525" s="96" t="s">
        <v>16</v>
      </c>
      <c r="O525" s="96" t="s">
        <v>16</v>
      </c>
      <c r="P525" s="96"/>
      <c r="Q525" s="96" t="s">
        <v>16</v>
      </c>
      <c r="R525" s="96"/>
      <c r="S525" s="96"/>
      <c r="T525" s="98"/>
      <c r="U525" s="98"/>
      <c r="V525" s="82" t="s">
        <v>16</v>
      </c>
      <c r="W525" s="99" t="s">
        <v>16</v>
      </c>
      <c r="X525" s="96" t="s">
        <v>16</v>
      </c>
      <c r="Y525" s="96"/>
      <c r="Z525" s="96"/>
      <c r="AA525" s="100"/>
      <c r="AB525" s="100"/>
      <c r="AC525" s="100"/>
      <c r="AD525" s="96" t="s">
        <v>16</v>
      </c>
      <c r="AE525" s="95"/>
      <c r="AF525" s="82" t="s">
        <v>16</v>
      </c>
      <c r="AG525" s="82"/>
      <c r="AH525" s="96" t="s">
        <v>16</v>
      </c>
    </row>
    <row r="526" spans="1:34" x14ac:dyDescent="0.25">
      <c r="A526" s="117"/>
      <c r="B526" s="83" t="s">
        <v>16</v>
      </c>
      <c r="C526" s="82"/>
      <c r="D526" s="95"/>
      <c r="E526" s="95" t="s">
        <v>16</v>
      </c>
      <c r="F526" s="95" t="s">
        <v>16</v>
      </c>
      <c r="G526" s="96" t="s">
        <v>16</v>
      </c>
      <c r="H526" s="95" t="s">
        <v>16</v>
      </c>
      <c r="I526" s="95"/>
      <c r="J526" s="96" t="s">
        <v>16</v>
      </c>
      <c r="K526" s="95"/>
      <c r="L526" s="95"/>
      <c r="M526" s="97"/>
      <c r="N526" s="96" t="s">
        <v>16</v>
      </c>
      <c r="O526" s="96" t="s">
        <v>16</v>
      </c>
      <c r="P526" s="96"/>
      <c r="Q526" s="96" t="s">
        <v>16</v>
      </c>
      <c r="R526" s="96"/>
      <c r="S526" s="96"/>
      <c r="T526" s="98"/>
      <c r="U526" s="98"/>
      <c r="V526" s="82" t="s">
        <v>16</v>
      </c>
      <c r="W526" s="99" t="s">
        <v>16</v>
      </c>
      <c r="X526" s="96" t="s">
        <v>16</v>
      </c>
      <c r="Y526" s="96"/>
      <c r="Z526" s="96"/>
      <c r="AA526" s="100"/>
      <c r="AB526" s="100"/>
      <c r="AC526" s="100"/>
      <c r="AD526" s="96" t="s">
        <v>16</v>
      </c>
      <c r="AE526" s="95"/>
      <c r="AF526" s="82" t="s">
        <v>16</v>
      </c>
      <c r="AG526" s="82"/>
      <c r="AH526" s="96" t="s">
        <v>16</v>
      </c>
    </row>
    <row r="527" spans="1:34" x14ac:dyDescent="0.25">
      <c r="A527" s="117"/>
      <c r="B527" s="83" t="s">
        <v>16</v>
      </c>
      <c r="C527" s="82"/>
      <c r="D527" s="95"/>
      <c r="E527" s="95" t="s">
        <v>16</v>
      </c>
      <c r="F527" s="95" t="s">
        <v>16</v>
      </c>
      <c r="G527" s="96" t="s">
        <v>16</v>
      </c>
      <c r="H527" s="95" t="s">
        <v>16</v>
      </c>
      <c r="I527" s="95"/>
      <c r="J527" s="96" t="s">
        <v>16</v>
      </c>
      <c r="K527" s="95"/>
      <c r="L527" s="95"/>
      <c r="M527" s="97"/>
      <c r="N527" s="96" t="s">
        <v>16</v>
      </c>
      <c r="O527" s="96" t="s">
        <v>16</v>
      </c>
      <c r="P527" s="96"/>
      <c r="Q527" s="96" t="s">
        <v>16</v>
      </c>
      <c r="R527" s="96"/>
      <c r="S527" s="96"/>
      <c r="T527" s="98"/>
      <c r="U527" s="98"/>
      <c r="V527" s="82" t="s">
        <v>16</v>
      </c>
      <c r="W527" s="99" t="s">
        <v>16</v>
      </c>
      <c r="X527" s="96" t="s">
        <v>16</v>
      </c>
      <c r="Y527" s="96"/>
      <c r="Z527" s="96"/>
      <c r="AA527" s="100"/>
      <c r="AB527" s="100"/>
      <c r="AC527" s="100"/>
      <c r="AD527" s="96" t="s">
        <v>16</v>
      </c>
      <c r="AE527" s="95"/>
      <c r="AF527" s="82" t="s">
        <v>16</v>
      </c>
      <c r="AG527" s="82"/>
      <c r="AH527" s="96" t="s">
        <v>16</v>
      </c>
    </row>
    <row r="528" spans="1:34" x14ac:dyDescent="0.25">
      <c r="A528" s="117"/>
      <c r="B528" s="83" t="s">
        <v>16</v>
      </c>
      <c r="C528" s="82"/>
      <c r="D528" s="95"/>
      <c r="E528" s="95" t="s">
        <v>16</v>
      </c>
      <c r="F528" s="95" t="s">
        <v>16</v>
      </c>
      <c r="G528" s="96" t="s">
        <v>16</v>
      </c>
      <c r="H528" s="95" t="s">
        <v>16</v>
      </c>
      <c r="I528" s="95"/>
      <c r="J528" s="96" t="s">
        <v>16</v>
      </c>
      <c r="K528" s="95"/>
      <c r="L528" s="95"/>
      <c r="M528" s="97"/>
      <c r="N528" s="96" t="s">
        <v>16</v>
      </c>
      <c r="O528" s="96" t="s">
        <v>16</v>
      </c>
      <c r="P528" s="96"/>
      <c r="Q528" s="96" t="s">
        <v>16</v>
      </c>
      <c r="R528" s="96"/>
      <c r="S528" s="96"/>
      <c r="T528" s="98"/>
      <c r="U528" s="98"/>
      <c r="V528" s="82" t="s">
        <v>16</v>
      </c>
      <c r="W528" s="99" t="s">
        <v>16</v>
      </c>
      <c r="X528" s="96" t="s">
        <v>16</v>
      </c>
      <c r="Y528" s="96"/>
      <c r="Z528" s="96"/>
      <c r="AA528" s="100"/>
      <c r="AB528" s="100"/>
      <c r="AC528" s="100"/>
      <c r="AD528" s="96" t="s">
        <v>16</v>
      </c>
      <c r="AE528" s="95"/>
      <c r="AF528" s="82" t="s">
        <v>16</v>
      </c>
      <c r="AG528" s="82"/>
      <c r="AH528" s="96" t="s">
        <v>16</v>
      </c>
    </row>
    <row r="529" spans="1:34" x14ac:dyDescent="0.25">
      <c r="A529" s="117"/>
      <c r="B529" s="83" t="s">
        <v>16</v>
      </c>
      <c r="C529" s="82"/>
      <c r="D529" s="95"/>
      <c r="E529" s="95" t="s">
        <v>16</v>
      </c>
      <c r="F529" s="95" t="s">
        <v>16</v>
      </c>
      <c r="G529" s="96" t="s">
        <v>16</v>
      </c>
      <c r="H529" s="95" t="s">
        <v>16</v>
      </c>
      <c r="I529" s="95"/>
      <c r="J529" s="96" t="s">
        <v>16</v>
      </c>
      <c r="K529" s="95"/>
      <c r="L529" s="95"/>
      <c r="M529" s="97"/>
      <c r="N529" s="96" t="s">
        <v>16</v>
      </c>
      <c r="O529" s="96" t="s">
        <v>16</v>
      </c>
      <c r="P529" s="96"/>
      <c r="Q529" s="96" t="s">
        <v>16</v>
      </c>
      <c r="R529" s="96"/>
      <c r="S529" s="96"/>
      <c r="T529" s="98"/>
      <c r="U529" s="98"/>
      <c r="V529" s="82" t="s">
        <v>16</v>
      </c>
      <c r="W529" s="99" t="s">
        <v>16</v>
      </c>
      <c r="X529" s="96" t="s">
        <v>16</v>
      </c>
      <c r="Y529" s="96"/>
      <c r="Z529" s="96"/>
      <c r="AA529" s="100"/>
      <c r="AB529" s="100"/>
      <c r="AC529" s="100"/>
      <c r="AD529" s="96" t="s">
        <v>16</v>
      </c>
      <c r="AE529" s="95"/>
      <c r="AF529" s="82" t="s">
        <v>16</v>
      </c>
      <c r="AG529" s="82"/>
      <c r="AH529" s="96" t="s">
        <v>16</v>
      </c>
    </row>
    <row r="530" spans="1:34" x14ac:dyDescent="0.25">
      <c r="A530" s="117"/>
      <c r="B530" s="83" t="s">
        <v>16</v>
      </c>
      <c r="C530" s="82"/>
      <c r="D530" s="95"/>
      <c r="E530" s="95" t="s">
        <v>16</v>
      </c>
      <c r="F530" s="95" t="s">
        <v>16</v>
      </c>
      <c r="G530" s="96" t="s">
        <v>16</v>
      </c>
      <c r="H530" s="95" t="s">
        <v>16</v>
      </c>
      <c r="I530" s="95"/>
      <c r="J530" s="96" t="s">
        <v>16</v>
      </c>
      <c r="K530" s="95"/>
      <c r="L530" s="95"/>
      <c r="M530" s="97"/>
      <c r="N530" s="96" t="s">
        <v>16</v>
      </c>
      <c r="O530" s="96" t="s">
        <v>16</v>
      </c>
      <c r="P530" s="96"/>
      <c r="Q530" s="96" t="s">
        <v>16</v>
      </c>
      <c r="R530" s="96"/>
      <c r="S530" s="96"/>
      <c r="T530" s="98"/>
      <c r="U530" s="98"/>
      <c r="V530" s="82" t="s">
        <v>16</v>
      </c>
      <c r="W530" s="99" t="s">
        <v>16</v>
      </c>
      <c r="X530" s="96" t="s">
        <v>16</v>
      </c>
      <c r="Y530" s="96"/>
      <c r="Z530" s="96"/>
      <c r="AA530" s="100"/>
      <c r="AB530" s="100"/>
      <c r="AC530" s="100"/>
      <c r="AD530" s="96" t="s">
        <v>16</v>
      </c>
      <c r="AE530" s="95"/>
      <c r="AF530" s="82" t="s">
        <v>16</v>
      </c>
      <c r="AG530" s="82"/>
      <c r="AH530" s="96" t="s">
        <v>16</v>
      </c>
    </row>
    <row r="531" spans="1:34" x14ac:dyDescent="0.25">
      <c r="A531" s="117"/>
      <c r="B531" s="83" t="s">
        <v>16</v>
      </c>
      <c r="C531" s="82"/>
      <c r="D531" s="95"/>
      <c r="E531" s="95" t="s">
        <v>16</v>
      </c>
      <c r="F531" s="95" t="s">
        <v>16</v>
      </c>
      <c r="G531" s="96" t="s">
        <v>16</v>
      </c>
      <c r="H531" s="95" t="s">
        <v>16</v>
      </c>
      <c r="I531" s="95"/>
      <c r="J531" s="96" t="s">
        <v>16</v>
      </c>
      <c r="K531" s="95"/>
      <c r="L531" s="95"/>
      <c r="M531" s="97"/>
      <c r="N531" s="96" t="s">
        <v>16</v>
      </c>
      <c r="O531" s="96" t="s">
        <v>16</v>
      </c>
      <c r="P531" s="96"/>
      <c r="Q531" s="96" t="s">
        <v>16</v>
      </c>
      <c r="R531" s="96"/>
      <c r="S531" s="96"/>
      <c r="T531" s="98"/>
      <c r="U531" s="98"/>
      <c r="V531" s="82" t="s">
        <v>16</v>
      </c>
      <c r="W531" s="99" t="s">
        <v>16</v>
      </c>
      <c r="X531" s="96" t="s">
        <v>16</v>
      </c>
      <c r="Y531" s="96"/>
      <c r="Z531" s="96"/>
      <c r="AA531" s="100"/>
      <c r="AB531" s="100"/>
      <c r="AC531" s="100"/>
      <c r="AD531" s="96" t="s">
        <v>16</v>
      </c>
      <c r="AE531" s="95"/>
      <c r="AF531" s="82" t="s">
        <v>16</v>
      </c>
      <c r="AG531" s="82"/>
      <c r="AH531" s="96" t="s">
        <v>16</v>
      </c>
    </row>
    <row r="532" spans="1:34" x14ac:dyDescent="0.25">
      <c r="A532" s="117"/>
      <c r="B532" s="83" t="s">
        <v>16</v>
      </c>
      <c r="C532" s="82"/>
      <c r="D532" s="95"/>
      <c r="E532" s="95" t="s">
        <v>16</v>
      </c>
      <c r="F532" s="95" t="s">
        <v>16</v>
      </c>
      <c r="G532" s="96" t="s">
        <v>16</v>
      </c>
      <c r="H532" s="95" t="s">
        <v>16</v>
      </c>
      <c r="I532" s="95"/>
      <c r="J532" s="96" t="s">
        <v>16</v>
      </c>
      <c r="K532" s="95"/>
      <c r="L532" s="95"/>
      <c r="M532" s="97"/>
      <c r="N532" s="96" t="s">
        <v>16</v>
      </c>
      <c r="O532" s="96" t="s">
        <v>16</v>
      </c>
      <c r="P532" s="96"/>
      <c r="Q532" s="96" t="s">
        <v>16</v>
      </c>
      <c r="R532" s="96"/>
      <c r="S532" s="96"/>
      <c r="T532" s="98"/>
      <c r="U532" s="98"/>
      <c r="V532" s="82" t="s">
        <v>16</v>
      </c>
      <c r="W532" s="99" t="s">
        <v>16</v>
      </c>
      <c r="X532" s="96" t="s">
        <v>16</v>
      </c>
      <c r="Y532" s="96"/>
      <c r="Z532" s="96"/>
      <c r="AA532" s="100"/>
      <c r="AB532" s="100"/>
      <c r="AC532" s="100"/>
      <c r="AD532" s="96" t="s">
        <v>16</v>
      </c>
      <c r="AE532" s="95"/>
      <c r="AF532" s="82" t="s">
        <v>16</v>
      </c>
      <c r="AG532" s="82"/>
      <c r="AH532" s="96" t="s">
        <v>16</v>
      </c>
    </row>
    <row r="533" spans="1:34" x14ac:dyDescent="0.25">
      <c r="A533" s="117"/>
      <c r="B533" s="83" t="s">
        <v>16</v>
      </c>
      <c r="C533" s="82"/>
      <c r="D533" s="95"/>
      <c r="E533" s="95" t="s">
        <v>16</v>
      </c>
      <c r="F533" s="95" t="s">
        <v>16</v>
      </c>
      <c r="G533" s="96" t="s">
        <v>16</v>
      </c>
      <c r="H533" s="95" t="s">
        <v>16</v>
      </c>
      <c r="I533" s="95"/>
      <c r="J533" s="96" t="s">
        <v>16</v>
      </c>
      <c r="K533" s="95"/>
      <c r="L533" s="95"/>
      <c r="M533" s="97"/>
      <c r="N533" s="96" t="s">
        <v>16</v>
      </c>
      <c r="O533" s="96" t="s">
        <v>16</v>
      </c>
      <c r="P533" s="96"/>
      <c r="Q533" s="96" t="s">
        <v>16</v>
      </c>
      <c r="R533" s="96"/>
      <c r="S533" s="96"/>
      <c r="T533" s="98"/>
      <c r="U533" s="98"/>
      <c r="V533" s="82" t="s">
        <v>16</v>
      </c>
      <c r="W533" s="99" t="s">
        <v>16</v>
      </c>
      <c r="X533" s="96" t="s">
        <v>16</v>
      </c>
      <c r="Y533" s="96"/>
      <c r="Z533" s="96"/>
      <c r="AA533" s="100"/>
      <c r="AB533" s="100"/>
      <c r="AC533" s="100"/>
      <c r="AD533" s="96" t="s">
        <v>16</v>
      </c>
      <c r="AE533" s="95"/>
      <c r="AF533" s="82" t="s">
        <v>16</v>
      </c>
      <c r="AG533" s="82"/>
      <c r="AH533" s="96" t="s">
        <v>16</v>
      </c>
    </row>
    <row r="534" spans="1:34" x14ac:dyDescent="0.25">
      <c r="A534" s="117"/>
      <c r="B534" s="83" t="s">
        <v>16</v>
      </c>
      <c r="C534" s="82"/>
      <c r="D534" s="95"/>
      <c r="E534" s="95" t="s">
        <v>16</v>
      </c>
      <c r="F534" s="95" t="s">
        <v>16</v>
      </c>
      <c r="G534" s="96" t="s">
        <v>16</v>
      </c>
      <c r="H534" s="95" t="s">
        <v>16</v>
      </c>
      <c r="I534" s="95"/>
      <c r="J534" s="96" t="s">
        <v>16</v>
      </c>
      <c r="K534" s="95"/>
      <c r="L534" s="95"/>
      <c r="M534" s="97"/>
      <c r="N534" s="96" t="s">
        <v>16</v>
      </c>
      <c r="O534" s="96" t="s">
        <v>16</v>
      </c>
      <c r="P534" s="96"/>
      <c r="Q534" s="96" t="s">
        <v>16</v>
      </c>
      <c r="R534" s="96"/>
      <c r="S534" s="96"/>
      <c r="T534" s="98"/>
      <c r="U534" s="98"/>
      <c r="V534" s="82" t="s">
        <v>16</v>
      </c>
      <c r="W534" s="99" t="s">
        <v>16</v>
      </c>
      <c r="X534" s="96" t="s">
        <v>16</v>
      </c>
      <c r="Y534" s="96"/>
      <c r="Z534" s="96"/>
      <c r="AA534" s="100"/>
      <c r="AB534" s="100"/>
      <c r="AC534" s="100"/>
      <c r="AD534" s="96" t="s">
        <v>16</v>
      </c>
      <c r="AE534" s="95"/>
      <c r="AF534" s="82" t="s">
        <v>16</v>
      </c>
      <c r="AG534" s="82"/>
      <c r="AH534" s="96" t="s">
        <v>16</v>
      </c>
    </row>
    <row r="535" spans="1:34" x14ac:dyDescent="0.25">
      <c r="A535" s="117"/>
      <c r="B535" s="83" t="s">
        <v>16</v>
      </c>
      <c r="C535" s="82"/>
      <c r="D535" s="95"/>
      <c r="E535" s="95" t="s">
        <v>16</v>
      </c>
      <c r="F535" s="95" t="s">
        <v>16</v>
      </c>
      <c r="G535" s="96" t="s">
        <v>16</v>
      </c>
      <c r="H535" s="95" t="s">
        <v>16</v>
      </c>
      <c r="I535" s="95"/>
      <c r="J535" s="96" t="s">
        <v>16</v>
      </c>
      <c r="K535" s="95"/>
      <c r="L535" s="95"/>
      <c r="M535" s="97"/>
      <c r="N535" s="96" t="s">
        <v>16</v>
      </c>
      <c r="O535" s="96" t="s">
        <v>16</v>
      </c>
      <c r="P535" s="96"/>
      <c r="Q535" s="96" t="s">
        <v>16</v>
      </c>
      <c r="R535" s="96"/>
      <c r="S535" s="96"/>
      <c r="T535" s="98"/>
      <c r="U535" s="98"/>
      <c r="V535" s="82" t="s">
        <v>16</v>
      </c>
      <c r="W535" s="99" t="s">
        <v>16</v>
      </c>
      <c r="X535" s="96" t="s">
        <v>16</v>
      </c>
      <c r="Y535" s="96"/>
      <c r="Z535" s="96"/>
      <c r="AA535" s="100"/>
      <c r="AB535" s="100"/>
      <c r="AC535" s="100"/>
      <c r="AD535" s="96" t="s">
        <v>16</v>
      </c>
      <c r="AE535" s="95"/>
      <c r="AF535" s="82" t="s">
        <v>16</v>
      </c>
      <c r="AG535" s="82"/>
      <c r="AH535" s="96" t="s">
        <v>16</v>
      </c>
    </row>
    <row r="536" spans="1:34" x14ac:dyDescent="0.25">
      <c r="A536" s="117"/>
      <c r="B536" s="83" t="s">
        <v>16</v>
      </c>
      <c r="C536" s="82"/>
      <c r="D536" s="95"/>
      <c r="E536" s="95" t="s">
        <v>16</v>
      </c>
      <c r="F536" s="95" t="s">
        <v>16</v>
      </c>
      <c r="G536" s="96" t="s">
        <v>16</v>
      </c>
      <c r="H536" s="95" t="s">
        <v>16</v>
      </c>
      <c r="I536" s="95"/>
      <c r="J536" s="96" t="s">
        <v>16</v>
      </c>
      <c r="K536" s="95"/>
      <c r="L536" s="95"/>
      <c r="M536" s="97"/>
      <c r="N536" s="96" t="s">
        <v>16</v>
      </c>
      <c r="O536" s="96" t="s">
        <v>16</v>
      </c>
      <c r="P536" s="96"/>
      <c r="Q536" s="96" t="s">
        <v>16</v>
      </c>
      <c r="R536" s="96"/>
      <c r="S536" s="96"/>
      <c r="T536" s="98"/>
      <c r="U536" s="98"/>
      <c r="V536" s="82" t="s">
        <v>16</v>
      </c>
      <c r="W536" s="99" t="s">
        <v>16</v>
      </c>
      <c r="X536" s="96" t="s">
        <v>16</v>
      </c>
      <c r="Y536" s="96"/>
      <c r="Z536" s="96"/>
      <c r="AA536" s="100"/>
      <c r="AB536" s="100"/>
      <c r="AC536" s="100"/>
      <c r="AD536" s="96" t="s">
        <v>16</v>
      </c>
      <c r="AE536" s="95"/>
      <c r="AF536" s="82" t="s">
        <v>16</v>
      </c>
      <c r="AG536" s="82"/>
      <c r="AH536" s="96" t="s">
        <v>16</v>
      </c>
    </row>
    <row r="537" spans="1:34" x14ac:dyDescent="0.25">
      <c r="A537" s="117"/>
      <c r="B537" s="83" t="s">
        <v>16</v>
      </c>
      <c r="C537" s="82"/>
      <c r="D537" s="95"/>
      <c r="E537" s="95" t="s">
        <v>16</v>
      </c>
      <c r="F537" s="95" t="s">
        <v>16</v>
      </c>
      <c r="G537" s="96" t="s">
        <v>16</v>
      </c>
      <c r="H537" s="95" t="s">
        <v>16</v>
      </c>
      <c r="I537" s="95"/>
      <c r="J537" s="96" t="s">
        <v>16</v>
      </c>
      <c r="K537" s="95"/>
      <c r="L537" s="95"/>
      <c r="M537" s="97"/>
      <c r="N537" s="96" t="s">
        <v>16</v>
      </c>
      <c r="O537" s="96" t="s">
        <v>16</v>
      </c>
      <c r="P537" s="96"/>
      <c r="Q537" s="96" t="s">
        <v>16</v>
      </c>
      <c r="R537" s="96"/>
      <c r="S537" s="96"/>
      <c r="T537" s="98"/>
      <c r="U537" s="98"/>
      <c r="V537" s="82" t="s">
        <v>16</v>
      </c>
      <c r="W537" s="99" t="s">
        <v>16</v>
      </c>
      <c r="X537" s="96" t="s">
        <v>16</v>
      </c>
      <c r="Y537" s="96"/>
      <c r="Z537" s="96"/>
      <c r="AA537" s="100"/>
      <c r="AB537" s="100"/>
      <c r="AC537" s="100"/>
      <c r="AD537" s="96" t="s">
        <v>16</v>
      </c>
      <c r="AE537" s="95"/>
      <c r="AF537" s="82" t="s">
        <v>16</v>
      </c>
      <c r="AG537" s="82"/>
      <c r="AH537" s="96" t="s">
        <v>16</v>
      </c>
    </row>
    <row r="538" spans="1:34" x14ac:dyDescent="0.25">
      <c r="A538" s="117"/>
      <c r="B538" s="83" t="s">
        <v>16</v>
      </c>
      <c r="C538" s="82"/>
      <c r="D538" s="95"/>
      <c r="E538" s="95" t="s">
        <v>16</v>
      </c>
      <c r="F538" s="95" t="s">
        <v>16</v>
      </c>
      <c r="G538" s="96" t="s">
        <v>16</v>
      </c>
      <c r="H538" s="95" t="s">
        <v>16</v>
      </c>
      <c r="I538" s="95"/>
      <c r="J538" s="96" t="s">
        <v>16</v>
      </c>
      <c r="K538" s="95"/>
      <c r="L538" s="95"/>
      <c r="M538" s="97"/>
      <c r="N538" s="96" t="s">
        <v>16</v>
      </c>
      <c r="O538" s="96" t="s">
        <v>16</v>
      </c>
      <c r="P538" s="96"/>
      <c r="Q538" s="96" t="s">
        <v>16</v>
      </c>
      <c r="R538" s="96"/>
      <c r="S538" s="96"/>
      <c r="T538" s="98"/>
      <c r="U538" s="98"/>
      <c r="V538" s="82" t="s">
        <v>16</v>
      </c>
      <c r="W538" s="99" t="s">
        <v>16</v>
      </c>
      <c r="X538" s="96" t="s">
        <v>16</v>
      </c>
      <c r="Y538" s="96"/>
      <c r="Z538" s="96"/>
      <c r="AA538" s="100"/>
      <c r="AB538" s="100"/>
      <c r="AC538" s="100"/>
      <c r="AD538" s="96" t="s">
        <v>16</v>
      </c>
      <c r="AE538" s="95"/>
      <c r="AF538" s="82" t="s">
        <v>16</v>
      </c>
      <c r="AG538" s="82"/>
      <c r="AH538" s="96" t="s">
        <v>16</v>
      </c>
    </row>
    <row r="539" spans="1:34" x14ac:dyDescent="0.25">
      <c r="A539" s="117"/>
      <c r="B539" s="83" t="s">
        <v>16</v>
      </c>
      <c r="C539" s="82"/>
      <c r="D539" s="95"/>
      <c r="E539" s="95" t="s">
        <v>16</v>
      </c>
      <c r="F539" s="95" t="s">
        <v>16</v>
      </c>
      <c r="G539" s="96" t="s">
        <v>16</v>
      </c>
      <c r="H539" s="95" t="s">
        <v>16</v>
      </c>
      <c r="I539" s="95"/>
      <c r="J539" s="96" t="s">
        <v>16</v>
      </c>
      <c r="K539" s="95"/>
      <c r="L539" s="95"/>
      <c r="M539" s="97"/>
      <c r="N539" s="96" t="s">
        <v>16</v>
      </c>
      <c r="O539" s="96" t="s">
        <v>16</v>
      </c>
      <c r="P539" s="96"/>
      <c r="Q539" s="96" t="s">
        <v>16</v>
      </c>
      <c r="R539" s="96"/>
      <c r="S539" s="96"/>
      <c r="T539" s="98"/>
      <c r="U539" s="98"/>
      <c r="V539" s="82" t="s">
        <v>16</v>
      </c>
      <c r="W539" s="99" t="s">
        <v>16</v>
      </c>
      <c r="X539" s="96" t="s">
        <v>16</v>
      </c>
      <c r="Y539" s="96"/>
      <c r="Z539" s="96"/>
      <c r="AA539" s="100"/>
      <c r="AB539" s="100"/>
      <c r="AC539" s="100"/>
      <c r="AD539" s="96" t="s">
        <v>16</v>
      </c>
      <c r="AE539" s="95"/>
      <c r="AF539" s="82" t="s">
        <v>16</v>
      </c>
      <c r="AG539" s="82"/>
      <c r="AH539" s="96" t="s">
        <v>16</v>
      </c>
    </row>
    <row r="540" spans="1:34" x14ac:dyDescent="0.25">
      <c r="A540" s="117"/>
      <c r="B540" s="83" t="s">
        <v>16</v>
      </c>
      <c r="C540" s="82"/>
      <c r="D540" s="95"/>
      <c r="E540" s="95" t="s">
        <v>16</v>
      </c>
      <c r="F540" s="95" t="s">
        <v>16</v>
      </c>
      <c r="G540" s="96" t="s">
        <v>16</v>
      </c>
      <c r="H540" s="95" t="s">
        <v>16</v>
      </c>
      <c r="I540" s="95"/>
      <c r="J540" s="96" t="s">
        <v>16</v>
      </c>
      <c r="K540" s="95"/>
      <c r="L540" s="95"/>
      <c r="M540" s="97"/>
      <c r="N540" s="96" t="s">
        <v>16</v>
      </c>
      <c r="O540" s="96" t="s">
        <v>16</v>
      </c>
      <c r="P540" s="96"/>
      <c r="Q540" s="96" t="s">
        <v>16</v>
      </c>
      <c r="R540" s="96"/>
      <c r="S540" s="96"/>
      <c r="T540" s="98"/>
      <c r="U540" s="98"/>
      <c r="V540" s="82" t="s">
        <v>16</v>
      </c>
      <c r="W540" s="99" t="s">
        <v>16</v>
      </c>
      <c r="X540" s="96" t="s">
        <v>16</v>
      </c>
      <c r="Y540" s="96"/>
      <c r="Z540" s="96"/>
      <c r="AA540" s="100"/>
      <c r="AB540" s="100"/>
      <c r="AC540" s="100"/>
      <c r="AD540" s="96" t="s">
        <v>16</v>
      </c>
      <c r="AE540" s="95"/>
      <c r="AF540" s="82" t="s">
        <v>16</v>
      </c>
      <c r="AG540" s="82"/>
      <c r="AH540" s="96" t="s">
        <v>16</v>
      </c>
    </row>
    <row r="541" spans="1:34" x14ac:dyDescent="0.25">
      <c r="A541" s="117"/>
      <c r="B541" s="83" t="s">
        <v>16</v>
      </c>
      <c r="C541" s="82"/>
      <c r="D541" s="95"/>
      <c r="E541" s="95" t="s">
        <v>16</v>
      </c>
      <c r="F541" s="95" t="s">
        <v>16</v>
      </c>
      <c r="G541" s="96" t="s">
        <v>16</v>
      </c>
      <c r="H541" s="95" t="s">
        <v>16</v>
      </c>
      <c r="I541" s="95"/>
      <c r="J541" s="96" t="s">
        <v>16</v>
      </c>
      <c r="K541" s="95"/>
      <c r="L541" s="95"/>
      <c r="M541" s="97"/>
      <c r="N541" s="96" t="s">
        <v>16</v>
      </c>
      <c r="O541" s="96" t="s">
        <v>16</v>
      </c>
      <c r="P541" s="96"/>
      <c r="Q541" s="96" t="s">
        <v>16</v>
      </c>
      <c r="R541" s="96"/>
      <c r="S541" s="96"/>
      <c r="T541" s="98"/>
      <c r="U541" s="98"/>
      <c r="V541" s="82" t="s">
        <v>16</v>
      </c>
      <c r="W541" s="99" t="s">
        <v>16</v>
      </c>
      <c r="X541" s="96" t="s">
        <v>16</v>
      </c>
      <c r="Y541" s="96"/>
      <c r="Z541" s="96"/>
      <c r="AA541" s="100"/>
      <c r="AB541" s="100"/>
      <c r="AC541" s="100"/>
      <c r="AD541" s="96" t="s">
        <v>16</v>
      </c>
      <c r="AE541" s="95"/>
      <c r="AF541" s="82" t="s">
        <v>16</v>
      </c>
      <c r="AG541" s="82"/>
      <c r="AH541" s="96" t="s">
        <v>16</v>
      </c>
    </row>
    <row r="542" spans="1:34" x14ac:dyDescent="0.25">
      <c r="A542" s="117"/>
      <c r="B542" s="83" t="s">
        <v>16</v>
      </c>
      <c r="C542" s="82"/>
      <c r="D542" s="95"/>
      <c r="E542" s="95" t="s">
        <v>16</v>
      </c>
      <c r="F542" s="95" t="s">
        <v>16</v>
      </c>
      <c r="G542" s="96" t="s">
        <v>16</v>
      </c>
      <c r="H542" s="95" t="s">
        <v>16</v>
      </c>
      <c r="I542" s="95"/>
      <c r="J542" s="96" t="s">
        <v>16</v>
      </c>
      <c r="K542" s="95"/>
      <c r="L542" s="95"/>
      <c r="M542" s="97"/>
      <c r="N542" s="96" t="s">
        <v>16</v>
      </c>
      <c r="O542" s="96" t="s">
        <v>16</v>
      </c>
      <c r="P542" s="96"/>
      <c r="Q542" s="96" t="s">
        <v>16</v>
      </c>
      <c r="R542" s="96"/>
      <c r="S542" s="96"/>
      <c r="T542" s="98"/>
      <c r="U542" s="98"/>
      <c r="V542" s="82" t="s">
        <v>16</v>
      </c>
      <c r="W542" s="99" t="s">
        <v>16</v>
      </c>
      <c r="X542" s="96" t="s">
        <v>16</v>
      </c>
      <c r="Y542" s="96"/>
      <c r="Z542" s="96"/>
      <c r="AA542" s="100"/>
      <c r="AB542" s="100"/>
      <c r="AC542" s="100"/>
      <c r="AD542" s="96" t="s">
        <v>16</v>
      </c>
      <c r="AE542" s="95"/>
      <c r="AF542" s="82" t="s">
        <v>16</v>
      </c>
      <c r="AG542" s="82"/>
      <c r="AH542" s="96" t="s">
        <v>16</v>
      </c>
    </row>
    <row r="543" spans="1:34" x14ac:dyDescent="0.25">
      <c r="A543" s="117"/>
      <c r="B543" s="83" t="s">
        <v>16</v>
      </c>
      <c r="C543" s="82"/>
      <c r="D543" s="95"/>
      <c r="E543" s="95" t="s">
        <v>16</v>
      </c>
      <c r="F543" s="95" t="s">
        <v>16</v>
      </c>
      <c r="G543" s="96" t="s">
        <v>16</v>
      </c>
      <c r="H543" s="95" t="s">
        <v>16</v>
      </c>
      <c r="I543" s="95"/>
      <c r="J543" s="96" t="s">
        <v>16</v>
      </c>
      <c r="K543" s="95"/>
      <c r="L543" s="95"/>
      <c r="M543" s="97"/>
      <c r="N543" s="96" t="s">
        <v>16</v>
      </c>
      <c r="O543" s="96" t="s">
        <v>16</v>
      </c>
      <c r="P543" s="96"/>
      <c r="Q543" s="96" t="s">
        <v>16</v>
      </c>
      <c r="R543" s="96"/>
      <c r="S543" s="96"/>
      <c r="T543" s="98"/>
      <c r="U543" s="98"/>
      <c r="V543" s="82" t="s">
        <v>16</v>
      </c>
      <c r="W543" s="99" t="s">
        <v>16</v>
      </c>
      <c r="X543" s="96" t="s">
        <v>16</v>
      </c>
      <c r="Y543" s="96"/>
      <c r="Z543" s="96"/>
      <c r="AA543" s="100"/>
      <c r="AB543" s="100"/>
      <c r="AC543" s="100"/>
      <c r="AD543" s="96" t="s">
        <v>16</v>
      </c>
      <c r="AE543" s="95"/>
      <c r="AF543" s="82" t="s">
        <v>16</v>
      </c>
      <c r="AG543" s="82"/>
      <c r="AH543" s="96" t="s">
        <v>16</v>
      </c>
    </row>
    <row r="544" spans="1:34" x14ac:dyDescent="0.25">
      <c r="A544" s="117"/>
      <c r="B544" s="83" t="s">
        <v>16</v>
      </c>
      <c r="C544" s="82"/>
      <c r="D544" s="95"/>
      <c r="E544" s="95" t="s">
        <v>16</v>
      </c>
      <c r="F544" s="95" t="s">
        <v>16</v>
      </c>
      <c r="G544" s="96" t="s">
        <v>16</v>
      </c>
      <c r="H544" s="95" t="s">
        <v>16</v>
      </c>
      <c r="I544" s="95"/>
      <c r="J544" s="96" t="s">
        <v>16</v>
      </c>
      <c r="K544" s="95"/>
      <c r="L544" s="95"/>
      <c r="M544" s="97"/>
      <c r="N544" s="96" t="s">
        <v>16</v>
      </c>
      <c r="O544" s="96" t="s">
        <v>16</v>
      </c>
      <c r="P544" s="96"/>
      <c r="Q544" s="96" t="s">
        <v>16</v>
      </c>
      <c r="R544" s="96"/>
      <c r="S544" s="96"/>
      <c r="T544" s="98"/>
      <c r="U544" s="98"/>
      <c r="V544" s="82" t="s">
        <v>16</v>
      </c>
      <c r="W544" s="99" t="s">
        <v>16</v>
      </c>
      <c r="X544" s="96" t="s">
        <v>16</v>
      </c>
      <c r="Y544" s="96"/>
      <c r="Z544" s="96"/>
      <c r="AA544" s="100"/>
      <c r="AB544" s="100"/>
      <c r="AC544" s="100"/>
      <c r="AD544" s="96" t="s">
        <v>16</v>
      </c>
      <c r="AE544" s="95"/>
      <c r="AF544" s="82" t="s">
        <v>16</v>
      </c>
      <c r="AG544" s="82"/>
      <c r="AH544" s="96" t="s">
        <v>16</v>
      </c>
    </row>
    <row r="545" spans="1:34" x14ac:dyDescent="0.25">
      <c r="A545" s="117"/>
      <c r="B545" s="83" t="s">
        <v>16</v>
      </c>
      <c r="C545" s="82"/>
      <c r="D545" s="95"/>
      <c r="E545" s="95" t="s">
        <v>16</v>
      </c>
      <c r="F545" s="95" t="s">
        <v>16</v>
      </c>
      <c r="G545" s="96" t="s">
        <v>16</v>
      </c>
      <c r="H545" s="95" t="s">
        <v>16</v>
      </c>
      <c r="I545" s="95"/>
      <c r="J545" s="96" t="s">
        <v>16</v>
      </c>
      <c r="K545" s="95"/>
      <c r="L545" s="95"/>
      <c r="M545" s="97"/>
      <c r="N545" s="96" t="s">
        <v>16</v>
      </c>
      <c r="O545" s="96" t="s">
        <v>16</v>
      </c>
      <c r="P545" s="96"/>
      <c r="Q545" s="96" t="s">
        <v>16</v>
      </c>
      <c r="R545" s="96"/>
      <c r="S545" s="96"/>
      <c r="T545" s="98"/>
      <c r="U545" s="98"/>
      <c r="V545" s="82" t="s">
        <v>16</v>
      </c>
      <c r="W545" s="99" t="s">
        <v>16</v>
      </c>
      <c r="X545" s="96" t="s">
        <v>16</v>
      </c>
      <c r="Y545" s="96"/>
      <c r="Z545" s="96"/>
      <c r="AA545" s="100"/>
      <c r="AB545" s="100"/>
      <c r="AC545" s="100"/>
      <c r="AD545" s="96" t="s">
        <v>16</v>
      </c>
      <c r="AE545" s="95"/>
      <c r="AF545" s="82" t="s">
        <v>16</v>
      </c>
      <c r="AG545" s="82"/>
      <c r="AH545" s="96" t="s">
        <v>16</v>
      </c>
    </row>
    <row r="546" spans="1:34" x14ac:dyDescent="0.25">
      <c r="A546" s="117"/>
      <c r="B546" s="83" t="s">
        <v>16</v>
      </c>
      <c r="C546" s="82"/>
      <c r="D546" s="95"/>
      <c r="E546" s="95" t="s">
        <v>16</v>
      </c>
      <c r="F546" s="95" t="s">
        <v>16</v>
      </c>
      <c r="G546" s="96" t="s">
        <v>16</v>
      </c>
      <c r="H546" s="95" t="s">
        <v>16</v>
      </c>
      <c r="I546" s="95"/>
      <c r="J546" s="96" t="s">
        <v>16</v>
      </c>
      <c r="K546" s="95"/>
      <c r="L546" s="95"/>
      <c r="M546" s="97"/>
      <c r="N546" s="96" t="s">
        <v>16</v>
      </c>
      <c r="O546" s="96" t="s">
        <v>16</v>
      </c>
      <c r="P546" s="96"/>
      <c r="Q546" s="96" t="s">
        <v>16</v>
      </c>
      <c r="R546" s="96"/>
      <c r="S546" s="96"/>
      <c r="T546" s="98"/>
      <c r="U546" s="98"/>
      <c r="V546" s="82" t="s">
        <v>16</v>
      </c>
      <c r="W546" s="99" t="s">
        <v>16</v>
      </c>
      <c r="X546" s="96" t="s">
        <v>16</v>
      </c>
      <c r="Y546" s="96"/>
      <c r="Z546" s="96"/>
      <c r="AA546" s="100"/>
      <c r="AB546" s="100"/>
      <c r="AC546" s="100"/>
      <c r="AD546" s="96" t="s">
        <v>16</v>
      </c>
      <c r="AE546" s="95"/>
      <c r="AF546" s="82" t="s">
        <v>16</v>
      </c>
      <c r="AG546" s="82"/>
      <c r="AH546" s="96" t="s">
        <v>16</v>
      </c>
    </row>
    <row r="547" spans="1:34" x14ac:dyDescent="0.25">
      <c r="A547" s="117"/>
      <c r="B547" s="83" t="s">
        <v>16</v>
      </c>
      <c r="C547" s="82"/>
      <c r="D547" s="95"/>
      <c r="E547" s="95" t="s">
        <v>16</v>
      </c>
      <c r="F547" s="95" t="s">
        <v>16</v>
      </c>
      <c r="G547" s="96" t="s">
        <v>16</v>
      </c>
      <c r="H547" s="95" t="s">
        <v>16</v>
      </c>
      <c r="I547" s="95"/>
      <c r="J547" s="96" t="s">
        <v>16</v>
      </c>
      <c r="K547" s="95"/>
      <c r="L547" s="95"/>
      <c r="M547" s="97"/>
      <c r="N547" s="96" t="s">
        <v>16</v>
      </c>
      <c r="O547" s="96" t="s">
        <v>16</v>
      </c>
      <c r="P547" s="96"/>
      <c r="Q547" s="96" t="s">
        <v>16</v>
      </c>
      <c r="R547" s="96"/>
      <c r="S547" s="96"/>
      <c r="T547" s="98"/>
      <c r="U547" s="98"/>
      <c r="V547" s="82" t="s">
        <v>16</v>
      </c>
      <c r="W547" s="99" t="s">
        <v>16</v>
      </c>
      <c r="X547" s="96" t="s">
        <v>16</v>
      </c>
      <c r="Y547" s="96"/>
      <c r="Z547" s="96"/>
      <c r="AA547" s="100"/>
      <c r="AB547" s="100"/>
      <c r="AC547" s="100"/>
      <c r="AD547" s="96" t="s">
        <v>16</v>
      </c>
      <c r="AE547" s="95"/>
      <c r="AF547" s="82" t="s">
        <v>16</v>
      </c>
      <c r="AG547" s="82"/>
      <c r="AH547" s="96" t="s">
        <v>16</v>
      </c>
    </row>
    <row r="548" spans="1:34" x14ac:dyDescent="0.25">
      <c r="A548" s="117"/>
      <c r="B548" s="83" t="s">
        <v>16</v>
      </c>
      <c r="C548" s="82"/>
      <c r="D548" s="95"/>
      <c r="E548" s="95" t="s">
        <v>16</v>
      </c>
      <c r="F548" s="95" t="s">
        <v>16</v>
      </c>
      <c r="G548" s="96" t="s">
        <v>16</v>
      </c>
      <c r="H548" s="95" t="s">
        <v>16</v>
      </c>
      <c r="I548" s="95"/>
      <c r="J548" s="96" t="s">
        <v>16</v>
      </c>
      <c r="K548" s="95"/>
      <c r="L548" s="95"/>
      <c r="M548" s="97"/>
      <c r="N548" s="96" t="s">
        <v>16</v>
      </c>
      <c r="O548" s="96" t="s">
        <v>16</v>
      </c>
      <c r="P548" s="96"/>
      <c r="Q548" s="96" t="s">
        <v>16</v>
      </c>
      <c r="R548" s="96"/>
      <c r="S548" s="96"/>
      <c r="T548" s="98"/>
      <c r="U548" s="98"/>
      <c r="V548" s="82" t="s">
        <v>16</v>
      </c>
      <c r="W548" s="99" t="s">
        <v>16</v>
      </c>
      <c r="X548" s="96" t="s">
        <v>16</v>
      </c>
      <c r="Y548" s="96"/>
      <c r="Z548" s="96"/>
      <c r="AA548" s="100"/>
      <c r="AB548" s="100"/>
      <c r="AC548" s="100"/>
      <c r="AD548" s="96" t="s">
        <v>16</v>
      </c>
      <c r="AE548" s="95"/>
      <c r="AF548" s="82" t="s">
        <v>16</v>
      </c>
      <c r="AG548" s="82"/>
      <c r="AH548" s="96" t="s">
        <v>16</v>
      </c>
    </row>
    <row r="549" spans="1:34" x14ac:dyDescent="0.25">
      <c r="A549" s="117"/>
      <c r="B549" s="83" t="s">
        <v>16</v>
      </c>
      <c r="C549" s="82"/>
      <c r="D549" s="95"/>
      <c r="E549" s="95" t="s">
        <v>16</v>
      </c>
      <c r="F549" s="95" t="s">
        <v>16</v>
      </c>
      <c r="G549" s="96" t="s">
        <v>16</v>
      </c>
      <c r="H549" s="95" t="s">
        <v>16</v>
      </c>
      <c r="I549" s="95"/>
      <c r="J549" s="96" t="s">
        <v>16</v>
      </c>
      <c r="K549" s="95"/>
      <c r="L549" s="95"/>
      <c r="M549" s="97"/>
      <c r="N549" s="96" t="s">
        <v>16</v>
      </c>
      <c r="O549" s="96" t="s">
        <v>16</v>
      </c>
      <c r="P549" s="96"/>
      <c r="Q549" s="96" t="s">
        <v>16</v>
      </c>
      <c r="R549" s="96"/>
      <c r="S549" s="96"/>
      <c r="T549" s="98"/>
      <c r="U549" s="98"/>
      <c r="V549" s="82" t="s">
        <v>16</v>
      </c>
      <c r="W549" s="99" t="s">
        <v>16</v>
      </c>
      <c r="X549" s="96" t="s">
        <v>16</v>
      </c>
      <c r="Y549" s="96"/>
      <c r="Z549" s="96"/>
      <c r="AA549" s="100"/>
      <c r="AB549" s="100"/>
      <c r="AC549" s="100"/>
      <c r="AD549" s="96" t="s">
        <v>16</v>
      </c>
      <c r="AE549" s="95"/>
      <c r="AF549" s="82" t="s">
        <v>16</v>
      </c>
      <c r="AG549" s="82"/>
      <c r="AH549" s="96" t="s">
        <v>16</v>
      </c>
    </row>
    <row r="550" spans="1:34" x14ac:dyDescent="0.25">
      <c r="A550" s="117"/>
      <c r="B550" s="83" t="s">
        <v>16</v>
      </c>
      <c r="C550" s="82"/>
      <c r="D550" s="95"/>
      <c r="E550" s="95" t="s">
        <v>16</v>
      </c>
      <c r="F550" s="95" t="s">
        <v>16</v>
      </c>
      <c r="G550" s="96" t="s">
        <v>16</v>
      </c>
      <c r="H550" s="95" t="s">
        <v>16</v>
      </c>
      <c r="I550" s="95"/>
      <c r="J550" s="96" t="s">
        <v>16</v>
      </c>
      <c r="K550" s="95"/>
      <c r="L550" s="95"/>
      <c r="M550" s="97"/>
      <c r="N550" s="96" t="s">
        <v>16</v>
      </c>
      <c r="O550" s="96" t="s">
        <v>16</v>
      </c>
      <c r="P550" s="96"/>
      <c r="Q550" s="96" t="s">
        <v>16</v>
      </c>
      <c r="R550" s="96"/>
      <c r="S550" s="96"/>
      <c r="T550" s="98"/>
      <c r="U550" s="98"/>
      <c r="V550" s="82" t="s">
        <v>16</v>
      </c>
      <c r="W550" s="99" t="s">
        <v>16</v>
      </c>
      <c r="X550" s="96" t="s">
        <v>16</v>
      </c>
      <c r="Y550" s="96"/>
      <c r="Z550" s="96"/>
      <c r="AA550" s="100"/>
      <c r="AB550" s="100"/>
      <c r="AC550" s="100"/>
      <c r="AD550" s="96" t="s">
        <v>16</v>
      </c>
      <c r="AE550" s="95"/>
      <c r="AF550" s="82" t="s">
        <v>16</v>
      </c>
      <c r="AG550" s="82"/>
      <c r="AH550" s="96" t="s">
        <v>16</v>
      </c>
    </row>
    <row r="551" spans="1:34" x14ac:dyDescent="0.25">
      <c r="A551" s="117"/>
      <c r="B551" s="83" t="s">
        <v>16</v>
      </c>
      <c r="C551" s="82"/>
      <c r="D551" s="95"/>
      <c r="E551" s="95" t="s">
        <v>16</v>
      </c>
      <c r="F551" s="95" t="s">
        <v>16</v>
      </c>
      <c r="G551" s="96" t="s">
        <v>16</v>
      </c>
      <c r="H551" s="95" t="s">
        <v>16</v>
      </c>
      <c r="I551" s="95"/>
      <c r="J551" s="96" t="s">
        <v>16</v>
      </c>
      <c r="K551" s="95"/>
      <c r="L551" s="95"/>
      <c r="M551" s="97"/>
      <c r="N551" s="96" t="s">
        <v>16</v>
      </c>
      <c r="O551" s="96" t="s">
        <v>16</v>
      </c>
      <c r="P551" s="96"/>
      <c r="Q551" s="96" t="s">
        <v>16</v>
      </c>
      <c r="R551" s="96"/>
      <c r="S551" s="96"/>
      <c r="T551" s="98"/>
      <c r="U551" s="98"/>
      <c r="V551" s="82" t="s">
        <v>16</v>
      </c>
      <c r="W551" s="99" t="s">
        <v>16</v>
      </c>
      <c r="X551" s="96" t="s">
        <v>16</v>
      </c>
      <c r="Y551" s="96"/>
      <c r="Z551" s="96"/>
      <c r="AA551" s="100"/>
      <c r="AB551" s="100"/>
      <c r="AC551" s="100"/>
      <c r="AD551" s="96" t="s">
        <v>16</v>
      </c>
      <c r="AE551" s="95"/>
      <c r="AF551" s="82" t="s">
        <v>16</v>
      </c>
      <c r="AG551" s="82"/>
      <c r="AH551" s="96" t="s">
        <v>16</v>
      </c>
    </row>
    <row r="552" spans="1:34" x14ac:dyDescent="0.25">
      <c r="A552" s="117"/>
      <c r="B552" s="83" t="s">
        <v>16</v>
      </c>
      <c r="C552" s="82"/>
      <c r="D552" s="95"/>
      <c r="E552" s="95" t="s">
        <v>16</v>
      </c>
      <c r="F552" s="95" t="s">
        <v>16</v>
      </c>
      <c r="G552" s="96" t="s">
        <v>16</v>
      </c>
      <c r="H552" s="95" t="s">
        <v>16</v>
      </c>
      <c r="I552" s="95"/>
      <c r="J552" s="96" t="s">
        <v>16</v>
      </c>
      <c r="K552" s="95"/>
      <c r="L552" s="95"/>
      <c r="M552" s="97"/>
      <c r="N552" s="96" t="s">
        <v>16</v>
      </c>
      <c r="O552" s="96" t="s">
        <v>16</v>
      </c>
      <c r="P552" s="96"/>
      <c r="Q552" s="96" t="s">
        <v>16</v>
      </c>
      <c r="R552" s="96"/>
      <c r="S552" s="96"/>
      <c r="T552" s="98"/>
      <c r="U552" s="98"/>
      <c r="V552" s="82" t="s">
        <v>16</v>
      </c>
      <c r="W552" s="99" t="s">
        <v>16</v>
      </c>
      <c r="X552" s="96" t="s">
        <v>16</v>
      </c>
      <c r="Y552" s="96"/>
      <c r="Z552" s="96"/>
      <c r="AA552" s="100"/>
      <c r="AB552" s="100"/>
      <c r="AC552" s="100"/>
      <c r="AD552" s="96" t="s">
        <v>16</v>
      </c>
      <c r="AE552" s="95"/>
      <c r="AF552" s="82" t="s">
        <v>16</v>
      </c>
      <c r="AG552" s="82"/>
      <c r="AH552" s="96" t="s">
        <v>16</v>
      </c>
    </row>
    <row r="553" spans="1:34" x14ac:dyDescent="0.25">
      <c r="A553" s="117"/>
      <c r="B553" s="83" t="s">
        <v>16</v>
      </c>
      <c r="C553" s="82"/>
      <c r="D553" s="95"/>
      <c r="E553" s="95" t="s">
        <v>16</v>
      </c>
      <c r="F553" s="95" t="s">
        <v>16</v>
      </c>
      <c r="G553" s="96" t="s">
        <v>16</v>
      </c>
      <c r="H553" s="95" t="s">
        <v>16</v>
      </c>
      <c r="I553" s="95"/>
      <c r="J553" s="96" t="s">
        <v>16</v>
      </c>
      <c r="K553" s="95"/>
      <c r="L553" s="95"/>
      <c r="M553" s="97"/>
      <c r="N553" s="96" t="s">
        <v>16</v>
      </c>
      <c r="O553" s="96" t="s">
        <v>16</v>
      </c>
      <c r="P553" s="96"/>
      <c r="Q553" s="96" t="s">
        <v>16</v>
      </c>
      <c r="R553" s="96"/>
      <c r="S553" s="96"/>
      <c r="T553" s="98"/>
      <c r="U553" s="98"/>
      <c r="V553" s="82" t="s">
        <v>16</v>
      </c>
      <c r="W553" s="99" t="s">
        <v>16</v>
      </c>
      <c r="X553" s="96" t="s">
        <v>16</v>
      </c>
      <c r="Y553" s="96"/>
      <c r="Z553" s="96"/>
      <c r="AA553" s="100"/>
      <c r="AB553" s="100"/>
      <c r="AC553" s="100"/>
      <c r="AD553" s="96" t="s">
        <v>16</v>
      </c>
      <c r="AE553" s="95"/>
      <c r="AF553" s="82" t="s">
        <v>16</v>
      </c>
      <c r="AG553" s="82"/>
      <c r="AH553" s="96" t="s">
        <v>16</v>
      </c>
    </row>
    <row r="554" spans="1:34" x14ac:dyDescent="0.25">
      <c r="A554" s="117"/>
      <c r="B554" s="83" t="s">
        <v>16</v>
      </c>
      <c r="C554" s="82"/>
      <c r="D554" s="95"/>
      <c r="E554" s="95" t="s">
        <v>16</v>
      </c>
      <c r="F554" s="95" t="s">
        <v>16</v>
      </c>
      <c r="G554" s="96" t="s">
        <v>16</v>
      </c>
      <c r="H554" s="95" t="s">
        <v>16</v>
      </c>
      <c r="I554" s="95"/>
      <c r="J554" s="96" t="s">
        <v>16</v>
      </c>
      <c r="K554" s="95"/>
      <c r="L554" s="95"/>
      <c r="M554" s="97"/>
      <c r="N554" s="96" t="s">
        <v>16</v>
      </c>
      <c r="O554" s="96" t="s">
        <v>16</v>
      </c>
      <c r="P554" s="96"/>
      <c r="Q554" s="96" t="s">
        <v>16</v>
      </c>
      <c r="R554" s="96"/>
      <c r="S554" s="96"/>
      <c r="T554" s="98"/>
      <c r="U554" s="98"/>
      <c r="V554" s="82" t="s">
        <v>16</v>
      </c>
      <c r="W554" s="99" t="s">
        <v>16</v>
      </c>
      <c r="X554" s="96" t="s">
        <v>16</v>
      </c>
      <c r="Y554" s="96"/>
      <c r="Z554" s="96"/>
      <c r="AA554" s="100"/>
      <c r="AB554" s="100"/>
      <c r="AC554" s="100"/>
      <c r="AD554" s="96" t="s">
        <v>16</v>
      </c>
      <c r="AE554" s="95"/>
      <c r="AF554" s="82" t="s">
        <v>16</v>
      </c>
      <c r="AG554" s="82"/>
      <c r="AH554" s="96" t="s">
        <v>16</v>
      </c>
    </row>
    <row r="555" spans="1:34" x14ac:dyDescent="0.25">
      <c r="A555" s="117"/>
      <c r="B555" s="83" t="s">
        <v>16</v>
      </c>
      <c r="C555" s="82"/>
      <c r="D555" s="95"/>
      <c r="E555" s="95" t="s">
        <v>16</v>
      </c>
      <c r="F555" s="95" t="s">
        <v>16</v>
      </c>
      <c r="G555" s="96" t="s">
        <v>16</v>
      </c>
      <c r="H555" s="95" t="s">
        <v>16</v>
      </c>
      <c r="I555" s="95"/>
      <c r="J555" s="96" t="s">
        <v>16</v>
      </c>
      <c r="K555" s="95"/>
      <c r="L555" s="95"/>
      <c r="M555" s="97"/>
      <c r="N555" s="96" t="s">
        <v>16</v>
      </c>
      <c r="O555" s="96" t="s">
        <v>16</v>
      </c>
      <c r="P555" s="96"/>
      <c r="Q555" s="96" t="s">
        <v>16</v>
      </c>
      <c r="R555" s="96"/>
      <c r="S555" s="96"/>
      <c r="T555" s="98"/>
      <c r="U555" s="98"/>
      <c r="V555" s="82" t="s">
        <v>16</v>
      </c>
      <c r="W555" s="99" t="s">
        <v>16</v>
      </c>
      <c r="X555" s="96" t="s">
        <v>16</v>
      </c>
      <c r="Y555" s="96"/>
      <c r="Z555" s="96"/>
      <c r="AA555" s="100"/>
      <c r="AB555" s="100"/>
      <c r="AC555" s="100"/>
      <c r="AD555" s="96" t="s">
        <v>16</v>
      </c>
      <c r="AE555" s="95"/>
      <c r="AF555" s="82" t="s">
        <v>16</v>
      </c>
      <c r="AG555" s="82"/>
      <c r="AH555" s="96" t="s">
        <v>16</v>
      </c>
    </row>
    <row r="556" spans="1:34" x14ac:dyDescent="0.25">
      <c r="A556" s="117"/>
      <c r="B556" s="83" t="s">
        <v>16</v>
      </c>
      <c r="C556" s="82"/>
      <c r="D556" s="95"/>
      <c r="E556" s="95" t="s">
        <v>16</v>
      </c>
      <c r="F556" s="95" t="s">
        <v>16</v>
      </c>
      <c r="G556" s="96" t="s">
        <v>16</v>
      </c>
      <c r="H556" s="95" t="s">
        <v>16</v>
      </c>
      <c r="I556" s="95"/>
      <c r="J556" s="96" t="s">
        <v>16</v>
      </c>
      <c r="K556" s="95"/>
      <c r="L556" s="95"/>
      <c r="M556" s="97"/>
      <c r="N556" s="96" t="s">
        <v>16</v>
      </c>
      <c r="O556" s="96" t="s">
        <v>16</v>
      </c>
      <c r="P556" s="96"/>
      <c r="Q556" s="96" t="s">
        <v>16</v>
      </c>
      <c r="R556" s="96"/>
      <c r="S556" s="96"/>
      <c r="T556" s="98"/>
      <c r="U556" s="98"/>
      <c r="V556" s="82" t="s">
        <v>16</v>
      </c>
      <c r="W556" s="99" t="s">
        <v>16</v>
      </c>
      <c r="X556" s="96" t="s">
        <v>16</v>
      </c>
      <c r="Y556" s="96"/>
      <c r="Z556" s="96"/>
      <c r="AA556" s="100"/>
      <c r="AB556" s="100"/>
      <c r="AC556" s="100"/>
      <c r="AD556" s="96" t="s">
        <v>16</v>
      </c>
      <c r="AE556" s="95"/>
      <c r="AF556" s="82" t="s">
        <v>16</v>
      </c>
      <c r="AG556" s="82"/>
      <c r="AH556" s="96" t="s">
        <v>16</v>
      </c>
    </row>
    <row r="557" spans="1:34" x14ac:dyDescent="0.25">
      <c r="A557" s="117"/>
      <c r="B557" s="83" t="s">
        <v>16</v>
      </c>
      <c r="C557" s="82"/>
      <c r="D557" s="95"/>
      <c r="E557" s="95" t="s">
        <v>16</v>
      </c>
      <c r="F557" s="95" t="s">
        <v>16</v>
      </c>
      <c r="G557" s="96" t="s">
        <v>16</v>
      </c>
      <c r="H557" s="95" t="s">
        <v>16</v>
      </c>
      <c r="I557" s="95"/>
      <c r="J557" s="96" t="s">
        <v>16</v>
      </c>
      <c r="K557" s="95"/>
      <c r="L557" s="95"/>
      <c r="M557" s="97"/>
      <c r="N557" s="96" t="s">
        <v>16</v>
      </c>
      <c r="O557" s="96" t="s">
        <v>16</v>
      </c>
      <c r="P557" s="96"/>
      <c r="Q557" s="96" t="s">
        <v>16</v>
      </c>
      <c r="R557" s="96"/>
      <c r="S557" s="96"/>
      <c r="T557" s="98"/>
      <c r="U557" s="98"/>
      <c r="V557" s="82" t="s">
        <v>16</v>
      </c>
      <c r="W557" s="99" t="s">
        <v>16</v>
      </c>
      <c r="X557" s="96" t="s">
        <v>16</v>
      </c>
      <c r="Y557" s="96"/>
      <c r="Z557" s="96"/>
      <c r="AA557" s="100"/>
      <c r="AB557" s="100"/>
      <c r="AC557" s="100"/>
      <c r="AD557" s="96" t="s">
        <v>16</v>
      </c>
      <c r="AE557" s="95"/>
      <c r="AF557" s="82" t="s">
        <v>16</v>
      </c>
      <c r="AG557" s="82"/>
      <c r="AH557" s="96" t="s">
        <v>16</v>
      </c>
    </row>
    <row r="558" spans="1:34" x14ac:dyDescent="0.25">
      <c r="A558" s="117"/>
      <c r="B558" s="83" t="s">
        <v>16</v>
      </c>
      <c r="C558" s="82"/>
      <c r="D558" s="95"/>
      <c r="E558" s="95" t="s">
        <v>16</v>
      </c>
      <c r="F558" s="95" t="s">
        <v>16</v>
      </c>
      <c r="G558" s="96" t="s">
        <v>16</v>
      </c>
      <c r="H558" s="95" t="s">
        <v>16</v>
      </c>
      <c r="I558" s="95"/>
      <c r="J558" s="96" t="s">
        <v>16</v>
      </c>
      <c r="K558" s="95"/>
      <c r="L558" s="95"/>
      <c r="M558" s="97"/>
      <c r="N558" s="96" t="s">
        <v>16</v>
      </c>
      <c r="O558" s="96" t="s">
        <v>16</v>
      </c>
      <c r="P558" s="96"/>
      <c r="Q558" s="96" t="s">
        <v>16</v>
      </c>
      <c r="R558" s="96"/>
      <c r="S558" s="96"/>
      <c r="T558" s="98"/>
      <c r="U558" s="98"/>
      <c r="V558" s="82" t="s">
        <v>16</v>
      </c>
      <c r="W558" s="99" t="s">
        <v>16</v>
      </c>
      <c r="X558" s="96" t="s">
        <v>16</v>
      </c>
      <c r="Y558" s="96"/>
      <c r="Z558" s="96"/>
      <c r="AA558" s="100"/>
      <c r="AB558" s="100"/>
      <c r="AC558" s="100"/>
      <c r="AD558" s="96" t="s">
        <v>16</v>
      </c>
      <c r="AE558" s="95"/>
      <c r="AF558" s="82" t="s">
        <v>16</v>
      </c>
      <c r="AG558" s="82"/>
      <c r="AH558" s="96" t="s">
        <v>16</v>
      </c>
    </row>
    <row r="559" spans="1:34" x14ac:dyDescent="0.25">
      <c r="A559" s="117"/>
      <c r="B559" s="83" t="s">
        <v>16</v>
      </c>
      <c r="C559" s="82"/>
      <c r="D559" s="95"/>
      <c r="E559" s="95" t="s">
        <v>16</v>
      </c>
      <c r="F559" s="95" t="s">
        <v>16</v>
      </c>
      <c r="G559" s="96" t="s">
        <v>16</v>
      </c>
      <c r="H559" s="95" t="s">
        <v>16</v>
      </c>
      <c r="I559" s="95"/>
      <c r="J559" s="96" t="s">
        <v>16</v>
      </c>
      <c r="K559" s="95"/>
      <c r="L559" s="95"/>
      <c r="M559" s="97"/>
      <c r="N559" s="96" t="s">
        <v>16</v>
      </c>
      <c r="O559" s="96" t="s">
        <v>16</v>
      </c>
      <c r="P559" s="96"/>
      <c r="Q559" s="96" t="s">
        <v>16</v>
      </c>
      <c r="R559" s="96"/>
      <c r="S559" s="96"/>
      <c r="T559" s="98"/>
      <c r="U559" s="98"/>
      <c r="V559" s="82" t="s">
        <v>16</v>
      </c>
      <c r="W559" s="99" t="s">
        <v>16</v>
      </c>
      <c r="X559" s="96" t="s">
        <v>16</v>
      </c>
      <c r="Y559" s="96"/>
      <c r="Z559" s="96"/>
      <c r="AA559" s="100"/>
      <c r="AB559" s="100"/>
      <c r="AC559" s="100"/>
      <c r="AD559" s="96" t="s">
        <v>16</v>
      </c>
      <c r="AE559" s="95"/>
      <c r="AF559" s="82" t="s">
        <v>16</v>
      </c>
      <c r="AG559" s="82"/>
      <c r="AH559" s="96" t="s">
        <v>16</v>
      </c>
    </row>
    <row r="560" spans="1:34" x14ac:dyDescent="0.25">
      <c r="A560" s="117"/>
      <c r="B560" s="83" t="s">
        <v>16</v>
      </c>
      <c r="C560" s="82"/>
      <c r="D560" s="95"/>
      <c r="E560" s="95" t="s">
        <v>16</v>
      </c>
      <c r="F560" s="95" t="s">
        <v>16</v>
      </c>
      <c r="G560" s="96" t="s">
        <v>16</v>
      </c>
      <c r="H560" s="95" t="s">
        <v>16</v>
      </c>
      <c r="I560" s="95"/>
      <c r="J560" s="96" t="s">
        <v>16</v>
      </c>
      <c r="K560" s="95"/>
      <c r="L560" s="95"/>
      <c r="M560" s="97"/>
      <c r="N560" s="96" t="s">
        <v>16</v>
      </c>
      <c r="O560" s="96" t="s">
        <v>16</v>
      </c>
      <c r="P560" s="96"/>
      <c r="Q560" s="96" t="s">
        <v>16</v>
      </c>
      <c r="R560" s="96"/>
      <c r="S560" s="96"/>
      <c r="T560" s="98"/>
      <c r="U560" s="98"/>
      <c r="V560" s="82" t="s">
        <v>16</v>
      </c>
      <c r="W560" s="99" t="s">
        <v>16</v>
      </c>
      <c r="X560" s="96" t="s">
        <v>16</v>
      </c>
      <c r="Y560" s="96"/>
      <c r="Z560" s="96"/>
      <c r="AA560" s="100"/>
      <c r="AB560" s="100"/>
      <c r="AC560" s="100"/>
      <c r="AD560" s="96" t="s">
        <v>16</v>
      </c>
      <c r="AE560" s="95"/>
      <c r="AF560" s="82" t="s">
        <v>16</v>
      </c>
      <c r="AG560" s="82"/>
      <c r="AH560" s="96" t="s">
        <v>16</v>
      </c>
    </row>
    <row r="561" spans="1:34" x14ac:dyDescent="0.25">
      <c r="A561" s="117"/>
      <c r="B561" s="83" t="s">
        <v>16</v>
      </c>
      <c r="C561" s="82"/>
      <c r="D561" s="95"/>
      <c r="E561" s="95" t="s">
        <v>16</v>
      </c>
      <c r="F561" s="95" t="s">
        <v>16</v>
      </c>
      <c r="G561" s="96" t="s">
        <v>16</v>
      </c>
      <c r="H561" s="95" t="s">
        <v>16</v>
      </c>
      <c r="I561" s="95"/>
      <c r="J561" s="96" t="s">
        <v>16</v>
      </c>
      <c r="K561" s="95"/>
      <c r="L561" s="95"/>
      <c r="M561" s="97"/>
      <c r="N561" s="96" t="s">
        <v>16</v>
      </c>
      <c r="O561" s="96" t="s">
        <v>16</v>
      </c>
      <c r="P561" s="96"/>
      <c r="Q561" s="96" t="s">
        <v>16</v>
      </c>
      <c r="R561" s="96"/>
      <c r="S561" s="96"/>
      <c r="T561" s="98"/>
      <c r="U561" s="98"/>
      <c r="V561" s="82" t="s">
        <v>16</v>
      </c>
      <c r="W561" s="99" t="s">
        <v>16</v>
      </c>
      <c r="X561" s="96" t="s">
        <v>16</v>
      </c>
      <c r="Y561" s="96"/>
      <c r="Z561" s="96"/>
      <c r="AA561" s="100"/>
      <c r="AB561" s="100"/>
      <c r="AC561" s="100"/>
      <c r="AD561" s="96" t="s">
        <v>16</v>
      </c>
      <c r="AE561" s="95"/>
      <c r="AF561" s="82" t="s">
        <v>16</v>
      </c>
      <c r="AG561" s="82"/>
      <c r="AH561" s="96" t="s">
        <v>16</v>
      </c>
    </row>
    <row r="562" spans="1:34" x14ac:dyDescent="0.25">
      <c r="A562" s="117"/>
      <c r="B562" s="83" t="s">
        <v>16</v>
      </c>
      <c r="C562" s="82"/>
      <c r="D562" s="95"/>
      <c r="E562" s="95" t="s">
        <v>16</v>
      </c>
      <c r="F562" s="95" t="s">
        <v>16</v>
      </c>
      <c r="G562" s="96" t="s">
        <v>16</v>
      </c>
      <c r="H562" s="95" t="s">
        <v>16</v>
      </c>
      <c r="I562" s="95"/>
      <c r="J562" s="96" t="s">
        <v>16</v>
      </c>
      <c r="K562" s="95"/>
      <c r="L562" s="95"/>
      <c r="M562" s="97"/>
      <c r="N562" s="96" t="s">
        <v>16</v>
      </c>
      <c r="O562" s="96" t="s">
        <v>16</v>
      </c>
      <c r="P562" s="96"/>
      <c r="Q562" s="96" t="s">
        <v>16</v>
      </c>
      <c r="R562" s="96"/>
      <c r="S562" s="96"/>
      <c r="T562" s="98"/>
      <c r="U562" s="98"/>
      <c r="V562" s="82" t="s">
        <v>16</v>
      </c>
      <c r="W562" s="99" t="s">
        <v>16</v>
      </c>
      <c r="X562" s="96" t="s">
        <v>16</v>
      </c>
      <c r="Y562" s="96"/>
      <c r="Z562" s="96"/>
      <c r="AA562" s="100"/>
      <c r="AB562" s="100"/>
      <c r="AC562" s="100"/>
      <c r="AD562" s="96" t="s">
        <v>16</v>
      </c>
      <c r="AE562" s="95"/>
      <c r="AF562" s="82" t="s">
        <v>16</v>
      </c>
      <c r="AG562" s="82"/>
      <c r="AH562" s="96" t="s">
        <v>16</v>
      </c>
    </row>
    <row r="563" spans="1:34" x14ac:dyDescent="0.25">
      <c r="A563" s="117"/>
      <c r="B563" s="83" t="s">
        <v>16</v>
      </c>
      <c r="C563" s="82"/>
      <c r="D563" s="95"/>
      <c r="E563" s="95" t="s">
        <v>16</v>
      </c>
      <c r="F563" s="95" t="s">
        <v>16</v>
      </c>
      <c r="G563" s="96" t="s">
        <v>16</v>
      </c>
      <c r="H563" s="95" t="s">
        <v>16</v>
      </c>
      <c r="I563" s="95"/>
      <c r="J563" s="96" t="s">
        <v>16</v>
      </c>
      <c r="K563" s="95"/>
      <c r="L563" s="95"/>
      <c r="M563" s="97"/>
      <c r="N563" s="96" t="s">
        <v>16</v>
      </c>
      <c r="O563" s="96" t="s">
        <v>16</v>
      </c>
      <c r="P563" s="96"/>
      <c r="Q563" s="96" t="s">
        <v>16</v>
      </c>
      <c r="R563" s="96"/>
      <c r="S563" s="96"/>
      <c r="T563" s="98"/>
      <c r="U563" s="98"/>
      <c r="V563" s="82" t="s">
        <v>16</v>
      </c>
      <c r="W563" s="99" t="s">
        <v>16</v>
      </c>
      <c r="X563" s="96" t="s">
        <v>16</v>
      </c>
      <c r="Y563" s="96"/>
      <c r="Z563" s="96"/>
      <c r="AA563" s="100"/>
      <c r="AB563" s="100"/>
      <c r="AC563" s="100"/>
      <c r="AD563" s="96" t="s">
        <v>16</v>
      </c>
      <c r="AE563" s="95"/>
      <c r="AF563" s="82" t="s">
        <v>16</v>
      </c>
      <c r="AG563" s="82"/>
      <c r="AH563" s="96" t="s">
        <v>16</v>
      </c>
    </row>
    <row r="564" spans="1:34" x14ac:dyDescent="0.25">
      <c r="A564" s="117"/>
      <c r="B564" s="83" t="s">
        <v>16</v>
      </c>
      <c r="C564" s="82"/>
      <c r="D564" s="95"/>
      <c r="E564" s="95" t="s">
        <v>16</v>
      </c>
      <c r="F564" s="95" t="s">
        <v>16</v>
      </c>
      <c r="G564" s="96" t="s">
        <v>16</v>
      </c>
      <c r="H564" s="95" t="s">
        <v>16</v>
      </c>
      <c r="I564" s="95"/>
      <c r="J564" s="96" t="s">
        <v>16</v>
      </c>
      <c r="K564" s="95"/>
      <c r="L564" s="95"/>
      <c r="M564" s="97"/>
      <c r="N564" s="96" t="s">
        <v>16</v>
      </c>
      <c r="O564" s="96" t="s">
        <v>16</v>
      </c>
      <c r="P564" s="96"/>
      <c r="Q564" s="96" t="s">
        <v>16</v>
      </c>
      <c r="R564" s="96"/>
      <c r="S564" s="96"/>
      <c r="T564" s="98"/>
      <c r="U564" s="98"/>
      <c r="V564" s="82" t="s">
        <v>16</v>
      </c>
      <c r="W564" s="99" t="s">
        <v>16</v>
      </c>
      <c r="X564" s="96" t="s">
        <v>16</v>
      </c>
      <c r="Y564" s="96"/>
      <c r="Z564" s="96"/>
      <c r="AA564" s="100"/>
      <c r="AB564" s="100"/>
      <c r="AC564" s="100"/>
      <c r="AD564" s="96" t="s">
        <v>16</v>
      </c>
      <c r="AE564" s="95"/>
      <c r="AF564" s="82" t="s">
        <v>16</v>
      </c>
      <c r="AG564" s="82"/>
      <c r="AH564" s="96" t="s">
        <v>16</v>
      </c>
    </row>
    <row r="565" spans="1:34" x14ac:dyDescent="0.25">
      <c r="A565" s="117"/>
      <c r="B565" s="83" t="s">
        <v>16</v>
      </c>
      <c r="C565" s="82"/>
      <c r="D565" s="95"/>
      <c r="E565" s="95" t="s">
        <v>16</v>
      </c>
      <c r="F565" s="95" t="s">
        <v>16</v>
      </c>
      <c r="G565" s="96" t="s">
        <v>16</v>
      </c>
      <c r="H565" s="95" t="s">
        <v>16</v>
      </c>
      <c r="I565" s="95"/>
      <c r="J565" s="96" t="s">
        <v>16</v>
      </c>
      <c r="K565" s="95"/>
      <c r="L565" s="95"/>
      <c r="M565" s="97"/>
      <c r="N565" s="96" t="s">
        <v>16</v>
      </c>
      <c r="O565" s="96" t="s">
        <v>16</v>
      </c>
      <c r="P565" s="96"/>
      <c r="Q565" s="96" t="s">
        <v>16</v>
      </c>
      <c r="R565" s="96"/>
      <c r="S565" s="96"/>
      <c r="T565" s="98"/>
      <c r="U565" s="98"/>
      <c r="V565" s="82" t="s">
        <v>16</v>
      </c>
      <c r="W565" s="99" t="s">
        <v>16</v>
      </c>
      <c r="X565" s="96" t="s">
        <v>16</v>
      </c>
      <c r="Y565" s="96"/>
      <c r="Z565" s="96"/>
      <c r="AA565" s="100"/>
      <c r="AB565" s="100"/>
      <c r="AC565" s="100"/>
      <c r="AD565" s="96" t="s">
        <v>16</v>
      </c>
      <c r="AE565" s="95"/>
      <c r="AF565" s="82" t="s">
        <v>16</v>
      </c>
      <c r="AG565" s="82"/>
      <c r="AH565" s="96" t="s">
        <v>16</v>
      </c>
    </row>
    <row r="566" spans="1:34" x14ac:dyDescent="0.25">
      <c r="A566" s="117"/>
      <c r="B566" s="83" t="s">
        <v>16</v>
      </c>
      <c r="C566" s="82"/>
      <c r="D566" s="95"/>
      <c r="E566" s="95" t="s">
        <v>16</v>
      </c>
      <c r="F566" s="95" t="s">
        <v>16</v>
      </c>
      <c r="G566" s="96" t="s">
        <v>16</v>
      </c>
      <c r="H566" s="95" t="s">
        <v>16</v>
      </c>
      <c r="I566" s="95"/>
      <c r="J566" s="96" t="s">
        <v>16</v>
      </c>
      <c r="K566" s="95"/>
      <c r="L566" s="95"/>
      <c r="M566" s="97"/>
      <c r="N566" s="96" t="s">
        <v>16</v>
      </c>
      <c r="O566" s="96" t="s">
        <v>16</v>
      </c>
      <c r="P566" s="96"/>
      <c r="Q566" s="96" t="s">
        <v>16</v>
      </c>
      <c r="R566" s="96"/>
      <c r="S566" s="96"/>
      <c r="T566" s="98"/>
      <c r="U566" s="98"/>
      <c r="V566" s="82" t="s">
        <v>16</v>
      </c>
      <c r="W566" s="99" t="s">
        <v>16</v>
      </c>
      <c r="X566" s="96" t="s">
        <v>16</v>
      </c>
      <c r="Y566" s="96"/>
      <c r="Z566" s="96"/>
      <c r="AA566" s="100"/>
      <c r="AB566" s="100"/>
      <c r="AC566" s="100"/>
      <c r="AD566" s="96" t="s">
        <v>16</v>
      </c>
      <c r="AE566" s="95"/>
      <c r="AF566" s="82" t="s">
        <v>16</v>
      </c>
      <c r="AG566" s="82"/>
      <c r="AH566" s="96" t="s">
        <v>16</v>
      </c>
    </row>
    <row r="567" spans="1:34" x14ac:dyDescent="0.25">
      <c r="A567" s="117"/>
      <c r="B567" s="83" t="s">
        <v>16</v>
      </c>
      <c r="C567" s="82"/>
      <c r="D567" s="95"/>
      <c r="E567" s="95" t="s">
        <v>16</v>
      </c>
      <c r="F567" s="95" t="s">
        <v>16</v>
      </c>
      <c r="G567" s="96" t="s">
        <v>16</v>
      </c>
      <c r="H567" s="95" t="s">
        <v>16</v>
      </c>
      <c r="I567" s="95"/>
      <c r="J567" s="96" t="s">
        <v>16</v>
      </c>
      <c r="K567" s="95"/>
      <c r="L567" s="95"/>
      <c r="M567" s="97"/>
      <c r="N567" s="96" t="s">
        <v>16</v>
      </c>
      <c r="O567" s="96" t="s">
        <v>16</v>
      </c>
      <c r="P567" s="96"/>
      <c r="Q567" s="96" t="s">
        <v>16</v>
      </c>
      <c r="R567" s="96"/>
      <c r="S567" s="96"/>
      <c r="T567" s="98"/>
      <c r="U567" s="98"/>
      <c r="V567" s="82" t="s">
        <v>16</v>
      </c>
      <c r="W567" s="99" t="s">
        <v>16</v>
      </c>
      <c r="X567" s="96" t="s">
        <v>16</v>
      </c>
      <c r="Y567" s="96"/>
      <c r="Z567" s="96"/>
      <c r="AA567" s="100"/>
      <c r="AB567" s="100"/>
      <c r="AC567" s="100"/>
      <c r="AD567" s="96" t="s">
        <v>16</v>
      </c>
      <c r="AE567" s="95"/>
      <c r="AF567" s="82" t="s">
        <v>16</v>
      </c>
      <c r="AG567" s="82"/>
      <c r="AH567" s="96" t="s">
        <v>16</v>
      </c>
    </row>
    <row r="568" spans="1:34" x14ac:dyDescent="0.25">
      <c r="A568" s="117"/>
      <c r="B568" s="83" t="s">
        <v>16</v>
      </c>
      <c r="C568" s="82"/>
      <c r="D568" s="95"/>
      <c r="E568" s="95" t="s">
        <v>16</v>
      </c>
      <c r="F568" s="95" t="s">
        <v>16</v>
      </c>
      <c r="G568" s="96" t="s">
        <v>16</v>
      </c>
      <c r="H568" s="95" t="s">
        <v>16</v>
      </c>
      <c r="I568" s="95"/>
      <c r="J568" s="96" t="s">
        <v>16</v>
      </c>
      <c r="K568" s="95"/>
      <c r="L568" s="95"/>
      <c r="M568" s="97"/>
      <c r="N568" s="96" t="s">
        <v>16</v>
      </c>
      <c r="O568" s="96" t="s">
        <v>16</v>
      </c>
      <c r="P568" s="96"/>
      <c r="Q568" s="96" t="s">
        <v>16</v>
      </c>
      <c r="R568" s="96"/>
      <c r="S568" s="96"/>
      <c r="T568" s="98"/>
      <c r="U568" s="98"/>
      <c r="V568" s="82" t="s">
        <v>16</v>
      </c>
      <c r="W568" s="99" t="s">
        <v>16</v>
      </c>
      <c r="X568" s="96" t="s">
        <v>16</v>
      </c>
      <c r="Y568" s="96"/>
      <c r="Z568" s="96"/>
      <c r="AA568" s="100"/>
      <c r="AB568" s="100"/>
      <c r="AC568" s="100"/>
      <c r="AD568" s="96" t="s">
        <v>16</v>
      </c>
      <c r="AE568" s="95"/>
      <c r="AF568" s="82" t="s">
        <v>16</v>
      </c>
      <c r="AG568" s="82"/>
      <c r="AH568" s="96" t="s">
        <v>16</v>
      </c>
    </row>
    <row r="569" spans="1:34" x14ac:dyDescent="0.25">
      <c r="A569" s="117"/>
      <c r="B569" s="83" t="s">
        <v>16</v>
      </c>
      <c r="C569" s="82"/>
      <c r="D569" s="95"/>
      <c r="E569" s="95" t="s">
        <v>16</v>
      </c>
      <c r="F569" s="95" t="s">
        <v>16</v>
      </c>
      <c r="G569" s="96" t="s">
        <v>16</v>
      </c>
      <c r="H569" s="95" t="s">
        <v>16</v>
      </c>
      <c r="I569" s="95"/>
      <c r="J569" s="96" t="s">
        <v>16</v>
      </c>
      <c r="K569" s="95"/>
      <c r="L569" s="95"/>
      <c r="M569" s="97"/>
      <c r="N569" s="96" t="s">
        <v>16</v>
      </c>
      <c r="O569" s="96" t="s">
        <v>16</v>
      </c>
      <c r="P569" s="96"/>
      <c r="Q569" s="96" t="s">
        <v>16</v>
      </c>
      <c r="R569" s="96"/>
      <c r="S569" s="96"/>
      <c r="T569" s="98"/>
      <c r="U569" s="98"/>
      <c r="V569" s="82" t="s">
        <v>16</v>
      </c>
      <c r="W569" s="99" t="s">
        <v>16</v>
      </c>
      <c r="X569" s="96" t="s">
        <v>16</v>
      </c>
      <c r="Y569" s="96"/>
      <c r="Z569" s="96"/>
      <c r="AA569" s="100"/>
      <c r="AB569" s="100"/>
      <c r="AC569" s="100"/>
      <c r="AD569" s="96" t="s">
        <v>16</v>
      </c>
      <c r="AE569" s="95"/>
      <c r="AF569" s="82" t="s">
        <v>16</v>
      </c>
      <c r="AG569" s="82"/>
      <c r="AH569" s="96" t="s">
        <v>16</v>
      </c>
    </row>
    <row r="570" spans="1:34" x14ac:dyDescent="0.25">
      <c r="A570" s="117"/>
      <c r="B570" s="83" t="s">
        <v>16</v>
      </c>
      <c r="C570" s="82"/>
      <c r="D570" s="95"/>
      <c r="E570" s="95" t="s">
        <v>16</v>
      </c>
      <c r="F570" s="95" t="s">
        <v>16</v>
      </c>
      <c r="G570" s="96" t="s">
        <v>16</v>
      </c>
      <c r="H570" s="95" t="s">
        <v>16</v>
      </c>
      <c r="I570" s="95"/>
      <c r="J570" s="96" t="s">
        <v>16</v>
      </c>
      <c r="K570" s="95"/>
      <c r="L570" s="95"/>
      <c r="M570" s="97"/>
      <c r="N570" s="96" t="s">
        <v>16</v>
      </c>
      <c r="O570" s="96" t="s">
        <v>16</v>
      </c>
      <c r="P570" s="96"/>
      <c r="Q570" s="96" t="s">
        <v>16</v>
      </c>
      <c r="R570" s="96"/>
      <c r="S570" s="96"/>
      <c r="T570" s="98"/>
      <c r="U570" s="98"/>
      <c r="V570" s="82" t="s">
        <v>16</v>
      </c>
      <c r="W570" s="99" t="s">
        <v>16</v>
      </c>
      <c r="X570" s="96" t="s">
        <v>16</v>
      </c>
      <c r="Y570" s="96"/>
      <c r="Z570" s="96"/>
      <c r="AA570" s="100"/>
      <c r="AB570" s="100"/>
      <c r="AC570" s="100"/>
      <c r="AD570" s="96" t="s">
        <v>16</v>
      </c>
      <c r="AE570" s="95"/>
      <c r="AF570" s="82" t="s">
        <v>16</v>
      </c>
      <c r="AG570" s="82"/>
      <c r="AH570" s="96" t="s">
        <v>16</v>
      </c>
    </row>
    <row r="571" spans="1:34" x14ac:dyDescent="0.25">
      <c r="A571" s="117"/>
      <c r="B571" s="83" t="s">
        <v>16</v>
      </c>
      <c r="C571" s="82"/>
      <c r="D571" s="95"/>
      <c r="E571" s="95" t="s">
        <v>16</v>
      </c>
      <c r="F571" s="95" t="s">
        <v>16</v>
      </c>
      <c r="G571" s="96" t="s">
        <v>16</v>
      </c>
      <c r="H571" s="95" t="s">
        <v>16</v>
      </c>
      <c r="I571" s="95"/>
      <c r="J571" s="96" t="s">
        <v>16</v>
      </c>
      <c r="K571" s="95"/>
      <c r="L571" s="95"/>
      <c r="M571" s="97"/>
      <c r="N571" s="96" t="s">
        <v>16</v>
      </c>
      <c r="O571" s="96" t="s">
        <v>16</v>
      </c>
      <c r="P571" s="96"/>
      <c r="Q571" s="96" t="s">
        <v>16</v>
      </c>
      <c r="R571" s="96"/>
      <c r="S571" s="96"/>
      <c r="T571" s="98"/>
      <c r="U571" s="98"/>
      <c r="V571" s="82" t="s">
        <v>16</v>
      </c>
      <c r="W571" s="99" t="s">
        <v>16</v>
      </c>
      <c r="X571" s="96" t="s">
        <v>16</v>
      </c>
      <c r="Y571" s="96"/>
      <c r="Z571" s="96"/>
      <c r="AA571" s="100"/>
      <c r="AB571" s="100"/>
      <c r="AC571" s="100"/>
      <c r="AD571" s="96" t="s">
        <v>16</v>
      </c>
      <c r="AE571" s="95"/>
      <c r="AF571" s="82" t="s">
        <v>16</v>
      </c>
      <c r="AG571" s="82"/>
      <c r="AH571" s="96" t="s">
        <v>16</v>
      </c>
    </row>
    <row r="572" spans="1:34" x14ac:dyDescent="0.25">
      <c r="A572" s="117"/>
      <c r="B572" s="83" t="s">
        <v>16</v>
      </c>
      <c r="C572" s="82"/>
      <c r="D572" s="95"/>
      <c r="E572" s="95" t="s">
        <v>16</v>
      </c>
      <c r="F572" s="95" t="s">
        <v>16</v>
      </c>
      <c r="G572" s="96" t="s">
        <v>16</v>
      </c>
      <c r="H572" s="95" t="s">
        <v>16</v>
      </c>
      <c r="I572" s="95"/>
      <c r="J572" s="96" t="s">
        <v>16</v>
      </c>
      <c r="K572" s="95"/>
      <c r="L572" s="95"/>
      <c r="M572" s="97"/>
      <c r="N572" s="96" t="s">
        <v>16</v>
      </c>
      <c r="O572" s="96" t="s">
        <v>16</v>
      </c>
      <c r="P572" s="96"/>
      <c r="Q572" s="96" t="s">
        <v>16</v>
      </c>
      <c r="R572" s="96"/>
      <c r="S572" s="96"/>
      <c r="T572" s="98"/>
      <c r="U572" s="98"/>
      <c r="V572" s="82" t="s">
        <v>16</v>
      </c>
      <c r="W572" s="99" t="s">
        <v>16</v>
      </c>
      <c r="X572" s="96" t="s">
        <v>16</v>
      </c>
      <c r="Y572" s="96"/>
      <c r="Z572" s="96"/>
      <c r="AA572" s="100"/>
      <c r="AB572" s="100"/>
      <c r="AC572" s="100"/>
      <c r="AD572" s="96" t="s">
        <v>16</v>
      </c>
      <c r="AE572" s="95"/>
      <c r="AF572" s="82" t="s">
        <v>16</v>
      </c>
      <c r="AG572" s="82"/>
      <c r="AH572" s="96" t="s">
        <v>16</v>
      </c>
    </row>
    <row r="573" spans="1:34" x14ac:dyDescent="0.25">
      <c r="A573" s="117"/>
      <c r="B573" s="83" t="s">
        <v>16</v>
      </c>
      <c r="C573" s="82"/>
      <c r="D573" s="95"/>
      <c r="E573" s="95" t="s">
        <v>16</v>
      </c>
      <c r="F573" s="95" t="s">
        <v>16</v>
      </c>
      <c r="G573" s="96" t="s">
        <v>16</v>
      </c>
      <c r="H573" s="95" t="s">
        <v>16</v>
      </c>
      <c r="I573" s="95"/>
      <c r="J573" s="96" t="s">
        <v>16</v>
      </c>
      <c r="K573" s="95"/>
      <c r="L573" s="95"/>
      <c r="M573" s="97"/>
      <c r="N573" s="96" t="s">
        <v>16</v>
      </c>
      <c r="O573" s="96" t="s">
        <v>16</v>
      </c>
      <c r="P573" s="96"/>
      <c r="Q573" s="96" t="s">
        <v>16</v>
      </c>
      <c r="R573" s="96"/>
      <c r="S573" s="96"/>
      <c r="T573" s="98"/>
      <c r="U573" s="98"/>
      <c r="V573" s="82" t="s">
        <v>16</v>
      </c>
      <c r="W573" s="99" t="s">
        <v>16</v>
      </c>
      <c r="X573" s="96" t="s">
        <v>16</v>
      </c>
      <c r="Y573" s="96"/>
      <c r="Z573" s="96"/>
      <c r="AA573" s="100"/>
      <c r="AB573" s="100"/>
      <c r="AC573" s="100"/>
      <c r="AD573" s="96" t="s">
        <v>16</v>
      </c>
      <c r="AE573" s="95"/>
      <c r="AF573" s="82" t="s">
        <v>16</v>
      </c>
      <c r="AG573" s="82"/>
      <c r="AH573" s="96" t="s">
        <v>16</v>
      </c>
    </row>
    <row r="574" spans="1:34" x14ac:dyDescent="0.25">
      <c r="A574" s="117"/>
      <c r="B574" s="83" t="s">
        <v>16</v>
      </c>
      <c r="C574" s="82"/>
      <c r="D574" s="95"/>
      <c r="E574" s="95" t="s">
        <v>16</v>
      </c>
      <c r="F574" s="95" t="s">
        <v>16</v>
      </c>
      <c r="G574" s="96" t="s">
        <v>16</v>
      </c>
      <c r="H574" s="95" t="s">
        <v>16</v>
      </c>
      <c r="I574" s="95"/>
      <c r="J574" s="96" t="s">
        <v>16</v>
      </c>
      <c r="K574" s="95"/>
      <c r="L574" s="95"/>
      <c r="M574" s="97"/>
      <c r="N574" s="96" t="s">
        <v>16</v>
      </c>
      <c r="O574" s="96" t="s">
        <v>16</v>
      </c>
      <c r="P574" s="96"/>
      <c r="Q574" s="96" t="s">
        <v>16</v>
      </c>
      <c r="R574" s="96"/>
      <c r="S574" s="96"/>
      <c r="T574" s="98"/>
      <c r="U574" s="98"/>
      <c r="V574" s="82" t="s">
        <v>16</v>
      </c>
      <c r="W574" s="99" t="s">
        <v>16</v>
      </c>
      <c r="X574" s="96" t="s">
        <v>16</v>
      </c>
      <c r="Y574" s="96"/>
      <c r="Z574" s="96"/>
      <c r="AA574" s="100"/>
      <c r="AB574" s="100"/>
      <c r="AC574" s="100"/>
      <c r="AD574" s="96" t="s">
        <v>16</v>
      </c>
      <c r="AE574" s="95"/>
      <c r="AF574" s="82" t="s">
        <v>16</v>
      </c>
      <c r="AG574" s="82"/>
      <c r="AH574" s="96" t="s">
        <v>16</v>
      </c>
    </row>
    <row r="575" spans="1:34" x14ac:dyDescent="0.25">
      <c r="A575" s="117"/>
      <c r="B575" s="83" t="s">
        <v>16</v>
      </c>
      <c r="C575" s="82"/>
      <c r="D575" s="95"/>
      <c r="E575" s="95" t="s">
        <v>16</v>
      </c>
      <c r="F575" s="95" t="s">
        <v>16</v>
      </c>
      <c r="G575" s="96" t="s">
        <v>16</v>
      </c>
      <c r="H575" s="95" t="s">
        <v>16</v>
      </c>
      <c r="I575" s="95"/>
      <c r="J575" s="96" t="s">
        <v>16</v>
      </c>
      <c r="K575" s="95"/>
      <c r="L575" s="95"/>
      <c r="M575" s="97"/>
      <c r="N575" s="96" t="s">
        <v>16</v>
      </c>
      <c r="O575" s="96" t="s">
        <v>16</v>
      </c>
      <c r="P575" s="96"/>
      <c r="Q575" s="96" t="s">
        <v>16</v>
      </c>
      <c r="R575" s="96"/>
      <c r="S575" s="96"/>
      <c r="T575" s="98"/>
      <c r="U575" s="98"/>
      <c r="V575" s="82" t="s">
        <v>16</v>
      </c>
      <c r="W575" s="99" t="s">
        <v>16</v>
      </c>
      <c r="X575" s="96" t="s">
        <v>16</v>
      </c>
      <c r="Y575" s="96"/>
      <c r="Z575" s="96"/>
      <c r="AA575" s="100"/>
      <c r="AB575" s="100"/>
      <c r="AC575" s="100"/>
      <c r="AD575" s="96" t="s">
        <v>16</v>
      </c>
      <c r="AE575" s="95"/>
      <c r="AF575" s="82" t="s">
        <v>16</v>
      </c>
      <c r="AG575" s="82"/>
      <c r="AH575" s="96" t="s">
        <v>16</v>
      </c>
    </row>
    <row r="576" spans="1:34" x14ac:dyDescent="0.25">
      <c r="A576" s="117"/>
      <c r="B576" s="83" t="s">
        <v>16</v>
      </c>
      <c r="C576" s="82"/>
      <c r="D576" s="95"/>
      <c r="E576" s="95" t="s">
        <v>16</v>
      </c>
      <c r="F576" s="95" t="s">
        <v>16</v>
      </c>
      <c r="G576" s="96" t="s">
        <v>16</v>
      </c>
      <c r="H576" s="95" t="s">
        <v>16</v>
      </c>
      <c r="I576" s="95"/>
      <c r="J576" s="96" t="s">
        <v>16</v>
      </c>
      <c r="K576" s="95"/>
      <c r="L576" s="95"/>
      <c r="M576" s="97"/>
      <c r="N576" s="96" t="s">
        <v>16</v>
      </c>
      <c r="O576" s="96" t="s">
        <v>16</v>
      </c>
      <c r="P576" s="96"/>
      <c r="Q576" s="96" t="s">
        <v>16</v>
      </c>
      <c r="R576" s="96"/>
      <c r="S576" s="96"/>
      <c r="T576" s="98"/>
      <c r="U576" s="98"/>
      <c r="V576" s="82" t="s">
        <v>16</v>
      </c>
      <c r="W576" s="99" t="s">
        <v>16</v>
      </c>
      <c r="X576" s="96" t="s">
        <v>16</v>
      </c>
      <c r="Y576" s="96"/>
      <c r="Z576" s="96"/>
      <c r="AA576" s="100"/>
      <c r="AB576" s="100"/>
      <c r="AC576" s="100"/>
      <c r="AD576" s="96" t="s">
        <v>16</v>
      </c>
      <c r="AE576" s="95"/>
      <c r="AF576" s="82" t="s">
        <v>16</v>
      </c>
      <c r="AG576" s="82"/>
      <c r="AH576" s="96" t="s">
        <v>16</v>
      </c>
    </row>
    <row r="577" spans="1:34" x14ac:dyDescent="0.25">
      <c r="A577" s="117"/>
      <c r="B577" s="83" t="s">
        <v>16</v>
      </c>
      <c r="C577" s="82"/>
      <c r="D577" s="95"/>
      <c r="E577" s="95" t="s">
        <v>16</v>
      </c>
      <c r="F577" s="95" t="s">
        <v>16</v>
      </c>
      <c r="G577" s="96" t="s">
        <v>16</v>
      </c>
      <c r="H577" s="95" t="s">
        <v>16</v>
      </c>
      <c r="I577" s="95"/>
      <c r="J577" s="96" t="s">
        <v>16</v>
      </c>
      <c r="K577" s="95"/>
      <c r="L577" s="95"/>
      <c r="M577" s="97"/>
      <c r="N577" s="96" t="s">
        <v>16</v>
      </c>
      <c r="O577" s="96" t="s">
        <v>16</v>
      </c>
      <c r="P577" s="96"/>
      <c r="Q577" s="96" t="s">
        <v>16</v>
      </c>
      <c r="R577" s="96"/>
      <c r="S577" s="96"/>
      <c r="T577" s="98"/>
      <c r="U577" s="98"/>
      <c r="V577" s="82" t="s">
        <v>16</v>
      </c>
      <c r="W577" s="99" t="s">
        <v>16</v>
      </c>
      <c r="X577" s="96" t="s">
        <v>16</v>
      </c>
      <c r="Y577" s="96"/>
      <c r="Z577" s="96"/>
      <c r="AA577" s="100"/>
      <c r="AB577" s="100"/>
      <c r="AC577" s="100"/>
      <c r="AD577" s="96" t="s">
        <v>16</v>
      </c>
      <c r="AE577" s="95"/>
      <c r="AF577" s="82" t="s">
        <v>16</v>
      </c>
      <c r="AG577" s="82"/>
      <c r="AH577" s="96" t="s">
        <v>16</v>
      </c>
    </row>
    <row r="578" spans="1:34" x14ac:dyDescent="0.25">
      <c r="A578" s="117"/>
      <c r="B578" s="83" t="s">
        <v>16</v>
      </c>
      <c r="C578" s="82"/>
      <c r="D578" s="95"/>
      <c r="E578" s="95" t="s">
        <v>16</v>
      </c>
      <c r="F578" s="95" t="s">
        <v>16</v>
      </c>
      <c r="G578" s="96" t="s">
        <v>16</v>
      </c>
      <c r="H578" s="95" t="s">
        <v>16</v>
      </c>
      <c r="I578" s="95"/>
      <c r="J578" s="96" t="s">
        <v>16</v>
      </c>
      <c r="K578" s="95"/>
      <c r="L578" s="95"/>
      <c r="M578" s="97"/>
      <c r="N578" s="96" t="s">
        <v>16</v>
      </c>
      <c r="O578" s="96" t="s">
        <v>16</v>
      </c>
      <c r="P578" s="96"/>
      <c r="Q578" s="96" t="s">
        <v>16</v>
      </c>
      <c r="R578" s="96"/>
      <c r="S578" s="96"/>
      <c r="T578" s="98"/>
      <c r="U578" s="98"/>
      <c r="V578" s="82" t="s">
        <v>16</v>
      </c>
      <c r="W578" s="99" t="s">
        <v>16</v>
      </c>
      <c r="X578" s="96" t="s">
        <v>16</v>
      </c>
      <c r="Y578" s="96"/>
      <c r="Z578" s="96"/>
      <c r="AA578" s="100"/>
      <c r="AB578" s="100"/>
      <c r="AC578" s="100"/>
      <c r="AD578" s="96" t="s">
        <v>16</v>
      </c>
      <c r="AE578" s="95"/>
      <c r="AF578" s="82" t="s">
        <v>16</v>
      </c>
      <c r="AG578" s="82"/>
      <c r="AH578" s="96" t="s">
        <v>16</v>
      </c>
    </row>
    <row r="579" spans="1:34" x14ac:dyDescent="0.25">
      <c r="A579" s="117"/>
      <c r="B579" s="83" t="s">
        <v>16</v>
      </c>
      <c r="C579" s="82"/>
      <c r="D579" s="95"/>
      <c r="E579" s="95" t="s">
        <v>16</v>
      </c>
      <c r="F579" s="95" t="s">
        <v>16</v>
      </c>
      <c r="G579" s="96" t="s">
        <v>16</v>
      </c>
      <c r="H579" s="95" t="s">
        <v>16</v>
      </c>
      <c r="I579" s="95"/>
      <c r="J579" s="96" t="s">
        <v>16</v>
      </c>
      <c r="K579" s="95"/>
      <c r="L579" s="95"/>
      <c r="M579" s="97"/>
      <c r="N579" s="96" t="s">
        <v>16</v>
      </c>
      <c r="O579" s="96" t="s">
        <v>16</v>
      </c>
      <c r="P579" s="96"/>
      <c r="Q579" s="96" t="s">
        <v>16</v>
      </c>
      <c r="R579" s="96"/>
      <c r="S579" s="96"/>
      <c r="T579" s="98"/>
      <c r="U579" s="98"/>
      <c r="V579" s="82" t="s">
        <v>16</v>
      </c>
      <c r="W579" s="99" t="s">
        <v>16</v>
      </c>
      <c r="X579" s="96" t="s">
        <v>16</v>
      </c>
      <c r="Y579" s="96"/>
      <c r="Z579" s="96"/>
      <c r="AA579" s="100"/>
      <c r="AB579" s="100"/>
      <c r="AC579" s="100"/>
      <c r="AD579" s="96" t="s">
        <v>16</v>
      </c>
      <c r="AE579" s="95"/>
      <c r="AF579" s="82" t="s">
        <v>16</v>
      </c>
      <c r="AG579" s="82"/>
      <c r="AH579" s="96" t="s">
        <v>16</v>
      </c>
    </row>
    <row r="580" spans="1:34" x14ac:dyDescent="0.25">
      <c r="A580" s="117"/>
      <c r="B580" s="83" t="s">
        <v>16</v>
      </c>
      <c r="C580" s="82"/>
      <c r="D580" s="95"/>
      <c r="E580" s="95" t="s">
        <v>16</v>
      </c>
      <c r="F580" s="95" t="s">
        <v>16</v>
      </c>
      <c r="G580" s="96" t="s">
        <v>16</v>
      </c>
      <c r="H580" s="95" t="s">
        <v>16</v>
      </c>
      <c r="I580" s="95"/>
      <c r="J580" s="96" t="s">
        <v>16</v>
      </c>
      <c r="K580" s="95"/>
      <c r="L580" s="95"/>
      <c r="M580" s="97"/>
      <c r="N580" s="96" t="s">
        <v>16</v>
      </c>
      <c r="O580" s="96" t="s">
        <v>16</v>
      </c>
      <c r="P580" s="96"/>
      <c r="Q580" s="96" t="s">
        <v>16</v>
      </c>
      <c r="R580" s="96"/>
      <c r="S580" s="96"/>
      <c r="T580" s="98"/>
      <c r="U580" s="98"/>
      <c r="V580" s="82" t="s">
        <v>16</v>
      </c>
      <c r="W580" s="99" t="s">
        <v>16</v>
      </c>
      <c r="X580" s="96" t="s">
        <v>16</v>
      </c>
      <c r="Y580" s="96"/>
      <c r="Z580" s="96"/>
      <c r="AA580" s="100"/>
      <c r="AB580" s="100"/>
      <c r="AC580" s="100"/>
      <c r="AD580" s="96" t="s">
        <v>16</v>
      </c>
      <c r="AE580" s="95"/>
      <c r="AF580" s="82" t="s">
        <v>16</v>
      </c>
      <c r="AG580" s="82"/>
      <c r="AH580" s="96" t="s">
        <v>16</v>
      </c>
    </row>
    <row r="581" spans="1:34" x14ac:dyDescent="0.25">
      <c r="A581" s="117"/>
      <c r="B581" s="83" t="s">
        <v>16</v>
      </c>
      <c r="C581" s="82"/>
      <c r="D581" s="95"/>
      <c r="E581" s="95" t="s">
        <v>16</v>
      </c>
      <c r="F581" s="95" t="s">
        <v>16</v>
      </c>
      <c r="G581" s="96" t="s">
        <v>16</v>
      </c>
      <c r="H581" s="95" t="s">
        <v>16</v>
      </c>
      <c r="I581" s="95"/>
      <c r="J581" s="96" t="s">
        <v>16</v>
      </c>
      <c r="K581" s="95"/>
      <c r="L581" s="95"/>
      <c r="M581" s="97"/>
      <c r="N581" s="96" t="s">
        <v>16</v>
      </c>
      <c r="O581" s="96" t="s">
        <v>16</v>
      </c>
      <c r="P581" s="96"/>
      <c r="Q581" s="96" t="s">
        <v>16</v>
      </c>
      <c r="R581" s="96"/>
      <c r="S581" s="96"/>
      <c r="T581" s="98"/>
      <c r="U581" s="98"/>
      <c r="V581" s="82" t="s">
        <v>16</v>
      </c>
      <c r="W581" s="99" t="s">
        <v>16</v>
      </c>
      <c r="X581" s="96" t="s">
        <v>16</v>
      </c>
      <c r="Y581" s="96"/>
      <c r="Z581" s="96"/>
      <c r="AA581" s="100"/>
      <c r="AB581" s="100"/>
      <c r="AC581" s="100"/>
      <c r="AD581" s="96" t="s">
        <v>16</v>
      </c>
      <c r="AE581" s="95"/>
      <c r="AF581" s="82" t="s">
        <v>16</v>
      </c>
      <c r="AG581" s="82"/>
      <c r="AH581" s="96" t="s">
        <v>16</v>
      </c>
    </row>
    <row r="582" spans="1:34" x14ac:dyDescent="0.25">
      <c r="A582" s="117"/>
      <c r="B582" s="83" t="s">
        <v>16</v>
      </c>
      <c r="C582" s="82"/>
      <c r="D582" s="95"/>
      <c r="E582" s="95" t="s">
        <v>16</v>
      </c>
      <c r="F582" s="95" t="s">
        <v>16</v>
      </c>
      <c r="G582" s="96" t="s">
        <v>16</v>
      </c>
      <c r="H582" s="95" t="s">
        <v>16</v>
      </c>
      <c r="I582" s="95"/>
      <c r="J582" s="96" t="s">
        <v>16</v>
      </c>
      <c r="K582" s="95"/>
      <c r="L582" s="95"/>
      <c r="M582" s="97"/>
      <c r="N582" s="96" t="s">
        <v>16</v>
      </c>
      <c r="O582" s="96" t="s">
        <v>16</v>
      </c>
      <c r="P582" s="96"/>
      <c r="Q582" s="96" t="s">
        <v>16</v>
      </c>
      <c r="R582" s="96"/>
      <c r="S582" s="96"/>
      <c r="T582" s="98"/>
      <c r="U582" s="98"/>
      <c r="V582" s="82" t="s">
        <v>16</v>
      </c>
      <c r="W582" s="99" t="s">
        <v>16</v>
      </c>
      <c r="X582" s="96" t="s">
        <v>16</v>
      </c>
      <c r="Y582" s="96"/>
      <c r="Z582" s="96"/>
      <c r="AA582" s="100"/>
      <c r="AB582" s="100"/>
      <c r="AC582" s="100"/>
      <c r="AD582" s="96" t="s">
        <v>16</v>
      </c>
      <c r="AE582" s="95"/>
      <c r="AF582" s="82" t="s">
        <v>16</v>
      </c>
      <c r="AG582" s="82"/>
      <c r="AH582" s="96" t="s">
        <v>16</v>
      </c>
    </row>
    <row r="583" spans="1:34" x14ac:dyDescent="0.25">
      <c r="A583" s="117"/>
      <c r="B583" s="83" t="s">
        <v>16</v>
      </c>
      <c r="C583" s="82"/>
      <c r="D583" s="95"/>
      <c r="E583" s="95" t="s">
        <v>16</v>
      </c>
      <c r="F583" s="95" t="s">
        <v>16</v>
      </c>
      <c r="G583" s="96" t="s">
        <v>16</v>
      </c>
      <c r="H583" s="95" t="s">
        <v>16</v>
      </c>
      <c r="I583" s="95"/>
      <c r="J583" s="96" t="s">
        <v>16</v>
      </c>
      <c r="K583" s="95"/>
      <c r="L583" s="95"/>
      <c r="M583" s="97"/>
      <c r="N583" s="96" t="s">
        <v>16</v>
      </c>
      <c r="O583" s="96" t="s">
        <v>16</v>
      </c>
      <c r="P583" s="96"/>
      <c r="Q583" s="96" t="s">
        <v>16</v>
      </c>
      <c r="R583" s="96"/>
      <c r="S583" s="96"/>
      <c r="T583" s="98"/>
      <c r="U583" s="98"/>
      <c r="V583" s="82" t="s">
        <v>16</v>
      </c>
      <c r="W583" s="99" t="s">
        <v>16</v>
      </c>
      <c r="X583" s="96" t="s">
        <v>16</v>
      </c>
      <c r="Y583" s="96"/>
      <c r="Z583" s="96"/>
      <c r="AA583" s="100"/>
      <c r="AB583" s="100"/>
      <c r="AC583" s="100"/>
      <c r="AD583" s="96" t="s">
        <v>16</v>
      </c>
      <c r="AE583" s="95"/>
      <c r="AF583" s="82" t="s">
        <v>16</v>
      </c>
      <c r="AG583" s="82"/>
      <c r="AH583" s="96" t="s">
        <v>16</v>
      </c>
    </row>
    <row r="584" spans="1:34" x14ac:dyDescent="0.25">
      <c r="A584" s="117"/>
      <c r="B584" s="83" t="s">
        <v>16</v>
      </c>
      <c r="C584" s="82"/>
      <c r="D584" s="95"/>
      <c r="E584" s="95" t="s">
        <v>16</v>
      </c>
      <c r="F584" s="95" t="s">
        <v>16</v>
      </c>
      <c r="G584" s="96" t="s">
        <v>16</v>
      </c>
      <c r="H584" s="95" t="s">
        <v>16</v>
      </c>
      <c r="I584" s="95"/>
      <c r="J584" s="96" t="s">
        <v>16</v>
      </c>
      <c r="K584" s="95"/>
      <c r="L584" s="95"/>
      <c r="M584" s="97"/>
      <c r="N584" s="96" t="s">
        <v>16</v>
      </c>
      <c r="O584" s="96" t="s">
        <v>16</v>
      </c>
      <c r="P584" s="96"/>
      <c r="Q584" s="96" t="s">
        <v>16</v>
      </c>
      <c r="R584" s="96"/>
      <c r="S584" s="96"/>
      <c r="T584" s="98"/>
      <c r="U584" s="98"/>
      <c r="V584" s="82" t="s">
        <v>16</v>
      </c>
      <c r="W584" s="99" t="s">
        <v>16</v>
      </c>
      <c r="X584" s="96" t="s">
        <v>16</v>
      </c>
      <c r="Y584" s="96"/>
      <c r="Z584" s="96"/>
      <c r="AA584" s="100"/>
      <c r="AB584" s="100"/>
      <c r="AC584" s="100"/>
      <c r="AD584" s="96" t="s">
        <v>16</v>
      </c>
      <c r="AE584" s="95"/>
      <c r="AF584" s="82" t="s">
        <v>16</v>
      </c>
      <c r="AG584" s="82"/>
      <c r="AH584" s="96" t="s">
        <v>16</v>
      </c>
    </row>
    <row r="585" spans="1:34" x14ac:dyDescent="0.25">
      <c r="A585" s="117"/>
      <c r="B585" s="83" t="s">
        <v>16</v>
      </c>
      <c r="C585" s="82"/>
      <c r="D585" s="95"/>
      <c r="E585" s="95" t="s">
        <v>16</v>
      </c>
      <c r="F585" s="95" t="s">
        <v>16</v>
      </c>
      <c r="G585" s="96" t="s">
        <v>16</v>
      </c>
      <c r="H585" s="95" t="s">
        <v>16</v>
      </c>
      <c r="I585" s="95"/>
      <c r="J585" s="96" t="s">
        <v>16</v>
      </c>
      <c r="K585" s="95"/>
      <c r="L585" s="95"/>
      <c r="M585" s="97"/>
      <c r="N585" s="96" t="s">
        <v>16</v>
      </c>
      <c r="O585" s="96" t="s">
        <v>16</v>
      </c>
      <c r="P585" s="96"/>
      <c r="Q585" s="96" t="s">
        <v>16</v>
      </c>
      <c r="R585" s="96"/>
      <c r="S585" s="96"/>
      <c r="T585" s="98"/>
      <c r="U585" s="98"/>
      <c r="V585" s="82" t="s">
        <v>16</v>
      </c>
      <c r="W585" s="99" t="s">
        <v>16</v>
      </c>
      <c r="X585" s="96" t="s">
        <v>16</v>
      </c>
      <c r="Y585" s="96"/>
      <c r="Z585" s="96"/>
      <c r="AA585" s="100"/>
      <c r="AB585" s="100"/>
      <c r="AC585" s="100"/>
      <c r="AD585" s="96" t="s">
        <v>16</v>
      </c>
      <c r="AE585" s="95"/>
      <c r="AF585" s="82" t="s">
        <v>16</v>
      </c>
      <c r="AG585" s="82"/>
      <c r="AH585" s="96" t="s">
        <v>16</v>
      </c>
    </row>
    <row r="586" spans="1:34" x14ac:dyDescent="0.25">
      <c r="A586" s="117"/>
      <c r="B586" s="83" t="s">
        <v>16</v>
      </c>
      <c r="C586" s="82"/>
      <c r="D586" s="95"/>
      <c r="E586" s="95" t="s">
        <v>16</v>
      </c>
      <c r="F586" s="95" t="s">
        <v>16</v>
      </c>
      <c r="G586" s="96" t="s">
        <v>16</v>
      </c>
      <c r="H586" s="95" t="s">
        <v>16</v>
      </c>
      <c r="I586" s="95"/>
      <c r="J586" s="96" t="s">
        <v>16</v>
      </c>
      <c r="K586" s="95"/>
      <c r="L586" s="95"/>
      <c r="M586" s="97"/>
      <c r="N586" s="96" t="s">
        <v>16</v>
      </c>
      <c r="O586" s="96" t="s">
        <v>16</v>
      </c>
      <c r="P586" s="96"/>
      <c r="Q586" s="96" t="s">
        <v>16</v>
      </c>
      <c r="R586" s="96"/>
      <c r="S586" s="96"/>
      <c r="T586" s="98"/>
      <c r="U586" s="98"/>
      <c r="V586" s="82" t="s">
        <v>16</v>
      </c>
      <c r="W586" s="99" t="s">
        <v>16</v>
      </c>
      <c r="X586" s="96" t="s">
        <v>16</v>
      </c>
      <c r="Y586" s="96"/>
      <c r="Z586" s="96"/>
      <c r="AA586" s="100"/>
      <c r="AB586" s="100"/>
      <c r="AC586" s="100"/>
      <c r="AD586" s="96" t="s">
        <v>16</v>
      </c>
      <c r="AE586" s="95"/>
      <c r="AF586" s="82" t="s">
        <v>16</v>
      </c>
      <c r="AG586" s="82"/>
      <c r="AH586" s="96" t="s">
        <v>16</v>
      </c>
    </row>
    <row r="587" spans="1:34" x14ac:dyDescent="0.25">
      <c r="A587" s="117"/>
      <c r="B587" s="83" t="s">
        <v>16</v>
      </c>
      <c r="C587" s="82"/>
      <c r="D587" s="95"/>
      <c r="E587" s="95" t="s">
        <v>16</v>
      </c>
      <c r="F587" s="95" t="s">
        <v>16</v>
      </c>
      <c r="G587" s="96" t="s">
        <v>16</v>
      </c>
      <c r="H587" s="95" t="s">
        <v>16</v>
      </c>
      <c r="I587" s="95"/>
      <c r="J587" s="96" t="s">
        <v>16</v>
      </c>
      <c r="K587" s="95"/>
      <c r="L587" s="95"/>
      <c r="M587" s="97"/>
      <c r="N587" s="96" t="s">
        <v>16</v>
      </c>
      <c r="O587" s="96" t="s">
        <v>16</v>
      </c>
      <c r="P587" s="96"/>
      <c r="Q587" s="96" t="s">
        <v>16</v>
      </c>
      <c r="R587" s="96"/>
      <c r="S587" s="96"/>
      <c r="T587" s="98"/>
      <c r="U587" s="98"/>
      <c r="V587" s="82" t="s">
        <v>16</v>
      </c>
      <c r="W587" s="99" t="s">
        <v>16</v>
      </c>
      <c r="X587" s="96" t="s">
        <v>16</v>
      </c>
      <c r="Y587" s="96"/>
      <c r="Z587" s="96"/>
      <c r="AA587" s="100"/>
      <c r="AB587" s="100"/>
      <c r="AC587" s="100"/>
      <c r="AD587" s="96" t="s">
        <v>16</v>
      </c>
      <c r="AE587" s="95"/>
      <c r="AF587" s="82" t="s">
        <v>16</v>
      </c>
      <c r="AG587" s="82"/>
      <c r="AH587" s="96" t="s">
        <v>16</v>
      </c>
    </row>
    <row r="588" spans="1:34" x14ac:dyDescent="0.25">
      <c r="A588" s="117"/>
      <c r="B588" s="83" t="s">
        <v>16</v>
      </c>
      <c r="C588" s="82"/>
      <c r="D588" s="95"/>
      <c r="E588" s="95" t="s">
        <v>16</v>
      </c>
      <c r="F588" s="95" t="s">
        <v>16</v>
      </c>
      <c r="G588" s="96" t="s">
        <v>16</v>
      </c>
      <c r="H588" s="95" t="s">
        <v>16</v>
      </c>
      <c r="I588" s="95"/>
      <c r="J588" s="96" t="s">
        <v>16</v>
      </c>
      <c r="K588" s="95"/>
      <c r="L588" s="95"/>
      <c r="M588" s="97"/>
      <c r="N588" s="96" t="s">
        <v>16</v>
      </c>
      <c r="O588" s="96" t="s">
        <v>16</v>
      </c>
      <c r="P588" s="96"/>
      <c r="Q588" s="96" t="s">
        <v>16</v>
      </c>
      <c r="R588" s="96"/>
      <c r="S588" s="96"/>
      <c r="T588" s="98"/>
      <c r="U588" s="98"/>
      <c r="V588" s="82" t="s">
        <v>16</v>
      </c>
      <c r="W588" s="99" t="s">
        <v>16</v>
      </c>
      <c r="X588" s="96" t="s">
        <v>16</v>
      </c>
      <c r="Y588" s="96"/>
      <c r="Z588" s="96"/>
      <c r="AA588" s="100"/>
      <c r="AB588" s="100"/>
      <c r="AC588" s="100"/>
      <c r="AD588" s="96" t="s">
        <v>16</v>
      </c>
      <c r="AE588" s="95"/>
      <c r="AF588" s="82" t="s">
        <v>16</v>
      </c>
      <c r="AG588" s="82"/>
      <c r="AH588" s="96" t="s">
        <v>16</v>
      </c>
    </row>
    <row r="589" spans="1:34" x14ac:dyDescent="0.25">
      <c r="A589" s="117"/>
      <c r="B589" s="83" t="s">
        <v>16</v>
      </c>
      <c r="C589" s="82"/>
      <c r="D589" s="95"/>
      <c r="E589" s="95" t="s">
        <v>16</v>
      </c>
      <c r="F589" s="95" t="s">
        <v>16</v>
      </c>
      <c r="G589" s="96" t="s">
        <v>16</v>
      </c>
      <c r="H589" s="95" t="s">
        <v>16</v>
      </c>
      <c r="I589" s="95"/>
      <c r="J589" s="96" t="s">
        <v>16</v>
      </c>
      <c r="K589" s="95"/>
      <c r="L589" s="95"/>
      <c r="M589" s="97"/>
      <c r="N589" s="96" t="s">
        <v>16</v>
      </c>
      <c r="O589" s="96" t="s">
        <v>16</v>
      </c>
      <c r="P589" s="96"/>
      <c r="Q589" s="96" t="s">
        <v>16</v>
      </c>
      <c r="R589" s="96"/>
      <c r="S589" s="96"/>
      <c r="T589" s="98"/>
      <c r="U589" s="98"/>
      <c r="V589" s="82" t="s">
        <v>16</v>
      </c>
      <c r="W589" s="99" t="s">
        <v>16</v>
      </c>
      <c r="X589" s="96" t="s">
        <v>16</v>
      </c>
      <c r="Y589" s="96"/>
      <c r="Z589" s="96"/>
      <c r="AA589" s="100"/>
      <c r="AB589" s="100"/>
      <c r="AC589" s="100"/>
      <c r="AD589" s="96" t="s">
        <v>16</v>
      </c>
      <c r="AE589" s="95"/>
      <c r="AF589" s="82" t="s">
        <v>16</v>
      </c>
      <c r="AG589" s="82"/>
      <c r="AH589" s="96" t="s">
        <v>16</v>
      </c>
    </row>
    <row r="590" spans="1:34" x14ac:dyDescent="0.25">
      <c r="A590" s="117"/>
      <c r="B590" s="83" t="s">
        <v>16</v>
      </c>
      <c r="C590" s="82"/>
      <c r="D590" s="95"/>
      <c r="E590" s="95" t="s">
        <v>16</v>
      </c>
      <c r="F590" s="95" t="s">
        <v>16</v>
      </c>
      <c r="G590" s="96" t="s">
        <v>16</v>
      </c>
      <c r="H590" s="95" t="s">
        <v>16</v>
      </c>
      <c r="I590" s="95"/>
      <c r="J590" s="96" t="s">
        <v>16</v>
      </c>
      <c r="K590" s="95"/>
      <c r="L590" s="95"/>
      <c r="M590" s="97"/>
      <c r="N590" s="96" t="s">
        <v>16</v>
      </c>
      <c r="O590" s="96" t="s">
        <v>16</v>
      </c>
      <c r="P590" s="96"/>
      <c r="Q590" s="96" t="s">
        <v>16</v>
      </c>
      <c r="R590" s="96"/>
      <c r="S590" s="96"/>
      <c r="T590" s="98"/>
      <c r="U590" s="98"/>
      <c r="V590" s="82" t="s">
        <v>16</v>
      </c>
      <c r="W590" s="99" t="s">
        <v>16</v>
      </c>
      <c r="X590" s="96" t="s">
        <v>16</v>
      </c>
      <c r="Y590" s="96"/>
      <c r="Z590" s="96"/>
      <c r="AA590" s="100"/>
      <c r="AB590" s="100"/>
      <c r="AC590" s="100"/>
      <c r="AD590" s="96" t="s">
        <v>16</v>
      </c>
      <c r="AE590" s="95"/>
      <c r="AF590" s="82" t="s">
        <v>16</v>
      </c>
      <c r="AG590" s="82"/>
      <c r="AH590" s="96" t="s">
        <v>16</v>
      </c>
    </row>
    <row r="591" spans="1:34" x14ac:dyDescent="0.25">
      <c r="A591" s="117"/>
      <c r="B591" s="83" t="s">
        <v>16</v>
      </c>
      <c r="C591" s="82"/>
      <c r="D591" s="95"/>
      <c r="E591" s="95" t="s">
        <v>16</v>
      </c>
      <c r="F591" s="95" t="s">
        <v>16</v>
      </c>
      <c r="G591" s="96" t="s">
        <v>16</v>
      </c>
      <c r="H591" s="95" t="s">
        <v>16</v>
      </c>
      <c r="I591" s="95"/>
      <c r="J591" s="96" t="s">
        <v>16</v>
      </c>
      <c r="K591" s="95"/>
      <c r="L591" s="95"/>
      <c r="M591" s="97"/>
      <c r="N591" s="96" t="s">
        <v>16</v>
      </c>
      <c r="O591" s="96" t="s">
        <v>16</v>
      </c>
      <c r="P591" s="96"/>
      <c r="Q591" s="96" t="s">
        <v>16</v>
      </c>
      <c r="R591" s="96"/>
      <c r="S591" s="96"/>
      <c r="T591" s="98"/>
      <c r="U591" s="98"/>
      <c r="V591" s="82" t="s">
        <v>16</v>
      </c>
      <c r="W591" s="99" t="s">
        <v>16</v>
      </c>
      <c r="X591" s="96" t="s">
        <v>16</v>
      </c>
      <c r="Y591" s="96"/>
      <c r="Z591" s="96"/>
      <c r="AA591" s="100"/>
      <c r="AB591" s="100"/>
      <c r="AC591" s="100"/>
      <c r="AD591" s="96" t="s">
        <v>16</v>
      </c>
      <c r="AE591" s="95"/>
      <c r="AF591" s="82" t="s">
        <v>16</v>
      </c>
      <c r="AG591" s="82"/>
      <c r="AH591" s="96" t="s">
        <v>16</v>
      </c>
    </row>
    <row r="592" spans="1:34" x14ac:dyDescent="0.25">
      <c r="A592" s="117"/>
      <c r="B592" s="83" t="s">
        <v>16</v>
      </c>
      <c r="C592" s="82"/>
      <c r="D592" s="95"/>
      <c r="E592" s="95" t="s">
        <v>16</v>
      </c>
      <c r="F592" s="95" t="s">
        <v>16</v>
      </c>
      <c r="G592" s="96" t="s">
        <v>16</v>
      </c>
      <c r="H592" s="95" t="s">
        <v>16</v>
      </c>
      <c r="I592" s="95"/>
      <c r="J592" s="96" t="s">
        <v>16</v>
      </c>
      <c r="K592" s="95"/>
      <c r="L592" s="95"/>
      <c r="M592" s="97"/>
      <c r="N592" s="96" t="s">
        <v>16</v>
      </c>
      <c r="O592" s="96" t="s">
        <v>16</v>
      </c>
      <c r="P592" s="96"/>
      <c r="Q592" s="96" t="s">
        <v>16</v>
      </c>
      <c r="R592" s="96"/>
      <c r="S592" s="96"/>
      <c r="T592" s="98"/>
      <c r="U592" s="98"/>
      <c r="V592" s="82" t="s">
        <v>16</v>
      </c>
      <c r="W592" s="99" t="s">
        <v>16</v>
      </c>
      <c r="X592" s="96" t="s">
        <v>16</v>
      </c>
      <c r="Y592" s="96"/>
      <c r="Z592" s="96"/>
      <c r="AA592" s="100"/>
      <c r="AB592" s="100"/>
      <c r="AC592" s="100"/>
      <c r="AD592" s="96" t="s">
        <v>16</v>
      </c>
      <c r="AE592" s="95"/>
      <c r="AF592" s="82" t="s">
        <v>16</v>
      </c>
      <c r="AG592" s="82"/>
      <c r="AH592" s="96" t="s">
        <v>16</v>
      </c>
    </row>
    <row r="593" spans="1:34" x14ac:dyDescent="0.25">
      <c r="A593" s="117"/>
      <c r="B593" s="83" t="s">
        <v>16</v>
      </c>
      <c r="C593" s="82"/>
      <c r="D593" s="95"/>
      <c r="E593" s="95" t="s">
        <v>16</v>
      </c>
      <c r="F593" s="95" t="s">
        <v>16</v>
      </c>
      <c r="G593" s="96" t="s">
        <v>16</v>
      </c>
      <c r="H593" s="95" t="s">
        <v>16</v>
      </c>
      <c r="I593" s="95"/>
      <c r="J593" s="96" t="s">
        <v>16</v>
      </c>
      <c r="K593" s="95"/>
      <c r="L593" s="95"/>
      <c r="M593" s="97"/>
      <c r="N593" s="96" t="s">
        <v>16</v>
      </c>
      <c r="O593" s="96" t="s">
        <v>16</v>
      </c>
      <c r="P593" s="96"/>
      <c r="Q593" s="96" t="s">
        <v>16</v>
      </c>
      <c r="R593" s="96"/>
      <c r="S593" s="96"/>
      <c r="T593" s="98"/>
      <c r="U593" s="98"/>
      <c r="V593" s="82" t="s">
        <v>16</v>
      </c>
      <c r="W593" s="99" t="s">
        <v>16</v>
      </c>
      <c r="X593" s="96" t="s">
        <v>16</v>
      </c>
      <c r="Y593" s="96"/>
      <c r="Z593" s="96"/>
      <c r="AA593" s="100"/>
      <c r="AB593" s="100"/>
      <c r="AC593" s="100"/>
      <c r="AD593" s="96" t="s">
        <v>16</v>
      </c>
      <c r="AE593" s="95"/>
      <c r="AF593" s="82" t="s">
        <v>16</v>
      </c>
      <c r="AG593" s="82"/>
      <c r="AH593" s="96" t="s">
        <v>16</v>
      </c>
    </row>
    <row r="594" spans="1:34" x14ac:dyDescent="0.25">
      <c r="A594" s="117"/>
      <c r="B594" s="83" t="s">
        <v>16</v>
      </c>
      <c r="C594" s="82"/>
      <c r="D594" s="95"/>
      <c r="E594" s="95" t="s">
        <v>16</v>
      </c>
      <c r="F594" s="95" t="s">
        <v>16</v>
      </c>
      <c r="G594" s="96" t="s">
        <v>16</v>
      </c>
      <c r="H594" s="95" t="s">
        <v>16</v>
      </c>
      <c r="I594" s="95"/>
      <c r="J594" s="96" t="s">
        <v>16</v>
      </c>
      <c r="K594" s="95"/>
      <c r="L594" s="95"/>
      <c r="M594" s="97"/>
      <c r="N594" s="96" t="s">
        <v>16</v>
      </c>
      <c r="O594" s="96" t="s">
        <v>16</v>
      </c>
      <c r="P594" s="96"/>
      <c r="Q594" s="96" t="s">
        <v>16</v>
      </c>
      <c r="R594" s="96"/>
      <c r="S594" s="96"/>
      <c r="T594" s="98"/>
      <c r="U594" s="98"/>
      <c r="V594" s="82" t="s">
        <v>16</v>
      </c>
      <c r="W594" s="99" t="s">
        <v>16</v>
      </c>
      <c r="X594" s="96" t="s">
        <v>16</v>
      </c>
      <c r="Y594" s="96"/>
      <c r="Z594" s="96"/>
      <c r="AA594" s="100"/>
      <c r="AB594" s="100"/>
      <c r="AC594" s="100"/>
      <c r="AD594" s="96" t="s">
        <v>16</v>
      </c>
      <c r="AE594" s="95"/>
      <c r="AF594" s="82" t="s">
        <v>16</v>
      </c>
      <c r="AG594" s="82"/>
      <c r="AH594" s="96" t="s">
        <v>16</v>
      </c>
    </row>
    <row r="595" spans="1:34" x14ac:dyDescent="0.25">
      <c r="A595" s="117"/>
      <c r="B595" s="83" t="s">
        <v>16</v>
      </c>
      <c r="C595" s="82"/>
      <c r="D595" s="95"/>
      <c r="E595" s="95" t="s">
        <v>16</v>
      </c>
      <c r="F595" s="95" t="s">
        <v>16</v>
      </c>
      <c r="G595" s="96" t="s">
        <v>16</v>
      </c>
      <c r="H595" s="95" t="s">
        <v>16</v>
      </c>
      <c r="I595" s="95"/>
      <c r="J595" s="96" t="s">
        <v>16</v>
      </c>
      <c r="K595" s="95"/>
      <c r="L595" s="95"/>
      <c r="M595" s="97"/>
      <c r="N595" s="96" t="s">
        <v>16</v>
      </c>
      <c r="O595" s="96" t="s">
        <v>16</v>
      </c>
      <c r="P595" s="96"/>
      <c r="Q595" s="96" t="s">
        <v>16</v>
      </c>
      <c r="R595" s="96"/>
      <c r="S595" s="96"/>
      <c r="T595" s="98"/>
      <c r="U595" s="98"/>
      <c r="V595" s="82" t="s">
        <v>16</v>
      </c>
      <c r="W595" s="99" t="s">
        <v>16</v>
      </c>
      <c r="X595" s="96" t="s">
        <v>16</v>
      </c>
      <c r="Y595" s="96"/>
      <c r="Z595" s="96"/>
      <c r="AA595" s="100"/>
      <c r="AB595" s="100"/>
      <c r="AC595" s="100"/>
      <c r="AD595" s="96" t="s">
        <v>16</v>
      </c>
      <c r="AE595" s="95"/>
      <c r="AF595" s="82" t="s">
        <v>16</v>
      </c>
      <c r="AG595" s="82"/>
      <c r="AH595" s="96" t="s">
        <v>16</v>
      </c>
    </row>
    <row r="596" spans="1:34" x14ac:dyDescent="0.25">
      <c r="A596" s="117"/>
      <c r="B596" s="83" t="s">
        <v>16</v>
      </c>
      <c r="C596" s="82"/>
      <c r="D596" s="95"/>
      <c r="E596" s="95" t="s">
        <v>16</v>
      </c>
      <c r="F596" s="95" t="s">
        <v>16</v>
      </c>
      <c r="G596" s="96" t="s">
        <v>16</v>
      </c>
      <c r="H596" s="95" t="s">
        <v>16</v>
      </c>
      <c r="I596" s="95"/>
      <c r="J596" s="96" t="s">
        <v>16</v>
      </c>
      <c r="K596" s="95"/>
      <c r="L596" s="95"/>
      <c r="M596" s="97"/>
      <c r="N596" s="96" t="s">
        <v>16</v>
      </c>
      <c r="O596" s="96" t="s">
        <v>16</v>
      </c>
      <c r="P596" s="96"/>
      <c r="Q596" s="96" t="s">
        <v>16</v>
      </c>
      <c r="R596" s="96"/>
      <c r="S596" s="96"/>
      <c r="T596" s="98"/>
      <c r="U596" s="98"/>
      <c r="V596" s="82" t="s">
        <v>16</v>
      </c>
      <c r="W596" s="99" t="s">
        <v>16</v>
      </c>
      <c r="X596" s="96" t="s">
        <v>16</v>
      </c>
      <c r="Y596" s="96"/>
      <c r="Z596" s="96"/>
      <c r="AA596" s="100"/>
      <c r="AB596" s="100"/>
      <c r="AC596" s="100"/>
      <c r="AD596" s="96" t="s">
        <v>16</v>
      </c>
      <c r="AE596" s="95"/>
      <c r="AF596" s="82" t="s">
        <v>16</v>
      </c>
      <c r="AG596" s="82"/>
      <c r="AH596" s="96" t="s">
        <v>16</v>
      </c>
    </row>
    <row r="597" spans="1:34" x14ac:dyDescent="0.25">
      <c r="A597" s="117"/>
      <c r="B597" s="83" t="s">
        <v>16</v>
      </c>
      <c r="C597" s="82"/>
      <c r="D597" s="95"/>
      <c r="E597" s="95" t="s">
        <v>16</v>
      </c>
      <c r="F597" s="95" t="s">
        <v>16</v>
      </c>
      <c r="G597" s="96" t="s">
        <v>16</v>
      </c>
      <c r="H597" s="95" t="s">
        <v>16</v>
      </c>
      <c r="I597" s="95"/>
      <c r="J597" s="96" t="s">
        <v>16</v>
      </c>
      <c r="K597" s="95"/>
      <c r="L597" s="95"/>
      <c r="M597" s="97"/>
      <c r="N597" s="96" t="s">
        <v>16</v>
      </c>
      <c r="O597" s="96" t="s">
        <v>16</v>
      </c>
      <c r="P597" s="96"/>
      <c r="Q597" s="96" t="s">
        <v>16</v>
      </c>
      <c r="R597" s="96"/>
      <c r="S597" s="96"/>
      <c r="T597" s="98"/>
      <c r="U597" s="98"/>
      <c r="V597" s="82" t="s">
        <v>16</v>
      </c>
      <c r="W597" s="99" t="s">
        <v>16</v>
      </c>
      <c r="X597" s="96" t="s">
        <v>16</v>
      </c>
      <c r="Y597" s="96"/>
      <c r="Z597" s="96"/>
      <c r="AA597" s="100"/>
      <c r="AB597" s="100"/>
      <c r="AC597" s="100"/>
      <c r="AD597" s="96" t="s">
        <v>16</v>
      </c>
      <c r="AE597" s="95"/>
      <c r="AF597" s="82" t="s">
        <v>16</v>
      </c>
      <c r="AG597" s="82"/>
      <c r="AH597" s="96" t="s">
        <v>16</v>
      </c>
    </row>
    <row r="598" spans="1:34" x14ac:dyDescent="0.25">
      <c r="A598" s="117"/>
      <c r="B598" s="83" t="s">
        <v>16</v>
      </c>
      <c r="C598" s="82"/>
      <c r="D598" s="95"/>
      <c r="E598" s="95" t="s">
        <v>16</v>
      </c>
      <c r="F598" s="95" t="s">
        <v>16</v>
      </c>
      <c r="G598" s="96" t="s">
        <v>16</v>
      </c>
      <c r="H598" s="95" t="s">
        <v>16</v>
      </c>
      <c r="I598" s="95"/>
      <c r="J598" s="96" t="s">
        <v>16</v>
      </c>
      <c r="K598" s="95"/>
      <c r="L598" s="95"/>
      <c r="M598" s="97"/>
      <c r="N598" s="96" t="s">
        <v>16</v>
      </c>
      <c r="O598" s="96" t="s">
        <v>16</v>
      </c>
      <c r="P598" s="96"/>
      <c r="Q598" s="96" t="s">
        <v>16</v>
      </c>
      <c r="R598" s="96"/>
      <c r="S598" s="96"/>
      <c r="T598" s="98"/>
      <c r="U598" s="98"/>
      <c r="V598" s="82" t="s">
        <v>16</v>
      </c>
      <c r="W598" s="99" t="s">
        <v>16</v>
      </c>
      <c r="X598" s="96" t="s">
        <v>16</v>
      </c>
      <c r="Y598" s="96"/>
      <c r="Z598" s="96"/>
      <c r="AA598" s="100"/>
      <c r="AB598" s="100"/>
      <c r="AC598" s="100"/>
      <c r="AD598" s="96" t="s">
        <v>16</v>
      </c>
      <c r="AE598" s="95"/>
      <c r="AF598" s="82" t="s">
        <v>16</v>
      </c>
      <c r="AG598" s="82"/>
      <c r="AH598" s="96" t="s">
        <v>16</v>
      </c>
    </row>
    <row r="599" spans="1:34" x14ac:dyDescent="0.25">
      <c r="A599" s="117"/>
      <c r="B599" s="83" t="s">
        <v>16</v>
      </c>
      <c r="C599" s="82"/>
      <c r="D599" s="95"/>
      <c r="E599" s="95" t="s">
        <v>16</v>
      </c>
      <c r="F599" s="95" t="s">
        <v>16</v>
      </c>
      <c r="G599" s="96" t="s">
        <v>16</v>
      </c>
      <c r="H599" s="95" t="s">
        <v>16</v>
      </c>
      <c r="I599" s="95"/>
      <c r="J599" s="96" t="s">
        <v>16</v>
      </c>
      <c r="K599" s="95"/>
      <c r="L599" s="95"/>
      <c r="M599" s="97"/>
      <c r="N599" s="96" t="s">
        <v>16</v>
      </c>
      <c r="O599" s="96" t="s">
        <v>16</v>
      </c>
      <c r="P599" s="96"/>
      <c r="Q599" s="96" t="s">
        <v>16</v>
      </c>
      <c r="R599" s="96"/>
      <c r="S599" s="96"/>
      <c r="T599" s="98"/>
      <c r="U599" s="98"/>
      <c r="V599" s="82" t="s">
        <v>16</v>
      </c>
      <c r="W599" s="99" t="s">
        <v>16</v>
      </c>
      <c r="X599" s="96" t="s">
        <v>16</v>
      </c>
      <c r="Y599" s="96"/>
      <c r="Z599" s="96"/>
      <c r="AA599" s="100"/>
      <c r="AB599" s="100"/>
      <c r="AC599" s="100"/>
      <c r="AD599" s="96" t="s">
        <v>16</v>
      </c>
      <c r="AE599" s="95"/>
      <c r="AF599" s="82" t="s">
        <v>16</v>
      </c>
      <c r="AG599" s="82"/>
      <c r="AH599" s="96" t="s">
        <v>16</v>
      </c>
    </row>
    <row r="600" spans="1:34" x14ac:dyDescent="0.25">
      <c r="A600" s="117"/>
      <c r="B600" s="83" t="s">
        <v>16</v>
      </c>
      <c r="C600" s="82"/>
      <c r="D600" s="95"/>
      <c r="E600" s="95" t="s">
        <v>16</v>
      </c>
      <c r="F600" s="95" t="s">
        <v>16</v>
      </c>
      <c r="G600" s="96" t="s">
        <v>16</v>
      </c>
      <c r="H600" s="95" t="s">
        <v>16</v>
      </c>
      <c r="I600" s="95"/>
      <c r="J600" s="96" t="s">
        <v>16</v>
      </c>
      <c r="K600" s="95"/>
      <c r="L600" s="95"/>
      <c r="M600" s="97"/>
      <c r="N600" s="96" t="s">
        <v>16</v>
      </c>
      <c r="O600" s="96" t="s">
        <v>16</v>
      </c>
      <c r="P600" s="96"/>
      <c r="Q600" s="96" t="s">
        <v>16</v>
      </c>
      <c r="R600" s="96"/>
      <c r="S600" s="96"/>
      <c r="T600" s="98"/>
      <c r="U600" s="98"/>
      <c r="V600" s="82" t="s">
        <v>16</v>
      </c>
      <c r="W600" s="99" t="s">
        <v>16</v>
      </c>
      <c r="X600" s="96" t="s">
        <v>16</v>
      </c>
      <c r="Y600" s="96"/>
      <c r="Z600" s="96"/>
      <c r="AA600" s="100"/>
      <c r="AB600" s="100"/>
      <c r="AC600" s="100"/>
      <c r="AD600" s="96" t="s">
        <v>16</v>
      </c>
      <c r="AE600" s="95"/>
      <c r="AF600" s="82" t="s">
        <v>16</v>
      </c>
      <c r="AG600" s="82"/>
      <c r="AH600" s="96" t="s">
        <v>16</v>
      </c>
    </row>
    <row r="601" spans="1:34" x14ac:dyDescent="0.25">
      <c r="A601" s="117"/>
      <c r="B601" s="83" t="s">
        <v>16</v>
      </c>
      <c r="C601" s="82"/>
      <c r="D601" s="95"/>
      <c r="E601" s="95" t="s">
        <v>16</v>
      </c>
      <c r="F601" s="95" t="s">
        <v>16</v>
      </c>
      <c r="G601" s="96" t="s">
        <v>16</v>
      </c>
      <c r="H601" s="95" t="s">
        <v>16</v>
      </c>
      <c r="I601" s="95"/>
      <c r="J601" s="96" t="s">
        <v>16</v>
      </c>
      <c r="K601" s="95"/>
      <c r="L601" s="95"/>
      <c r="M601" s="97"/>
      <c r="N601" s="96" t="s">
        <v>16</v>
      </c>
      <c r="O601" s="96" t="s">
        <v>16</v>
      </c>
      <c r="P601" s="96"/>
      <c r="Q601" s="96" t="s">
        <v>16</v>
      </c>
      <c r="R601" s="96"/>
      <c r="S601" s="96"/>
      <c r="T601" s="98"/>
      <c r="U601" s="98"/>
      <c r="V601" s="82" t="s">
        <v>16</v>
      </c>
      <c r="W601" s="99" t="s">
        <v>16</v>
      </c>
      <c r="X601" s="96" t="s">
        <v>16</v>
      </c>
      <c r="Y601" s="96"/>
      <c r="Z601" s="96"/>
      <c r="AA601" s="100"/>
      <c r="AB601" s="100"/>
      <c r="AC601" s="100"/>
      <c r="AD601" s="96" t="s">
        <v>16</v>
      </c>
      <c r="AE601" s="95"/>
      <c r="AF601" s="82" t="s">
        <v>16</v>
      </c>
      <c r="AG601" s="82"/>
      <c r="AH601" s="96" t="s">
        <v>16</v>
      </c>
    </row>
    <row r="602" spans="1:34" x14ac:dyDescent="0.25">
      <c r="A602" s="117"/>
      <c r="B602" s="83" t="s">
        <v>16</v>
      </c>
      <c r="C602" s="82"/>
      <c r="D602" s="95"/>
      <c r="E602" s="95" t="s">
        <v>16</v>
      </c>
      <c r="F602" s="95" t="s">
        <v>16</v>
      </c>
      <c r="G602" s="96" t="s">
        <v>16</v>
      </c>
      <c r="H602" s="95" t="s">
        <v>16</v>
      </c>
      <c r="I602" s="95"/>
      <c r="J602" s="96" t="s">
        <v>16</v>
      </c>
      <c r="K602" s="95"/>
      <c r="L602" s="95"/>
      <c r="M602" s="97"/>
      <c r="N602" s="96" t="s">
        <v>16</v>
      </c>
      <c r="O602" s="96" t="s">
        <v>16</v>
      </c>
      <c r="P602" s="96"/>
      <c r="Q602" s="96" t="s">
        <v>16</v>
      </c>
      <c r="R602" s="96"/>
      <c r="S602" s="96"/>
      <c r="T602" s="98"/>
      <c r="U602" s="98"/>
      <c r="V602" s="82" t="s">
        <v>16</v>
      </c>
      <c r="W602" s="99" t="s">
        <v>16</v>
      </c>
      <c r="X602" s="96" t="s">
        <v>16</v>
      </c>
      <c r="Y602" s="96"/>
      <c r="Z602" s="96"/>
      <c r="AA602" s="100"/>
      <c r="AB602" s="100"/>
      <c r="AC602" s="100"/>
      <c r="AD602" s="96" t="s">
        <v>16</v>
      </c>
      <c r="AE602" s="95"/>
      <c r="AF602" s="82" t="s">
        <v>16</v>
      </c>
      <c r="AG602" s="82"/>
      <c r="AH602" s="96" t="s">
        <v>16</v>
      </c>
    </row>
    <row r="603" spans="1:34" x14ac:dyDescent="0.25">
      <c r="A603" s="117"/>
      <c r="B603" s="83" t="s">
        <v>16</v>
      </c>
      <c r="C603" s="82"/>
      <c r="D603" s="95"/>
      <c r="E603" s="95" t="s">
        <v>16</v>
      </c>
      <c r="F603" s="95" t="s">
        <v>16</v>
      </c>
      <c r="G603" s="96" t="s">
        <v>16</v>
      </c>
      <c r="H603" s="95" t="s">
        <v>16</v>
      </c>
      <c r="I603" s="95"/>
      <c r="J603" s="96" t="s">
        <v>16</v>
      </c>
      <c r="K603" s="95"/>
      <c r="L603" s="95"/>
      <c r="M603" s="97"/>
      <c r="N603" s="96" t="s">
        <v>16</v>
      </c>
      <c r="O603" s="96" t="s">
        <v>16</v>
      </c>
      <c r="P603" s="96"/>
      <c r="Q603" s="96" t="s">
        <v>16</v>
      </c>
      <c r="R603" s="96"/>
      <c r="S603" s="96"/>
      <c r="T603" s="98"/>
      <c r="U603" s="98"/>
      <c r="V603" s="82" t="s">
        <v>16</v>
      </c>
      <c r="W603" s="99" t="s">
        <v>16</v>
      </c>
      <c r="X603" s="96" t="s">
        <v>16</v>
      </c>
      <c r="Y603" s="96"/>
      <c r="Z603" s="96"/>
      <c r="AA603" s="100"/>
      <c r="AB603" s="100"/>
      <c r="AC603" s="100"/>
      <c r="AD603" s="96" t="s">
        <v>16</v>
      </c>
      <c r="AE603" s="95"/>
      <c r="AF603" s="82" t="s">
        <v>16</v>
      </c>
      <c r="AG603" s="82"/>
      <c r="AH603" s="96" t="s">
        <v>16</v>
      </c>
    </row>
    <row r="604" spans="1:34" x14ac:dyDescent="0.25">
      <c r="A604" s="117"/>
      <c r="B604" s="83" t="s">
        <v>16</v>
      </c>
      <c r="C604" s="82"/>
      <c r="D604" s="95"/>
      <c r="E604" s="95" t="s">
        <v>16</v>
      </c>
      <c r="F604" s="95" t="s">
        <v>16</v>
      </c>
      <c r="G604" s="96" t="s">
        <v>16</v>
      </c>
      <c r="H604" s="95" t="s">
        <v>16</v>
      </c>
      <c r="I604" s="95"/>
      <c r="J604" s="96" t="s">
        <v>16</v>
      </c>
      <c r="K604" s="95"/>
      <c r="L604" s="95"/>
      <c r="M604" s="97"/>
      <c r="N604" s="96" t="s">
        <v>16</v>
      </c>
      <c r="O604" s="96" t="s">
        <v>16</v>
      </c>
      <c r="P604" s="96"/>
      <c r="Q604" s="96" t="s">
        <v>16</v>
      </c>
      <c r="R604" s="96"/>
      <c r="S604" s="96"/>
      <c r="T604" s="98"/>
      <c r="U604" s="98"/>
      <c r="V604" s="82" t="s">
        <v>16</v>
      </c>
      <c r="W604" s="99" t="s">
        <v>16</v>
      </c>
      <c r="X604" s="96" t="s">
        <v>16</v>
      </c>
      <c r="Y604" s="96"/>
      <c r="Z604" s="96"/>
      <c r="AA604" s="100"/>
      <c r="AB604" s="100"/>
      <c r="AC604" s="100"/>
      <c r="AD604" s="96" t="s">
        <v>16</v>
      </c>
      <c r="AE604" s="95"/>
      <c r="AF604" s="82" t="s">
        <v>16</v>
      </c>
      <c r="AG604" s="82"/>
      <c r="AH604" s="96" t="s">
        <v>16</v>
      </c>
    </row>
    <row r="605" spans="1:34" x14ac:dyDescent="0.25">
      <c r="A605" s="117"/>
      <c r="B605" s="83" t="s">
        <v>16</v>
      </c>
      <c r="C605" s="82"/>
      <c r="D605" s="95"/>
      <c r="E605" s="95" t="s">
        <v>16</v>
      </c>
      <c r="F605" s="95" t="s">
        <v>16</v>
      </c>
      <c r="G605" s="96" t="s">
        <v>16</v>
      </c>
      <c r="H605" s="95" t="s">
        <v>16</v>
      </c>
      <c r="I605" s="95"/>
      <c r="J605" s="96" t="s">
        <v>16</v>
      </c>
      <c r="K605" s="95"/>
      <c r="L605" s="95"/>
      <c r="M605" s="97"/>
      <c r="N605" s="96" t="s">
        <v>16</v>
      </c>
      <c r="O605" s="96" t="s">
        <v>16</v>
      </c>
      <c r="P605" s="96"/>
      <c r="Q605" s="96" t="s">
        <v>16</v>
      </c>
      <c r="R605" s="96"/>
      <c r="S605" s="96"/>
      <c r="T605" s="98"/>
      <c r="U605" s="98"/>
      <c r="V605" s="82" t="s">
        <v>16</v>
      </c>
      <c r="W605" s="99" t="s">
        <v>16</v>
      </c>
      <c r="X605" s="96" t="s">
        <v>16</v>
      </c>
      <c r="Y605" s="96"/>
      <c r="Z605" s="96"/>
      <c r="AA605" s="100"/>
      <c r="AB605" s="100"/>
      <c r="AC605" s="100"/>
      <c r="AD605" s="96" t="s">
        <v>16</v>
      </c>
      <c r="AE605" s="95"/>
      <c r="AF605" s="82" t="s">
        <v>16</v>
      </c>
      <c r="AG605" s="82"/>
      <c r="AH605" s="96" t="s">
        <v>16</v>
      </c>
    </row>
    <row r="606" spans="1:34" x14ac:dyDescent="0.25">
      <c r="A606" s="117"/>
      <c r="B606" s="83" t="s">
        <v>16</v>
      </c>
      <c r="C606" s="82"/>
      <c r="D606" s="95"/>
      <c r="E606" s="95" t="s">
        <v>16</v>
      </c>
      <c r="F606" s="95" t="s">
        <v>16</v>
      </c>
      <c r="G606" s="96" t="s">
        <v>16</v>
      </c>
      <c r="H606" s="95" t="s">
        <v>16</v>
      </c>
      <c r="I606" s="95"/>
      <c r="J606" s="96" t="s">
        <v>16</v>
      </c>
      <c r="K606" s="95"/>
      <c r="L606" s="95"/>
      <c r="M606" s="97"/>
      <c r="N606" s="96" t="s">
        <v>16</v>
      </c>
      <c r="O606" s="96" t="s">
        <v>16</v>
      </c>
      <c r="P606" s="96"/>
      <c r="Q606" s="96" t="s">
        <v>16</v>
      </c>
      <c r="R606" s="96"/>
      <c r="S606" s="96"/>
      <c r="T606" s="98"/>
      <c r="U606" s="98"/>
      <c r="V606" s="82" t="s">
        <v>16</v>
      </c>
      <c r="W606" s="99" t="s">
        <v>16</v>
      </c>
      <c r="X606" s="96" t="s">
        <v>16</v>
      </c>
      <c r="Y606" s="96"/>
      <c r="Z606" s="96"/>
      <c r="AA606" s="100"/>
      <c r="AB606" s="100"/>
      <c r="AC606" s="100"/>
      <c r="AD606" s="96" t="s">
        <v>16</v>
      </c>
      <c r="AE606" s="95"/>
      <c r="AF606" s="82" t="s">
        <v>16</v>
      </c>
      <c r="AG606" s="82"/>
      <c r="AH606" s="96" t="s">
        <v>16</v>
      </c>
    </row>
    <row r="607" spans="1:34" x14ac:dyDescent="0.25">
      <c r="A607" s="117"/>
      <c r="B607" s="83" t="s">
        <v>16</v>
      </c>
      <c r="C607" s="82"/>
      <c r="D607" s="95"/>
      <c r="E607" s="95" t="s">
        <v>16</v>
      </c>
      <c r="F607" s="95" t="s">
        <v>16</v>
      </c>
      <c r="G607" s="96" t="s">
        <v>16</v>
      </c>
      <c r="H607" s="95" t="s">
        <v>16</v>
      </c>
      <c r="I607" s="95"/>
      <c r="J607" s="96" t="s">
        <v>16</v>
      </c>
      <c r="K607" s="95"/>
      <c r="L607" s="95"/>
      <c r="M607" s="97"/>
      <c r="N607" s="96" t="s">
        <v>16</v>
      </c>
      <c r="O607" s="96" t="s">
        <v>16</v>
      </c>
      <c r="P607" s="96"/>
      <c r="Q607" s="96" t="s">
        <v>16</v>
      </c>
      <c r="R607" s="96"/>
      <c r="S607" s="96"/>
      <c r="T607" s="98"/>
      <c r="U607" s="98"/>
      <c r="V607" s="82" t="s">
        <v>16</v>
      </c>
      <c r="W607" s="99" t="s">
        <v>16</v>
      </c>
      <c r="X607" s="96" t="s">
        <v>16</v>
      </c>
      <c r="Y607" s="96"/>
      <c r="Z607" s="96"/>
      <c r="AA607" s="100"/>
      <c r="AB607" s="100"/>
      <c r="AC607" s="100"/>
      <c r="AD607" s="96" t="s">
        <v>16</v>
      </c>
      <c r="AE607" s="95"/>
      <c r="AF607" s="82" t="s">
        <v>16</v>
      </c>
      <c r="AG607" s="82"/>
      <c r="AH607" s="96" t="s">
        <v>16</v>
      </c>
    </row>
    <row r="608" spans="1:34" x14ac:dyDescent="0.25">
      <c r="A608" s="117"/>
      <c r="B608" s="83" t="s">
        <v>16</v>
      </c>
      <c r="C608" s="82"/>
      <c r="D608" s="95"/>
      <c r="E608" s="95" t="s">
        <v>16</v>
      </c>
      <c r="F608" s="95" t="s">
        <v>16</v>
      </c>
      <c r="G608" s="96" t="s">
        <v>16</v>
      </c>
      <c r="H608" s="95" t="s">
        <v>16</v>
      </c>
      <c r="I608" s="95"/>
      <c r="J608" s="96" t="s">
        <v>16</v>
      </c>
      <c r="K608" s="95"/>
      <c r="L608" s="95"/>
      <c r="M608" s="97"/>
      <c r="N608" s="96" t="s">
        <v>16</v>
      </c>
      <c r="O608" s="96" t="s">
        <v>16</v>
      </c>
      <c r="P608" s="96"/>
      <c r="Q608" s="96" t="s">
        <v>16</v>
      </c>
      <c r="R608" s="96"/>
      <c r="S608" s="96"/>
      <c r="T608" s="98"/>
      <c r="U608" s="98"/>
      <c r="V608" s="82" t="s">
        <v>16</v>
      </c>
      <c r="W608" s="99" t="s">
        <v>16</v>
      </c>
      <c r="X608" s="96" t="s">
        <v>16</v>
      </c>
      <c r="Y608" s="96"/>
      <c r="Z608" s="96"/>
      <c r="AA608" s="100"/>
      <c r="AB608" s="100"/>
      <c r="AC608" s="100"/>
      <c r="AD608" s="96" t="s">
        <v>16</v>
      </c>
      <c r="AE608" s="95"/>
      <c r="AF608" s="82" t="s">
        <v>16</v>
      </c>
      <c r="AG608" s="82"/>
      <c r="AH608" s="96" t="s">
        <v>16</v>
      </c>
    </row>
    <row r="609" spans="1:34" x14ac:dyDescent="0.25">
      <c r="A609" s="117"/>
      <c r="B609" s="83" t="s">
        <v>16</v>
      </c>
      <c r="C609" s="82"/>
      <c r="D609" s="95"/>
      <c r="E609" s="95" t="s">
        <v>16</v>
      </c>
      <c r="F609" s="95" t="s">
        <v>16</v>
      </c>
      <c r="G609" s="96" t="s">
        <v>16</v>
      </c>
      <c r="H609" s="95" t="s">
        <v>16</v>
      </c>
      <c r="I609" s="95"/>
      <c r="J609" s="96" t="s">
        <v>16</v>
      </c>
      <c r="K609" s="95"/>
      <c r="L609" s="95"/>
      <c r="M609" s="97"/>
      <c r="N609" s="96" t="s">
        <v>16</v>
      </c>
      <c r="O609" s="96" t="s">
        <v>16</v>
      </c>
      <c r="P609" s="96"/>
      <c r="Q609" s="96" t="s">
        <v>16</v>
      </c>
      <c r="R609" s="96"/>
      <c r="S609" s="96"/>
      <c r="T609" s="98"/>
      <c r="U609" s="98"/>
      <c r="V609" s="82" t="s">
        <v>16</v>
      </c>
      <c r="W609" s="99" t="s">
        <v>16</v>
      </c>
      <c r="X609" s="96" t="s">
        <v>16</v>
      </c>
      <c r="Y609" s="96"/>
      <c r="Z609" s="96"/>
      <c r="AA609" s="100"/>
      <c r="AB609" s="100"/>
      <c r="AC609" s="100"/>
      <c r="AD609" s="96" t="s">
        <v>16</v>
      </c>
      <c r="AE609" s="95"/>
      <c r="AF609" s="82" t="s">
        <v>16</v>
      </c>
      <c r="AG609" s="82"/>
      <c r="AH609" s="96" t="s">
        <v>16</v>
      </c>
    </row>
    <row r="610" spans="1:34" x14ac:dyDescent="0.25">
      <c r="A610" s="117"/>
      <c r="B610" s="83" t="s">
        <v>16</v>
      </c>
      <c r="C610" s="82"/>
      <c r="D610" s="95"/>
      <c r="E610" s="95" t="s">
        <v>16</v>
      </c>
      <c r="F610" s="95" t="s">
        <v>16</v>
      </c>
      <c r="G610" s="96" t="s">
        <v>16</v>
      </c>
      <c r="H610" s="95" t="s">
        <v>16</v>
      </c>
      <c r="I610" s="95"/>
      <c r="J610" s="96" t="s">
        <v>16</v>
      </c>
      <c r="K610" s="95"/>
      <c r="L610" s="95"/>
      <c r="M610" s="97"/>
      <c r="N610" s="96" t="s">
        <v>16</v>
      </c>
      <c r="O610" s="96" t="s">
        <v>16</v>
      </c>
      <c r="P610" s="96"/>
      <c r="Q610" s="96" t="s">
        <v>16</v>
      </c>
      <c r="R610" s="96"/>
      <c r="S610" s="96"/>
      <c r="T610" s="98"/>
      <c r="U610" s="98"/>
      <c r="V610" s="82" t="s">
        <v>16</v>
      </c>
      <c r="W610" s="99" t="s">
        <v>16</v>
      </c>
      <c r="X610" s="96" t="s">
        <v>16</v>
      </c>
      <c r="Y610" s="96"/>
      <c r="Z610" s="96"/>
      <c r="AA610" s="100"/>
      <c r="AB610" s="100"/>
      <c r="AC610" s="100"/>
      <c r="AD610" s="96" t="s">
        <v>16</v>
      </c>
      <c r="AE610" s="95"/>
      <c r="AF610" s="82" t="s">
        <v>16</v>
      </c>
      <c r="AG610" s="82"/>
      <c r="AH610" s="96" t="s">
        <v>16</v>
      </c>
    </row>
    <row r="611" spans="1:34" x14ac:dyDescent="0.25">
      <c r="A611" s="117"/>
      <c r="B611" s="83" t="s">
        <v>16</v>
      </c>
      <c r="C611" s="82"/>
      <c r="D611" s="95"/>
      <c r="E611" s="95" t="s">
        <v>16</v>
      </c>
      <c r="F611" s="95" t="s">
        <v>16</v>
      </c>
      <c r="G611" s="96" t="s">
        <v>16</v>
      </c>
      <c r="H611" s="95" t="s">
        <v>16</v>
      </c>
      <c r="I611" s="95"/>
      <c r="J611" s="96" t="s">
        <v>16</v>
      </c>
      <c r="K611" s="95"/>
      <c r="L611" s="95"/>
      <c r="M611" s="97"/>
      <c r="N611" s="96" t="s">
        <v>16</v>
      </c>
      <c r="O611" s="96" t="s">
        <v>16</v>
      </c>
      <c r="P611" s="96"/>
      <c r="Q611" s="96" t="s">
        <v>16</v>
      </c>
      <c r="R611" s="96"/>
      <c r="S611" s="96"/>
      <c r="T611" s="98"/>
      <c r="U611" s="98"/>
      <c r="V611" s="82" t="s">
        <v>16</v>
      </c>
      <c r="W611" s="99" t="s">
        <v>16</v>
      </c>
      <c r="X611" s="96" t="s">
        <v>16</v>
      </c>
      <c r="Y611" s="96"/>
      <c r="Z611" s="96"/>
      <c r="AA611" s="100"/>
      <c r="AB611" s="100"/>
      <c r="AC611" s="100"/>
      <c r="AD611" s="96" t="s">
        <v>16</v>
      </c>
      <c r="AE611" s="95"/>
      <c r="AF611" s="82" t="s">
        <v>16</v>
      </c>
      <c r="AG611" s="82"/>
      <c r="AH611" s="96" t="s">
        <v>16</v>
      </c>
    </row>
    <row r="612" spans="1:34" x14ac:dyDescent="0.25">
      <c r="A612" s="117"/>
      <c r="B612" s="83" t="s">
        <v>16</v>
      </c>
      <c r="C612" s="82"/>
      <c r="D612" s="95"/>
      <c r="E612" s="95" t="s">
        <v>16</v>
      </c>
      <c r="F612" s="95" t="s">
        <v>16</v>
      </c>
      <c r="G612" s="96" t="s">
        <v>16</v>
      </c>
      <c r="H612" s="95" t="s">
        <v>16</v>
      </c>
      <c r="I612" s="95"/>
      <c r="J612" s="96" t="s">
        <v>16</v>
      </c>
      <c r="K612" s="95"/>
      <c r="L612" s="95"/>
      <c r="M612" s="97"/>
      <c r="N612" s="96" t="s">
        <v>16</v>
      </c>
      <c r="O612" s="96" t="s">
        <v>16</v>
      </c>
      <c r="P612" s="96"/>
      <c r="Q612" s="96" t="s">
        <v>16</v>
      </c>
      <c r="R612" s="96"/>
      <c r="S612" s="96"/>
      <c r="T612" s="98"/>
      <c r="U612" s="98"/>
      <c r="V612" s="82" t="s">
        <v>16</v>
      </c>
      <c r="W612" s="99" t="s">
        <v>16</v>
      </c>
      <c r="X612" s="96" t="s">
        <v>16</v>
      </c>
      <c r="Y612" s="96"/>
      <c r="Z612" s="96"/>
      <c r="AA612" s="100"/>
      <c r="AB612" s="100"/>
      <c r="AC612" s="100"/>
      <c r="AD612" s="96" t="s">
        <v>16</v>
      </c>
      <c r="AE612" s="95"/>
      <c r="AF612" s="82" t="s">
        <v>16</v>
      </c>
      <c r="AG612" s="82"/>
      <c r="AH612" s="96" t="s">
        <v>16</v>
      </c>
    </row>
    <row r="613" spans="1:34" x14ac:dyDescent="0.25">
      <c r="A613" s="117"/>
      <c r="B613" s="83" t="s">
        <v>16</v>
      </c>
      <c r="C613" s="82"/>
      <c r="D613" s="95"/>
      <c r="E613" s="95" t="s">
        <v>16</v>
      </c>
      <c r="F613" s="95" t="s">
        <v>16</v>
      </c>
      <c r="G613" s="96" t="s">
        <v>16</v>
      </c>
      <c r="H613" s="95" t="s">
        <v>16</v>
      </c>
      <c r="I613" s="95"/>
      <c r="J613" s="96" t="s">
        <v>16</v>
      </c>
      <c r="K613" s="95"/>
      <c r="L613" s="95"/>
      <c r="M613" s="97"/>
      <c r="N613" s="96" t="s">
        <v>16</v>
      </c>
      <c r="O613" s="96" t="s">
        <v>16</v>
      </c>
      <c r="P613" s="96"/>
      <c r="Q613" s="96" t="s">
        <v>16</v>
      </c>
      <c r="R613" s="96"/>
      <c r="S613" s="96"/>
      <c r="T613" s="98"/>
      <c r="U613" s="98"/>
      <c r="V613" s="82" t="s">
        <v>16</v>
      </c>
      <c r="W613" s="99" t="s">
        <v>16</v>
      </c>
      <c r="X613" s="96" t="s">
        <v>16</v>
      </c>
      <c r="Y613" s="96"/>
      <c r="Z613" s="96"/>
      <c r="AA613" s="100"/>
      <c r="AB613" s="100"/>
      <c r="AC613" s="100"/>
      <c r="AD613" s="96" t="s">
        <v>16</v>
      </c>
      <c r="AE613" s="95"/>
      <c r="AF613" s="82" t="s">
        <v>16</v>
      </c>
      <c r="AG613" s="82"/>
      <c r="AH613" s="96" t="s">
        <v>16</v>
      </c>
    </row>
    <row r="614" spans="1:34" x14ac:dyDescent="0.25">
      <c r="A614" s="117"/>
      <c r="B614" s="83" t="s">
        <v>16</v>
      </c>
      <c r="C614" s="82"/>
      <c r="D614" s="95"/>
      <c r="E614" s="95" t="s">
        <v>16</v>
      </c>
      <c r="F614" s="95" t="s">
        <v>16</v>
      </c>
      <c r="G614" s="96" t="s">
        <v>16</v>
      </c>
      <c r="H614" s="95" t="s">
        <v>16</v>
      </c>
      <c r="I614" s="95"/>
      <c r="J614" s="96" t="s">
        <v>16</v>
      </c>
      <c r="K614" s="95"/>
      <c r="L614" s="95"/>
      <c r="M614" s="97"/>
      <c r="N614" s="96" t="s">
        <v>16</v>
      </c>
      <c r="O614" s="96" t="s">
        <v>16</v>
      </c>
      <c r="P614" s="96"/>
      <c r="Q614" s="96" t="s">
        <v>16</v>
      </c>
      <c r="R614" s="96"/>
      <c r="S614" s="96"/>
      <c r="T614" s="98"/>
      <c r="U614" s="98"/>
      <c r="V614" s="82" t="s">
        <v>16</v>
      </c>
      <c r="W614" s="99" t="s">
        <v>16</v>
      </c>
      <c r="X614" s="96" t="s">
        <v>16</v>
      </c>
      <c r="Y614" s="96"/>
      <c r="Z614" s="96"/>
      <c r="AA614" s="100"/>
      <c r="AB614" s="100"/>
      <c r="AC614" s="100"/>
      <c r="AD614" s="96" t="s">
        <v>16</v>
      </c>
      <c r="AE614" s="95"/>
      <c r="AF614" s="82" t="s">
        <v>16</v>
      </c>
      <c r="AG614" s="82"/>
      <c r="AH614" s="96" t="s">
        <v>16</v>
      </c>
    </row>
    <row r="615" spans="1:34" x14ac:dyDescent="0.25">
      <c r="A615" s="117"/>
      <c r="B615" s="83" t="s">
        <v>16</v>
      </c>
      <c r="C615" s="82"/>
      <c r="D615" s="95"/>
      <c r="E615" s="95" t="s">
        <v>16</v>
      </c>
      <c r="F615" s="95" t="s">
        <v>16</v>
      </c>
      <c r="G615" s="96" t="s">
        <v>16</v>
      </c>
      <c r="H615" s="95" t="s">
        <v>16</v>
      </c>
      <c r="I615" s="95"/>
      <c r="J615" s="96" t="s">
        <v>16</v>
      </c>
      <c r="K615" s="95"/>
      <c r="L615" s="95"/>
      <c r="M615" s="97"/>
      <c r="N615" s="96" t="s">
        <v>16</v>
      </c>
      <c r="O615" s="96" t="s">
        <v>16</v>
      </c>
      <c r="P615" s="96"/>
      <c r="Q615" s="96" t="s">
        <v>16</v>
      </c>
      <c r="R615" s="96"/>
      <c r="S615" s="96"/>
      <c r="T615" s="98"/>
      <c r="U615" s="98"/>
      <c r="V615" s="82" t="s">
        <v>16</v>
      </c>
      <c r="W615" s="99" t="s">
        <v>16</v>
      </c>
      <c r="X615" s="96" t="s">
        <v>16</v>
      </c>
      <c r="Y615" s="96"/>
      <c r="Z615" s="96"/>
      <c r="AA615" s="100"/>
      <c r="AB615" s="100"/>
      <c r="AC615" s="100"/>
      <c r="AD615" s="96" t="s">
        <v>16</v>
      </c>
      <c r="AE615" s="95"/>
      <c r="AF615" s="82" t="s">
        <v>16</v>
      </c>
      <c r="AG615" s="82"/>
      <c r="AH615" s="96" t="s">
        <v>16</v>
      </c>
    </row>
    <row r="616" spans="1:34" x14ac:dyDescent="0.25">
      <c r="A616" s="117"/>
      <c r="B616" s="83" t="s">
        <v>16</v>
      </c>
      <c r="C616" s="82"/>
      <c r="D616" s="95"/>
      <c r="E616" s="95" t="s">
        <v>16</v>
      </c>
      <c r="F616" s="95" t="s">
        <v>16</v>
      </c>
      <c r="G616" s="96" t="s">
        <v>16</v>
      </c>
      <c r="H616" s="95" t="s">
        <v>16</v>
      </c>
      <c r="I616" s="95"/>
      <c r="J616" s="96" t="s">
        <v>16</v>
      </c>
      <c r="K616" s="95"/>
      <c r="L616" s="95"/>
      <c r="M616" s="97"/>
      <c r="N616" s="96" t="s">
        <v>16</v>
      </c>
      <c r="O616" s="96" t="s">
        <v>16</v>
      </c>
      <c r="P616" s="96"/>
      <c r="Q616" s="96" t="s">
        <v>16</v>
      </c>
      <c r="R616" s="96"/>
      <c r="S616" s="96"/>
      <c r="T616" s="98"/>
      <c r="U616" s="98"/>
      <c r="V616" s="82" t="s">
        <v>16</v>
      </c>
      <c r="W616" s="99" t="s">
        <v>16</v>
      </c>
      <c r="X616" s="96" t="s">
        <v>16</v>
      </c>
      <c r="Y616" s="96"/>
      <c r="Z616" s="96"/>
      <c r="AA616" s="100"/>
      <c r="AB616" s="100"/>
      <c r="AC616" s="100"/>
      <c r="AD616" s="96" t="s">
        <v>16</v>
      </c>
      <c r="AE616" s="95"/>
      <c r="AF616" s="82" t="s">
        <v>16</v>
      </c>
      <c r="AG616" s="82"/>
      <c r="AH616" s="96" t="s">
        <v>16</v>
      </c>
    </row>
    <row r="617" spans="1:34" x14ac:dyDescent="0.25">
      <c r="A617" s="117"/>
      <c r="B617" s="83" t="s">
        <v>16</v>
      </c>
      <c r="C617" s="82"/>
      <c r="D617" s="95"/>
      <c r="E617" s="95" t="s">
        <v>16</v>
      </c>
      <c r="F617" s="95" t="s">
        <v>16</v>
      </c>
      <c r="G617" s="96" t="s">
        <v>16</v>
      </c>
      <c r="H617" s="95" t="s">
        <v>16</v>
      </c>
      <c r="I617" s="95"/>
      <c r="J617" s="96" t="s">
        <v>16</v>
      </c>
      <c r="K617" s="95"/>
      <c r="L617" s="95"/>
      <c r="M617" s="97"/>
      <c r="N617" s="96" t="s">
        <v>16</v>
      </c>
      <c r="O617" s="96" t="s">
        <v>16</v>
      </c>
      <c r="P617" s="96"/>
      <c r="Q617" s="96" t="s">
        <v>16</v>
      </c>
      <c r="R617" s="96"/>
      <c r="S617" s="96"/>
      <c r="T617" s="98"/>
      <c r="U617" s="98"/>
      <c r="V617" s="82" t="s">
        <v>16</v>
      </c>
      <c r="W617" s="99" t="s">
        <v>16</v>
      </c>
      <c r="X617" s="96" t="s">
        <v>16</v>
      </c>
      <c r="Y617" s="96"/>
      <c r="Z617" s="96"/>
      <c r="AA617" s="100"/>
      <c r="AB617" s="100"/>
      <c r="AC617" s="100"/>
      <c r="AD617" s="96" t="s">
        <v>16</v>
      </c>
      <c r="AE617" s="95"/>
      <c r="AF617" s="82" t="s">
        <v>16</v>
      </c>
      <c r="AG617" s="82"/>
      <c r="AH617" s="96" t="s">
        <v>16</v>
      </c>
    </row>
    <row r="618" spans="1:34" x14ac:dyDescent="0.25">
      <c r="A618" s="117"/>
      <c r="B618" s="83" t="s">
        <v>16</v>
      </c>
      <c r="C618" s="82"/>
      <c r="D618" s="95"/>
      <c r="E618" s="95" t="s">
        <v>16</v>
      </c>
      <c r="F618" s="95" t="s">
        <v>16</v>
      </c>
      <c r="G618" s="96" t="s">
        <v>16</v>
      </c>
      <c r="H618" s="95" t="s">
        <v>16</v>
      </c>
      <c r="I618" s="95"/>
      <c r="J618" s="96" t="s">
        <v>16</v>
      </c>
      <c r="K618" s="95"/>
      <c r="L618" s="95"/>
      <c r="M618" s="97"/>
      <c r="N618" s="96" t="s">
        <v>16</v>
      </c>
      <c r="O618" s="96" t="s">
        <v>16</v>
      </c>
      <c r="P618" s="96"/>
      <c r="Q618" s="96" t="s">
        <v>16</v>
      </c>
      <c r="R618" s="96"/>
      <c r="S618" s="96"/>
      <c r="T618" s="98"/>
      <c r="U618" s="98"/>
      <c r="V618" s="82" t="s">
        <v>16</v>
      </c>
      <c r="W618" s="99" t="s">
        <v>16</v>
      </c>
      <c r="X618" s="96" t="s">
        <v>16</v>
      </c>
      <c r="Y618" s="96"/>
      <c r="Z618" s="96"/>
      <c r="AA618" s="100"/>
      <c r="AB618" s="100"/>
      <c r="AC618" s="100"/>
      <c r="AD618" s="96" t="s">
        <v>16</v>
      </c>
      <c r="AE618" s="95"/>
      <c r="AF618" s="82" t="s">
        <v>16</v>
      </c>
      <c r="AG618" s="82"/>
      <c r="AH618" s="96" t="s">
        <v>16</v>
      </c>
    </row>
    <row r="619" spans="1:34" x14ac:dyDescent="0.25">
      <c r="A619" s="117"/>
      <c r="B619" s="83" t="s">
        <v>16</v>
      </c>
      <c r="C619" s="82"/>
      <c r="D619" s="95"/>
      <c r="E619" s="95" t="s">
        <v>16</v>
      </c>
      <c r="F619" s="95" t="s">
        <v>16</v>
      </c>
      <c r="G619" s="96" t="s">
        <v>16</v>
      </c>
      <c r="H619" s="95" t="s">
        <v>16</v>
      </c>
      <c r="I619" s="95"/>
      <c r="J619" s="96" t="s">
        <v>16</v>
      </c>
      <c r="K619" s="95"/>
      <c r="L619" s="95"/>
      <c r="M619" s="97"/>
      <c r="N619" s="96" t="s">
        <v>16</v>
      </c>
      <c r="O619" s="96" t="s">
        <v>16</v>
      </c>
      <c r="P619" s="96"/>
      <c r="Q619" s="96" t="s">
        <v>16</v>
      </c>
      <c r="R619" s="96"/>
      <c r="S619" s="96"/>
      <c r="T619" s="98"/>
      <c r="U619" s="98"/>
      <c r="V619" s="82" t="s">
        <v>16</v>
      </c>
      <c r="W619" s="99" t="s">
        <v>16</v>
      </c>
      <c r="X619" s="96" t="s">
        <v>16</v>
      </c>
      <c r="Y619" s="96"/>
      <c r="Z619" s="96"/>
      <c r="AA619" s="100"/>
      <c r="AB619" s="100"/>
      <c r="AC619" s="100"/>
      <c r="AD619" s="96" t="s">
        <v>16</v>
      </c>
      <c r="AE619" s="95"/>
      <c r="AF619" s="82" t="s">
        <v>16</v>
      </c>
      <c r="AG619" s="82"/>
      <c r="AH619" s="96" t="s">
        <v>16</v>
      </c>
    </row>
    <row r="620" spans="1:34" x14ac:dyDescent="0.25">
      <c r="A620" s="117"/>
      <c r="B620" s="83" t="s">
        <v>16</v>
      </c>
      <c r="C620" s="82"/>
      <c r="D620" s="95"/>
      <c r="E620" s="95" t="s">
        <v>16</v>
      </c>
      <c r="F620" s="95" t="s">
        <v>16</v>
      </c>
      <c r="G620" s="96" t="s">
        <v>16</v>
      </c>
      <c r="H620" s="95" t="s">
        <v>16</v>
      </c>
      <c r="I620" s="95"/>
      <c r="J620" s="96" t="s">
        <v>16</v>
      </c>
      <c r="K620" s="95"/>
      <c r="L620" s="95"/>
      <c r="M620" s="97"/>
      <c r="N620" s="96" t="s">
        <v>16</v>
      </c>
      <c r="O620" s="96" t="s">
        <v>16</v>
      </c>
      <c r="P620" s="96"/>
      <c r="Q620" s="96" t="s">
        <v>16</v>
      </c>
      <c r="R620" s="96"/>
      <c r="S620" s="96"/>
      <c r="T620" s="98"/>
      <c r="U620" s="98"/>
      <c r="V620" s="82" t="s">
        <v>16</v>
      </c>
      <c r="W620" s="99" t="s">
        <v>16</v>
      </c>
      <c r="X620" s="96" t="s">
        <v>16</v>
      </c>
      <c r="Y620" s="96"/>
      <c r="Z620" s="96"/>
      <c r="AA620" s="100"/>
      <c r="AB620" s="100"/>
      <c r="AC620" s="100"/>
      <c r="AD620" s="96" t="s">
        <v>16</v>
      </c>
      <c r="AE620" s="95"/>
      <c r="AF620" s="82" t="s">
        <v>16</v>
      </c>
      <c r="AG620" s="82"/>
      <c r="AH620" s="96" t="s">
        <v>16</v>
      </c>
    </row>
    <row r="621" spans="1:34" x14ac:dyDescent="0.25">
      <c r="A621" s="117"/>
      <c r="B621" s="83" t="s">
        <v>16</v>
      </c>
      <c r="C621" s="82"/>
      <c r="D621" s="95"/>
      <c r="E621" s="95" t="s">
        <v>16</v>
      </c>
      <c r="F621" s="95" t="s">
        <v>16</v>
      </c>
      <c r="G621" s="96" t="s">
        <v>16</v>
      </c>
      <c r="H621" s="95" t="s">
        <v>16</v>
      </c>
      <c r="I621" s="95"/>
      <c r="J621" s="96" t="s">
        <v>16</v>
      </c>
      <c r="K621" s="95"/>
      <c r="L621" s="95"/>
      <c r="M621" s="97"/>
      <c r="N621" s="96" t="s">
        <v>16</v>
      </c>
      <c r="O621" s="96" t="s">
        <v>16</v>
      </c>
      <c r="P621" s="96"/>
      <c r="Q621" s="96" t="s">
        <v>16</v>
      </c>
      <c r="R621" s="96"/>
      <c r="S621" s="96"/>
      <c r="T621" s="98"/>
      <c r="U621" s="98"/>
      <c r="V621" s="82" t="s">
        <v>16</v>
      </c>
      <c r="W621" s="99" t="s">
        <v>16</v>
      </c>
      <c r="X621" s="96" t="s">
        <v>16</v>
      </c>
      <c r="Y621" s="96"/>
      <c r="Z621" s="96"/>
      <c r="AA621" s="100"/>
      <c r="AB621" s="100"/>
      <c r="AC621" s="100"/>
      <c r="AD621" s="96" t="s">
        <v>16</v>
      </c>
      <c r="AE621" s="95"/>
      <c r="AF621" s="82" t="s">
        <v>16</v>
      </c>
      <c r="AG621" s="82"/>
      <c r="AH621" s="96" t="s">
        <v>16</v>
      </c>
    </row>
    <row r="622" spans="1:34" x14ac:dyDescent="0.25">
      <c r="A622" s="117"/>
      <c r="B622" s="83" t="s">
        <v>16</v>
      </c>
      <c r="C622" s="82"/>
      <c r="D622" s="95"/>
      <c r="E622" s="95" t="s">
        <v>16</v>
      </c>
      <c r="F622" s="95" t="s">
        <v>16</v>
      </c>
      <c r="G622" s="96" t="s">
        <v>16</v>
      </c>
      <c r="H622" s="95" t="s">
        <v>16</v>
      </c>
      <c r="I622" s="95"/>
      <c r="J622" s="96" t="s">
        <v>16</v>
      </c>
      <c r="K622" s="95"/>
      <c r="L622" s="95"/>
      <c r="M622" s="97"/>
      <c r="N622" s="96" t="s">
        <v>16</v>
      </c>
      <c r="O622" s="96" t="s">
        <v>16</v>
      </c>
      <c r="P622" s="96"/>
      <c r="Q622" s="96" t="s">
        <v>16</v>
      </c>
      <c r="R622" s="96"/>
      <c r="S622" s="96"/>
      <c r="T622" s="98"/>
      <c r="U622" s="98"/>
      <c r="V622" s="82" t="s">
        <v>16</v>
      </c>
      <c r="W622" s="99" t="s">
        <v>16</v>
      </c>
      <c r="X622" s="96" t="s">
        <v>16</v>
      </c>
      <c r="Y622" s="96"/>
      <c r="Z622" s="96"/>
      <c r="AA622" s="100"/>
      <c r="AB622" s="100"/>
      <c r="AC622" s="100"/>
      <c r="AD622" s="96" t="s">
        <v>16</v>
      </c>
      <c r="AE622" s="95"/>
      <c r="AF622" s="82" t="s">
        <v>16</v>
      </c>
      <c r="AG622" s="82"/>
      <c r="AH622" s="96" t="s">
        <v>16</v>
      </c>
    </row>
    <row r="623" spans="1:34" x14ac:dyDescent="0.25">
      <c r="A623" s="117"/>
      <c r="B623" s="83" t="s">
        <v>16</v>
      </c>
      <c r="C623" s="82"/>
      <c r="D623" s="95"/>
      <c r="E623" s="95" t="s">
        <v>16</v>
      </c>
      <c r="F623" s="95" t="s">
        <v>16</v>
      </c>
      <c r="G623" s="96" t="s">
        <v>16</v>
      </c>
      <c r="H623" s="95" t="s">
        <v>16</v>
      </c>
      <c r="I623" s="95"/>
      <c r="J623" s="96" t="s">
        <v>16</v>
      </c>
      <c r="K623" s="95"/>
      <c r="L623" s="95"/>
      <c r="M623" s="97"/>
      <c r="N623" s="96" t="s">
        <v>16</v>
      </c>
      <c r="O623" s="96" t="s">
        <v>16</v>
      </c>
      <c r="P623" s="96"/>
      <c r="Q623" s="96" t="s">
        <v>16</v>
      </c>
      <c r="R623" s="96"/>
      <c r="S623" s="96"/>
      <c r="T623" s="98"/>
      <c r="U623" s="98"/>
      <c r="V623" s="82" t="s">
        <v>16</v>
      </c>
      <c r="W623" s="99" t="s">
        <v>16</v>
      </c>
      <c r="X623" s="96" t="s">
        <v>16</v>
      </c>
      <c r="Y623" s="96"/>
      <c r="Z623" s="96"/>
      <c r="AA623" s="100"/>
      <c r="AB623" s="100"/>
      <c r="AC623" s="100"/>
      <c r="AD623" s="96" t="s">
        <v>16</v>
      </c>
      <c r="AE623" s="95"/>
      <c r="AF623" s="82" t="s">
        <v>16</v>
      </c>
      <c r="AG623" s="82"/>
      <c r="AH623" s="96" t="s">
        <v>16</v>
      </c>
    </row>
    <row r="624" spans="1:34" x14ac:dyDescent="0.25">
      <c r="A624" s="117"/>
      <c r="B624" s="83" t="s">
        <v>16</v>
      </c>
      <c r="C624" s="82"/>
      <c r="D624" s="95"/>
      <c r="E624" s="95" t="s">
        <v>16</v>
      </c>
      <c r="F624" s="95" t="s">
        <v>16</v>
      </c>
      <c r="G624" s="96" t="s">
        <v>16</v>
      </c>
      <c r="H624" s="95" t="s">
        <v>16</v>
      </c>
      <c r="I624" s="95"/>
      <c r="J624" s="96" t="s">
        <v>16</v>
      </c>
      <c r="K624" s="95"/>
      <c r="L624" s="95"/>
      <c r="M624" s="97"/>
      <c r="N624" s="96" t="s">
        <v>16</v>
      </c>
      <c r="O624" s="96" t="s">
        <v>16</v>
      </c>
      <c r="P624" s="96"/>
      <c r="Q624" s="96" t="s">
        <v>16</v>
      </c>
      <c r="R624" s="96"/>
      <c r="S624" s="96"/>
      <c r="T624" s="98"/>
      <c r="U624" s="98"/>
      <c r="V624" s="82" t="s">
        <v>16</v>
      </c>
      <c r="W624" s="99" t="s">
        <v>16</v>
      </c>
      <c r="X624" s="96" t="s">
        <v>16</v>
      </c>
      <c r="Y624" s="96"/>
      <c r="Z624" s="96"/>
      <c r="AA624" s="100"/>
      <c r="AB624" s="100"/>
      <c r="AC624" s="100"/>
      <c r="AD624" s="96" t="s">
        <v>16</v>
      </c>
      <c r="AE624" s="95"/>
      <c r="AF624" s="82" t="s">
        <v>16</v>
      </c>
      <c r="AG624" s="82"/>
      <c r="AH624" s="96" t="s">
        <v>16</v>
      </c>
    </row>
    <row r="625" spans="1:34" x14ac:dyDescent="0.25">
      <c r="A625" s="117"/>
      <c r="B625" s="83" t="s">
        <v>16</v>
      </c>
      <c r="C625" s="82"/>
      <c r="D625" s="95"/>
      <c r="E625" s="95" t="s">
        <v>16</v>
      </c>
      <c r="F625" s="95" t="s">
        <v>16</v>
      </c>
      <c r="G625" s="96" t="s">
        <v>16</v>
      </c>
      <c r="H625" s="95" t="s">
        <v>16</v>
      </c>
      <c r="I625" s="95"/>
      <c r="J625" s="96" t="s">
        <v>16</v>
      </c>
      <c r="K625" s="95"/>
      <c r="L625" s="95"/>
      <c r="M625" s="97"/>
      <c r="N625" s="96" t="s">
        <v>16</v>
      </c>
      <c r="O625" s="96" t="s">
        <v>16</v>
      </c>
      <c r="P625" s="96"/>
      <c r="Q625" s="96" t="s">
        <v>16</v>
      </c>
      <c r="R625" s="96"/>
      <c r="S625" s="96"/>
      <c r="T625" s="98"/>
      <c r="U625" s="98"/>
      <c r="V625" s="82" t="s">
        <v>16</v>
      </c>
      <c r="W625" s="99" t="s">
        <v>16</v>
      </c>
      <c r="X625" s="96" t="s">
        <v>16</v>
      </c>
      <c r="Y625" s="96"/>
      <c r="Z625" s="96"/>
      <c r="AA625" s="100"/>
      <c r="AB625" s="100"/>
      <c r="AC625" s="100"/>
      <c r="AD625" s="96" t="s">
        <v>16</v>
      </c>
      <c r="AE625" s="95"/>
      <c r="AF625" s="82" t="s">
        <v>16</v>
      </c>
      <c r="AG625" s="82"/>
      <c r="AH625" s="96" t="s">
        <v>16</v>
      </c>
    </row>
    <row r="626" spans="1:34" x14ac:dyDescent="0.25">
      <c r="A626" s="117"/>
      <c r="B626" s="83" t="s">
        <v>16</v>
      </c>
      <c r="C626" s="82"/>
      <c r="D626" s="95"/>
      <c r="E626" s="95" t="s">
        <v>16</v>
      </c>
      <c r="F626" s="95" t="s">
        <v>16</v>
      </c>
      <c r="G626" s="96" t="s">
        <v>16</v>
      </c>
      <c r="H626" s="95" t="s">
        <v>16</v>
      </c>
      <c r="I626" s="95"/>
      <c r="J626" s="96" t="s">
        <v>16</v>
      </c>
      <c r="K626" s="95"/>
      <c r="L626" s="95"/>
      <c r="M626" s="97"/>
      <c r="N626" s="96" t="s">
        <v>16</v>
      </c>
      <c r="O626" s="96" t="s">
        <v>16</v>
      </c>
      <c r="P626" s="96"/>
      <c r="Q626" s="96" t="s">
        <v>16</v>
      </c>
      <c r="R626" s="96"/>
      <c r="S626" s="96"/>
      <c r="T626" s="98"/>
      <c r="U626" s="98"/>
      <c r="V626" s="82" t="s">
        <v>16</v>
      </c>
      <c r="W626" s="99" t="s">
        <v>16</v>
      </c>
      <c r="X626" s="96" t="s">
        <v>16</v>
      </c>
      <c r="Y626" s="96"/>
      <c r="Z626" s="96"/>
      <c r="AA626" s="100"/>
      <c r="AB626" s="100"/>
      <c r="AC626" s="100"/>
      <c r="AD626" s="96" t="s">
        <v>16</v>
      </c>
      <c r="AE626" s="95"/>
      <c r="AF626" s="82" t="s">
        <v>16</v>
      </c>
      <c r="AG626" s="82"/>
      <c r="AH626" s="96" t="s">
        <v>16</v>
      </c>
    </row>
    <row r="627" spans="1:34" x14ac:dyDescent="0.25">
      <c r="A627" s="117"/>
      <c r="B627" s="83" t="s">
        <v>16</v>
      </c>
      <c r="C627" s="82"/>
      <c r="D627" s="95"/>
      <c r="E627" s="95" t="s">
        <v>16</v>
      </c>
      <c r="F627" s="95" t="s">
        <v>16</v>
      </c>
      <c r="G627" s="96" t="s">
        <v>16</v>
      </c>
      <c r="H627" s="95" t="s">
        <v>16</v>
      </c>
      <c r="I627" s="95"/>
      <c r="J627" s="96" t="s">
        <v>16</v>
      </c>
      <c r="K627" s="95"/>
      <c r="L627" s="95"/>
      <c r="M627" s="97"/>
      <c r="N627" s="96" t="s">
        <v>16</v>
      </c>
      <c r="O627" s="96" t="s">
        <v>16</v>
      </c>
      <c r="P627" s="96"/>
      <c r="Q627" s="96" t="s">
        <v>16</v>
      </c>
      <c r="R627" s="96"/>
      <c r="S627" s="96"/>
      <c r="T627" s="98"/>
      <c r="U627" s="98"/>
      <c r="V627" s="82" t="s">
        <v>16</v>
      </c>
      <c r="W627" s="99" t="s">
        <v>16</v>
      </c>
      <c r="X627" s="96" t="s">
        <v>16</v>
      </c>
      <c r="Y627" s="96"/>
      <c r="Z627" s="96"/>
      <c r="AA627" s="100"/>
      <c r="AB627" s="100"/>
      <c r="AC627" s="100"/>
      <c r="AD627" s="96" t="s">
        <v>16</v>
      </c>
      <c r="AE627" s="95"/>
      <c r="AF627" s="82" t="s">
        <v>16</v>
      </c>
      <c r="AG627" s="82"/>
      <c r="AH627" s="96" t="s">
        <v>16</v>
      </c>
    </row>
    <row r="628" spans="1:34" x14ac:dyDescent="0.25">
      <c r="A628" s="117"/>
      <c r="B628" s="83" t="s">
        <v>16</v>
      </c>
      <c r="C628" s="82"/>
      <c r="D628" s="95"/>
      <c r="E628" s="95" t="s">
        <v>16</v>
      </c>
      <c r="F628" s="95" t="s">
        <v>16</v>
      </c>
      <c r="G628" s="96" t="s">
        <v>16</v>
      </c>
      <c r="H628" s="95" t="s">
        <v>16</v>
      </c>
      <c r="I628" s="95"/>
      <c r="J628" s="96" t="s">
        <v>16</v>
      </c>
      <c r="K628" s="95"/>
      <c r="L628" s="95"/>
      <c r="M628" s="97"/>
      <c r="N628" s="96" t="s">
        <v>16</v>
      </c>
      <c r="O628" s="96" t="s">
        <v>16</v>
      </c>
      <c r="P628" s="96"/>
      <c r="Q628" s="96" t="s">
        <v>16</v>
      </c>
      <c r="R628" s="96"/>
      <c r="S628" s="96"/>
      <c r="T628" s="98"/>
      <c r="U628" s="98"/>
      <c r="V628" s="82" t="s">
        <v>16</v>
      </c>
      <c r="W628" s="99" t="s">
        <v>16</v>
      </c>
      <c r="X628" s="96" t="s">
        <v>16</v>
      </c>
      <c r="Y628" s="96"/>
      <c r="Z628" s="96"/>
      <c r="AA628" s="100"/>
      <c r="AB628" s="100"/>
      <c r="AC628" s="100"/>
      <c r="AD628" s="96" t="s">
        <v>16</v>
      </c>
      <c r="AE628" s="95"/>
      <c r="AF628" s="82" t="s">
        <v>16</v>
      </c>
      <c r="AG628" s="82"/>
      <c r="AH628" s="96" t="s">
        <v>16</v>
      </c>
    </row>
    <row r="629" spans="1:34" x14ac:dyDescent="0.25">
      <c r="A629" s="117"/>
      <c r="B629" s="83" t="s">
        <v>16</v>
      </c>
      <c r="C629" s="82"/>
      <c r="D629" s="95"/>
      <c r="E629" s="95" t="s">
        <v>16</v>
      </c>
      <c r="F629" s="95" t="s">
        <v>16</v>
      </c>
      <c r="G629" s="96" t="s">
        <v>16</v>
      </c>
      <c r="H629" s="95" t="s">
        <v>16</v>
      </c>
      <c r="I629" s="95"/>
      <c r="J629" s="96" t="s">
        <v>16</v>
      </c>
      <c r="K629" s="95"/>
      <c r="L629" s="95"/>
      <c r="M629" s="97"/>
      <c r="N629" s="96" t="s">
        <v>16</v>
      </c>
      <c r="O629" s="96" t="s">
        <v>16</v>
      </c>
      <c r="P629" s="96"/>
      <c r="Q629" s="96" t="s">
        <v>16</v>
      </c>
      <c r="R629" s="96"/>
      <c r="S629" s="96"/>
      <c r="T629" s="98"/>
      <c r="U629" s="98"/>
      <c r="V629" s="82" t="s">
        <v>16</v>
      </c>
      <c r="W629" s="99" t="s">
        <v>16</v>
      </c>
      <c r="X629" s="96" t="s">
        <v>16</v>
      </c>
      <c r="Y629" s="96"/>
      <c r="Z629" s="96"/>
      <c r="AA629" s="100"/>
      <c r="AB629" s="100"/>
      <c r="AC629" s="100"/>
      <c r="AD629" s="96" t="s">
        <v>16</v>
      </c>
      <c r="AE629" s="95"/>
      <c r="AF629" s="82" t="s">
        <v>16</v>
      </c>
      <c r="AG629" s="82"/>
      <c r="AH629" s="96" t="s">
        <v>16</v>
      </c>
    </row>
    <row r="630" spans="1:34" x14ac:dyDescent="0.25">
      <c r="A630" s="117"/>
      <c r="B630" s="83" t="s">
        <v>16</v>
      </c>
      <c r="C630" s="82"/>
      <c r="D630" s="95"/>
      <c r="E630" s="95" t="s">
        <v>16</v>
      </c>
      <c r="F630" s="95" t="s">
        <v>16</v>
      </c>
      <c r="G630" s="96" t="s">
        <v>16</v>
      </c>
      <c r="H630" s="95" t="s">
        <v>16</v>
      </c>
      <c r="I630" s="95"/>
      <c r="J630" s="96" t="s">
        <v>16</v>
      </c>
      <c r="K630" s="95"/>
      <c r="L630" s="95"/>
      <c r="M630" s="97"/>
      <c r="N630" s="96" t="s">
        <v>16</v>
      </c>
      <c r="O630" s="96" t="s">
        <v>16</v>
      </c>
      <c r="P630" s="96"/>
      <c r="Q630" s="96" t="s">
        <v>16</v>
      </c>
      <c r="R630" s="96"/>
      <c r="S630" s="96"/>
      <c r="T630" s="98"/>
      <c r="U630" s="98"/>
      <c r="V630" s="82" t="s">
        <v>16</v>
      </c>
      <c r="W630" s="99" t="s">
        <v>16</v>
      </c>
      <c r="X630" s="96" t="s">
        <v>16</v>
      </c>
      <c r="Y630" s="96"/>
      <c r="Z630" s="96"/>
      <c r="AA630" s="100"/>
      <c r="AB630" s="100"/>
      <c r="AC630" s="100"/>
      <c r="AD630" s="96" t="s">
        <v>16</v>
      </c>
      <c r="AE630" s="95"/>
      <c r="AF630" s="82" t="s">
        <v>16</v>
      </c>
      <c r="AG630" s="82"/>
      <c r="AH630" s="96" t="s">
        <v>16</v>
      </c>
    </row>
    <row r="631" spans="1:34" x14ac:dyDescent="0.25">
      <c r="A631" s="117"/>
      <c r="B631" s="83" t="s">
        <v>16</v>
      </c>
      <c r="C631" s="82"/>
      <c r="D631" s="95"/>
      <c r="E631" s="95" t="s">
        <v>16</v>
      </c>
      <c r="F631" s="95" t="s">
        <v>16</v>
      </c>
      <c r="G631" s="96" t="s">
        <v>16</v>
      </c>
      <c r="H631" s="95" t="s">
        <v>16</v>
      </c>
      <c r="I631" s="95"/>
      <c r="J631" s="96" t="s">
        <v>16</v>
      </c>
      <c r="K631" s="95"/>
      <c r="L631" s="95"/>
      <c r="M631" s="97"/>
      <c r="N631" s="96" t="s">
        <v>16</v>
      </c>
      <c r="O631" s="96" t="s">
        <v>16</v>
      </c>
      <c r="P631" s="96"/>
      <c r="Q631" s="96" t="s">
        <v>16</v>
      </c>
      <c r="R631" s="96"/>
      <c r="S631" s="96"/>
      <c r="T631" s="98"/>
      <c r="U631" s="98"/>
      <c r="V631" s="82" t="s">
        <v>16</v>
      </c>
      <c r="W631" s="99" t="s">
        <v>16</v>
      </c>
      <c r="X631" s="96" t="s">
        <v>16</v>
      </c>
      <c r="Y631" s="96"/>
      <c r="Z631" s="96"/>
      <c r="AA631" s="100"/>
      <c r="AB631" s="100"/>
      <c r="AC631" s="100"/>
      <c r="AD631" s="96" t="s">
        <v>16</v>
      </c>
      <c r="AE631" s="95"/>
      <c r="AF631" s="82" t="s">
        <v>16</v>
      </c>
      <c r="AG631" s="82"/>
      <c r="AH631" s="96" t="s">
        <v>16</v>
      </c>
    </row>
    <row r="632" spans="1:34" x14ac:dyDescent="0.25">
      <c r="A632" s="117"/>
      <c r="B632" s="83" t="s">
        <v>16</v>
      </c>
      <c r="C632" s="82"/>
      <c r="D632" s="95"/>
      <c r="E632" s="95" t="s">
        <v>16</v>
      </c>
      <c r="F632" s="95" t="s">
        <v>16</v>
      </c>
      <c r="G632" s="96" t="s">
        <v>16</v>
      </c>
      <c r="H632" s="95" t="s">
        <v>16</v>
      </c>
      <c r="I632" s="95"/>
      <c r="J632" s="96" t="s">
        <v>16</v>
      </c>
      <c r="K632" s="95"/>
      <c r="L632" s="95"/>
      <c r="M632" s="97"/>
      <c r="N632" s="96" t="s">
        <v>16</v>
      </c>
      <c r="O632" s="96" t="s">
        <v>16</v>
      </c>
      <c r="P632" s="96"/>
      <c r="Q632" s="96" t="s">
        <v>16</v>
      </c>
      <c r="R632" s="96"/>
      <c r="S632" s="96"/>
      <c r="T632" s="98"/>
      <c r="U632" s="98"/>
      <c r="V632" s="82" t="s">
        <v>16</v>
      </c>
      <c r="W632" s="99" t="s">
        <v>16</v>
      </c>
      <c r="X632" s="96" t="s">
        <v>16</v>
      </c>
      <c r="Y632" s="96"/>
      <c r="Z632" s="96"/>
      <c r="AA632" s="100"/>
      <c r="AB632" s="100"/>
      <c r="AC632" s="100"/>
      <c r="AD632" s="96" t="s">
        <v>16</v>
      </c>
      <c r="AE632" s="95"/>
      <c r="AF632" s="82" t="s">
        <v>16</v>
      </c>
      <c r="AG632" s="82"/>
      <c r="AH632" s="96" t="s">
        <v>16</v>
      </c>
    </row>
    <row r="633" spans="1:34" x14ac:dyDescent="0.25">
      <c r="A633" s="117"/>
      <c r="B633" s="83" t="s">
        <v>16</v>
      </c>
      <c r="C633" s="82"/>
      <c r="D633" s="95"/>
      <c r="E633" s="95" t="s">
        <v>16</v>
      </c>
      <c r="F633" s="95" t="s">
        <v>16</v>
      </c>
      <c r="G633" s="96" t="s">
        <v>16</v>
      </c>
      <c r="H633" s="95" t="s">
        <v>16</v>
      </c>
      <c r="I633" s="95"/>
      <c r="J633" s="96" t="s">
        <v>16</v>
      </c>
      <c r="K633" s="95"/>
      <c r="L633" s="95"/>
      <c r="M633" s="97"/>
      <c r="N633" s="96" t="s">
        <v>16</v>
      </c>
      <c r="O633" s="96" t="s">
        <v>16</v>
      </c>
      <c r="P633" s="96"/>
      <c r="Q633" s="96" t="s">
        <v>16</v>
      </c>
      <c r="R633" s="96"/>
      <c r="S633" s="96"/>
      <c r="T633" s="98"/>
      <c r="U633" s="98"/>
      <c r="V633" s="82" t="s">
        <v>16</v>
      </c>
      <c r="W633" s="99" t="s">
        <v>16</v>
      </c>
      <c r="X633" s="96" t="s">
        <v>16</v>
      </c>
      <c r="Y633" s="96"/>
      <c r="Z633" s="96"/>
      <c r="AA633" s="100"/>
      <c r="AB633" s="100"/>
      <c r="AC633" s="100"/>
      <c r="AD633" s="96" t="s">
        <v>16</v>
      </c>
      <c r="AE633" s="95"/>
      <c r="AF633" s="82" t="s">
        <v>16</v>
      </c>
      <c r="AG633" s="82"/>
      <c r="AH633" s="96" t="s">
        <v>16</v>
      </c>
    </row>
    <row r="634" spans="1:34" x14ac:dyDescent="0.25">
      <c r="A634" s="117"/>
      <c r="B634" s="83" t="s">
        <v>16</v>
      </c>
      <c r="C634" s="82"/>
      <c r="D634" s="95"/>
      <c r="E634" s="95" t="s">
        <v>16</v>
      </c>
      <c r="F634" s="95" t="s">
        <v>16</v>
      </c>
      <c r="G634" s="96" t="s">
        <v>16</v>
      </c>
      <c r="H634" s="95" t="s">
        <v>16</v>
      </c>
      <c r="I634" s="95"/>
      <c r="J634" s="96" t="s">
        <v>16</v>
      </c>
      <c r="K634" s="95"/>
      <c r="L634" s="95"/>
      <c r="M634" s="97"/>
      <c r="N634" s="96" t="s">
        <v>16</v>
      </c>
      <c r="O634" s="96" t="s">
        <v>16</v>
      </c>
      <c r="P634" s="96"/>
      <c r="Q634" s="96" t="s">
        <v>16</v>
      </c>
      <c r="R634" s="96"/>
      <c r="S634" s="96"/>
      <c r="T634" s="98"/>
      <c r="U634" s="98"/>
      <c r="V634" s="82" t="s">
        <v>16</v>
      </c>
      <c r="W634" s="99" t="s">
        <v>16</v>
      </c>
      <c r="X634" s="96" t="s">
        <v>16</v>
      </c>
      <c r="Y634" s="96"/>
      <c r="Z634" s="96"/>
      <c r="AA634" s="100"/>
      <c r="AB634" s="100"/>
      <c r="AC634" s="100"/>
      <c r="AD634" s="96" t="s">
        <v>16</v>
      </c>
      <c r="AE634" s="95"/>
      <c r="AF634" s="82" t="s">
        <v>16</v>
      </c>
      <c r="AG634" s="82"/>
      <c r="AH634" s="96" t="s">
        <v>16</v>
      </c>
    </row>
    <row r="635" spans="1:34" x14ac:dyDescent="0.25">
      <c r="A635" s="117"/>
      <c r="B635" s="83" t="s">
        <v>16</v>
      </c>
      <c r="C635" s="82"/>
      <c r="D635" s="95"/>
      <c r="E635" s="95" t="s">
        <v>16</v>
      </c>
      <c r="F635" s="95" t="s">
        <v>16</v>
      </c>
      <c r="G635" s="96" t="s">
        <v>16</v>
      </c>
      <c r="H635" s="95" t="s">
        <v>16</v>
      </c>
      <c r="I635" s="95"/>
      <c r="J635" s="96" t="s">
        <v>16</v>
      </c>
      <c r="K635" s="95"/>
      <c r="L635" s="95"/>
      <c r="M635" s="97"/>
      <c r="N635" s="96" t="s">
        <v>16</v>
      </c>
      <c r="O635" s="96" t="s">
        <v>16</v>
      </c>
      <c r="P635" s="96"/>
      <c r="Q635" s="96" t="s">
        <v>16</v>
      </c>
      <c r="R635" s="96"/>
      <c r="S635" s="96"/>
      <c r="T635" s="98"/>
      <c r="U635" s="98"/>
      <c r="V635" s="82" t="s">
        <v>16</v>
      </c>
      <c r="W635" s="99" t="s">
        <v>16</v>
      </c>
      <c r="X635" s="96" t="s">
        <v>16</v>
      </c>
      <c r="Y635" s="96"/>
      <c r="Z635" s="96"/>
      <c r="AA635" s="100"/>
      <c r="AB635" s="100"/>
      <c r="AC635" s="100"/>
      <c r="AD635" s="96" t="s">
        <v>16</v>
      </c>
      <c r="AE635" s="95"/>
      <c r="AF635" s="82" t="s">
        <v>16</v>
      </c>
      <c r="AG635" s="82"/>
      <c r="AH635" s="96" t="s">
        <v>16</v>
      </c>
    </row>
    <row r="636" spans="1:34" x14ac:dyDescent="0.25">
      <c r="A636" s="117"/>
      <c r="B636" s="83" t="s">
        <v>16</v>
      </c>
      <c r="C636" s="82"/>
      <c r="D636" s="95"/>
      <c r="E636" s="95" t="s">
        <v>16</v>
      </c>
      <c r="F636" s="95" t="s">
        <v>16</v>
      </c>
      <c r="G636" s="96" t="s">
        <v>16</v>
      </c>
      <c r="H636" s="95" t="s">
        <v>16</v>
      </c>
      <c r="I636" s="95"/>
      <c r="J636" s="96" t="s">
        <v>16</v>
      </c>
      <c r="K636" s="95"/>
      <c r="L636" s="95"/>
      <c r="M636" s="97"/>
      <c r="N636" s="96" t="s">
        <v>16</v>
      </c>
      <c r="O636" s="96" t="s">
        <v>16</v>
      </c>
      <c r="P636" s="96"/>
      <c r="Q636" s="96" t="s">
        <v>16</v>
      </c>
      <c r="R636" s="96"/>
      <c r="S636" s="96"/>
      <c r="T636" s="98"/>
      <c r="U636" s="98"/>
      <c r="V636" s="82" t="s">
        <v>16</v>
      </c>
      <c r="W636" s="99" t="s">
        <v>16</v>
      </c>
      <c r="X636" s="96" t="s">
        <v>16</v>
      </c>
      <c r="Y636" s="96"/>
      <c r="Z636" s="96"/>
      <c r="AA636" s="100"/>
      <c r="AB636" s="100"/>
      <c r="AC636" s="100"/>
      <c r="AD636" s="96" t="s">
        <v>16</v>
      </c>
      <c r="AE636" s="95"/>
      <c r="AF636" s="82" t="s">
        <v>16</v>
      </c>
      <c r="AG636" s="82"/>
      <c r="AH636" s="96" t="s">
        <v>16</v>
      </c>
    </row>
    <row r="637" spans="1:34" x14ac:dyDescent="0.25">
      <c r="A637" s="117"/>
      <c r="B637" s="83" t="s">
        <v>16</v>
      </c>
      <c r="C637" s="82"/>
      <c r="D637" s="95"/>
      <c r="E637" s="95" t="s">
        <v>16</v>
      </c>
      <c r="F637" s="95" t="s">
        <v>16</v>
      </c>
      <c r="G637" s="96" t="s">
        <v>16</v>
      </c>
      <c r="H637" s="95" t="s">
        <v>16</v>
      </c>
      <c r="I637" s="95"/>
      <c r="J637" s="96" t="s">
        <v>16</v>
      </c>
      <c r="K637" s="95"/>
      <c r="L637" s="95"/>
      <c r="M637" s="97"/>
      <c r="N637" s="96" t="s">
        <v>16</v>
      </c>
      <c r="O637" s="96" t="s">
        <v>16</v>
      </c>
      <c r="P637" s="96"/>
      <c r="Q637" s="96" t="s">
        <v>16</v>
      </c>
      <c r="R637" s="96"/>
      <c r="S637" s="96"/>
      <c r="T637" s="98"/>
      <c r="U637" s="98"/>
      <c r="V637" s="82" t="s">
        <v>16</v>
      </c>
      <c r="W637" s="99" t="s">
        <v>16</v>
      </c>
      <c r="X637" s="96" t="s">
        <v>16</v>
      </c>
      <c r="Y637" s="96"/>
      <c r="Z637" s="96"/>
      <c r="AA637" s="100"/>
      <c r="AB637" s="100"/>
      <c r="AC637" s="100"/>
      <c r="AD637" s="96" t="s">
        <v>16</v>
      </c>
      <c r="AE637" s="95"/>
      <c r="AF637" s="82" t="s">
        <v>16</v>
      </c>
      <c r="AG637" s="82"/>
      <c r="AH637" s="96" t="s">
        <v>16</v>
      </c>
    </row>
    <row r="638" spans="1:34" x14ac:dyDescent="0.25">
      <c r="A638" s="117"/>
      <c r="B638" s="83" t="s">
        <v>16</v>
      </c>
      <c r="C638" s="82"/>
      <c r="D638" s="95"/>
      <c r="E638" s="95" t="s">
        <v>16</v>
      </c>
      <c r="F638" s="95" t="s">
        <v>16</v>
      </c>
      <c r="G638" s="96" t="s">
        <v>16</v>
      </c>
      <c r="H638" s="95" t="s">
        <v>16</v>
      </c>
      <c r="I638" s="95"/>
      <c r="J638" s="96" t="s">
        <v>16</v>
      </c>
      <c r="K638" s="95"/>
      <c r="L638" s="95"/>
      <c r="M638" s="97"/>
      <c r="N638" s="96" t="s">
        <v>16</v>
      </c>
      <c r="O638" s="96" t="s">
        <v>16</v>
      </c>
      <c r="P638" s="96"/>
      <c r="Q638" s="96" t="s">
        <v>16</v>
      </c>
      <c r="R638" s="96"/>
      <c r="S638" s="96"/>
      <c r="T638" s="98"/>
      <c r="U638" s="98"/>
      <c r="V638" s="82" t="s">
        <v>16</v>
      </c>
      <c r="W638" s="99" t="s">
        <v>16</v>
      </c>
      <c r="X638" s="96" t="s">
        <v>16</v>
      </c>
      <c r="Y638" s="96"/>
      <c r="Z638" s="96"/>
      <c r="AA638" s="100"/>
      <c r="AB638" s="100"/>
      <c r="AC638" s="100"/>
      <c r="AD638" s="96" t="s">
        <v>16</v>
      </c>
      <c r="AE638" s="95"/>
      <c r="AF638" s="82" t="s">
        <v>16</v>
      </c>
      <c r="AG638" s="82"/>
      <c r="AH638" s="96" t="s">
        <v>16</v>
      </c>
    </row>
    <row r="639" spans="1:34" x14ac:dyDescent="0.25">
      <c r="A639" s="117"/>
      <c r="B639" s="83" t="s">
        <v>16</v>
      </c>
      <c r="C639" s="82"/>
      <c r="D639" s="95"/>
      <c r="E639" s="95" t="s">
        <v>16</v>
      </c>
      <c r="F639" s="95" t="s">
        <v>16</v>
      </c>
      <c r="G639" s="96" t="s">
        <v>16</v>
      </c>
      <c r="H639" s="95" t="s">
        <v>16</v>
      </c>
      <c r="I639" s="95"/>
      <c r="J639" s="96" t="s">
        <v>16</v>
      </c>
      <c r="K639" s="95"/>
      <c r="L639" s="95"/>
      <c r="M639" s="97"/>
      <c r="N639" s="96" t="s">
        <v>16</v>
      </c>
      <c r="O639" s="96" t="s">
        <v>16</v>
      </c>
      <c r="P639" s="96"/>
      <c r="Q639" s="96" t="s">
        <v>16</v>
      </c>
      <c r="R639" s="96"/>
      <c r="S639" s="96"/>
      <c r="T639" s="98"/>
      <c r="U639" s="98"/>
      <c r="V639" s="82" t="s">
        <v>16</v>
      </c>
      <c r="W639" s="99" t="s">
        <v>16</v>
      </c>
      <c r="X639" s="96" t="s">
        <v>16</v>
      </c>
      <c r="Y639" s="96"/>
      <c r="Z639" s="96"/>
      <c r="AA639" s="100"/>
      <c r="AB639" s="100"/>
      <c r="AC639" s="100"/>
      <c r="AD639" s="96" t="s">
        <v>16</v>
      </c>
      <c r="AE639" s="95"/>
      <c r="AF639" s="82" t="s">
        <v>16</v>
      </c>
      <c r="AG639" s="82"/>
      <c r="AH639" s="96" t="s">
        <v>16</v>
      </c>
    </row>
    <row r="640" spans="1:34" x14ac:dyDescent="0.25">
      <c r="A640" s="117"/>
      <c r="B640" s="83" t="s">
        <v>16</v>
      </c>
      <c r="C640" s="82"/>
      <c r="D640" s="95"/>
      <c r="E640" s="95" t="s">
        <v>16</v>
      </c>
      <c r="F640" s="95" t="s">
        <v>16</v>
      </c>
      <c r="G640" s="96" t="s">
        <v>16</v>
      </c>
      <c r="H640" s="95" t="s">
        <v>16</v>
      </c>
      <c r="I640" s="95"/>
      <c r="J640" s="96" t="s">
        <v>16</v>
      </c>
      <c r="K640" s="95"/>
      <c r="L640" s="95"/>
      <c r="M640" s="97"/>
      <c r="N640" s="96" t="s">
        <v>16</v>
      </c>
      <c r="O640" s="96" t="s">
        <v>16</v>
      </c>
      <c r="P640" s="96"/>
      <c r="Q640" s="96" t="s">
        <v>16</v>
      </c>
      <c r="R640" s="96"/>
      <c r="S640" s="96"/>
      <c r="T640" s="98"/>
      <c r="U640" s="98"/>
      <c r="V640" s="82" t="s">
        <v>16</v>
      </c>
      <c r="W640" s="99" t="s">
        <v>16</v>
      </c>
      <c r="X640" s="96" t="s">
        <v>16</v>
      </c>
      <c r="Y640" s="96"/>
      <c r="Z640" s="96"/>
      <c r="AA640" s="100"/>
      <c r="AB640" s="100"/>
      <c r="AC640" s="100"/>
      <c r="AD640" s="96" t="s">
        <v>16</v>
      </c>
      <c r="AE640" s="95"/>
      <c r="AF640" s="82" t="s">
        <v>16</v>
      </c>
      <c r="AG640" s="82"/>
      <c r="AH640" s="96" t="s">
        <v>16</v>
      </c>
    </row>
    <row r="641" spans="1:34" x14ac:dyDescent="0.25">
      <c r="A641" s="117"/>
      <c r="B641" s="83" t="s">
        <v>16</v>
      </c>
      <c r="C641" s="82"/>
      <c r="D641" s="95"/>
      <c r="E641" s="95" t="s">
        <v>16</v>
      </c>
      <c r="F641" s="95" t="s">
        <v>16</v>
      </c>
      <c r="G641" s="96" t="s">
        <v>16</v>
      </c>
      <c r="H641" s="95" t="s">
        <v>16</v>
      </c>
      <c r="I641" s="95"/>
      <c r="J641" s="96" t="s">
        <v>16</v>
      </c>
      <c r="K641" s="95"/>
      <c r="L641" s="95"/>
      <c r="M641" s="97"/>
      <c r="N641" s="96" t="s">
        <v>16</v>
      </c>
      <c r="O641" s="96" t="s">
        <v>16</v>
      </c>
      <c r="P641" s="96"/>
      <c r="Q641" s="96" t="s">
        <v>16</v>
      </c>
      <c r="R641" s="96"/>
      <c r="S641" s="96"/>
      <c r="T641" s="98"/>
      <c r="U641" s="98"/>
      <c r="V641" s="82" t="s">
        <v>16</v>
      </c>
      <c r="W641" s="99" t="s">
        <v>16</v>
      </c>
      <c r="X641" s="96" t="s">
        <v>16</v>
      </c>
      <c r="Y641" s="96"/>
      <c r="Z641" s="96"/>
      <c r="AA641" s="100"/>
      <c r="AB641" s="100"/>
      <c r="AC641" s="100"/>
      <c r="AD641" s="96" t="s">
        <v>16</v>
      </c>
      <c r="AE641" s="95"/>
      <c r="AF641" s="82" t="s">
        <v>16</v>
      </c>
      <c r="AG641" s="82"/>
      <c r="AH641" s="96" t="s">
        <v>16</v>
      </c>
    </row>
    <row r="642" spans="1:34" x14ac:dyDescent="0.25">
      <c r="A642" s="117"/>
      <c r="B642" s="83" t="s">
        <v>16</v>
      </c>
      <c r="C642" s="82"/>
      <c r="D642" s="95"/>
      <c r="E642" s="95" t="s">
        <v>16</v>
      </c>
      <c r="F642" s="95" t="s">
        <v>16</v>
      </c>
      <c r="G642" s="96" t="s">
        <v>16</v>
      </c>
      <c r="H642" s="95" t="s">
        <v>16</v>
      </c>
      <c r="I642" s="95"/>
      <c r="J642" s="96" t="s">
        <v>16</v>
      </c>
      <c r="K642" s="95"/>
      <c r="L642" s="95"/>
      <c r="M642" s="97"/>
      <c r="N642" s="96" t="s">
        <v>16</v>
      </c>
      <c r="O642" s="96" t="s">
        <v>16</v>
      </c>
      <c r="P642" s="96"/>
      <c r="Q642" s="96" t="s">
        <v>16</v>
      </c>
      <c r="R642" s="96"/>
      <c r="S642" s="96"/>
      <c r="T642" s="98"/>
      <c r="U642" s="98"/>
      <c r="V642" s="82" t="s">
        <v>16</v>
      </c>
      <c r="W642" s="99" t="s">
        <v>16</v>
      </c>
      <c r="X642" s="96" t="s">
        <v>16</v>
      </c>
      <c r="Y642" s="96"/>
      <c r="Z642" s="96"/>
      <c r="AA642" s="100"/>
      <c r="AB642" s="100"/>
      <c r="AC642" s="100"/>
      <c r="AD642" s="96" t="s">
        <v>16</v>
      </c>
      <c r="AE642" s="95"/>
      <c r="AF642" s="82" t="s">
        <v>16</v>
      </c>
      <c r="AG642" s="82"/>
      <c r="AH642" s="96" t="s">
        <v>16</v>
      </c>
    </row>
    <row r="643" spans="1:34" x14ac:dyDescent="0.25">
      <c r="A643" s="117"/>
      <c r="B643" s="83" t="s">
        <v>16</v>
      </c>
      <c r="C643" s="82"/>
      <c r="D643" s="95"/>
      <c r="E643" s="95" t="s">
        <v>16</v>
      </c>
      <c r="F643" s="95" t="s">
        <v>16</v>
      </c>
      <c r="G643" s="96" t="s">
        <v>16</v>
      </c>
      <c r="H643" s="95" t="s">
        <v>16</v>
      </c>
      <c r="I643" s="95"/>
      <c r="J643" s="96" t="s">
        <v>16</v>
      </c>
      <c r="K643" s="95"/>
      <c r="L643" s="95"/>
      <c r="M643" s="97"/>
      <c r="N643" s="96" t="s">
        <v>16</v>
      </c>
      <c r="O643" s="96" t="s">
        <v>16</v>
      </c>
      <c r="P643" s="96"/>
      <c r="Q643" s="96" t="s">
        <v>16</v>
      </c>
      <c r="R643" s="96"/>
      <c r="S643" s="96"/>
      <c r="T643" s="98"/>
      <c r="U643" s="98"/>
      <c r="V643" s="82" t="s">
        <v>16</v>
      </c>
      <c r="W643" s="99" t="s">
        <v>16</v>
      </c>
      <c r="X643" s="96" t="s">
        <v>16</v>
      </c>
      <c r="Y643" s="96"/>
      <c r="Z643" s="96"/>
      <c r="AA643" s="100"/>
      <c r="AB643" s="100"/>
      <c r="AC643" s="100"/>
      <c r="AD643" s="96" t="s">
        <v>16</v>
      </c>
      <c r="AE643" s="95"/>
      <c r="AF643" s="82" t="s">
        <v>16</v>
      </c>
      <c r="AG643" s="82"/>
      <c r="AH643" s="96" t="s">
        <v>16</v>
      </c>
    </row>
    <row r="644" spans="1:34" x14ac:dyDescent="0.25">
      <c r="A644" s="117"/>
      <c r="B644" s="83" t="s">
        <v>16</v>
      </c>
      <c r="C644" s="82"/>
      <c r="D644" s="95"/>
      <c r="E644" s="95" t="s">
        <v>16</v>
      </c>
      <c r="F644" s="95" t="s">
        <v>16</v>
      </c>
      <c r="G644" s="96" t="s">
        <v>16</v>
      </c>
      <c r="H644" s="95" t="s">
        <v>16</v>
      </c>
      <c r="I644" s="95"/>
      <c r="J644" s="96" t="s">
        <v>16</v>
      </c>
      <c r="K644" s="95"/>
      <c r="L644" s="95"/>
      <c r="M644" s="97"/>
      <c r="N644" s="96" t="s">
        <v>16</v>
      </c>
      <c r="O644" s="96" t="s">
        <v>16</v>
      </c>
      <c r="P644" s="96"/>
      <c r="Q644" s="96" t="s">
        <v>16</v>
      </c>
      <c r="R644" s="96"/>
      <c r="S644" s="96"/>
      <c r="T644" s="98"/>
      <c r="U644" s="98"/>
      <c r="V644" s="82" t="s">
        <v>16</v>
      </c>
      <c r="W644" s="99" t="s">
        <v>16</v>
      </c>
      <c r="X644" s="96" t="s">
        <v>16</v>
      </c>
      <c r="Y644" s="96"/>
      <c r="Z644" s="96"/>
      <c r="AA644" s="100"/>
      <c r="AB644" s="100"/>
      <c r="AC644" s="100"/>
      <c r="AD644" s="96" t="s">
        <v>16</v>
      </c>
      <c r="AE644" s="95"/>
      <c r="AF644" s="82" t="s">
        <v>16</v>
      </c>
      <c r="AG644" s="82"/>
      <c r="AH644" s="96" t="s">
        <v>16</v>
      </c>
    </row>
    <row r="645" spans="1:34" x14ac:dyDescent="0.25">
      <c r="A645" s="117"/>
      <c r="B645" s="83" t="s">
        <v>16</v>
      </c>
      <c r="C645" s="82"/>
      <c r="D645" s="95"/>
      <c r="E645" s="95" t="s">
        <v>16</v>
      </c>
      <c r="F645" s="95" t="s">
        <v>16</v>
      </c>
      <c r="G645" s="96" t="s">
        <v>16</v>
      </c>
      <c r="H645" s="95" t="s">
        <v>16</v>
      </c>
      <c r="I645" s="95"/>
      <c r="J645" s="96" t="s">
        <v>16</v>
      </c>
      <c r="K645" s="95"/>
      <c r="L645" s="95"/>
      <c r="M645" s="97"/>
      <c r="N645" s="96" t="s">
        <v>16</v>
      </c>
      <c r="O645" s="96" t="s">
        <v>16</v>
      </c>
      <c r="P645" s="96"/>
      <c r="Q645" s="96" t="s">
        <v>16</v>
      </c>
      <c r="R645" s="96"/>
      <c r="S645" s="96"/>
      <c r="T645" s="98"/>
      <c r="U645" s="98"/>
      <c r="V645" s="82" t="s">
        <v>16</v>
      </c>
      <c r="W645" s="99" t="s">
        <v>16</v>
      </c>
      <c r="X645" s="96" t="s">
        <v>16</v>
      </c>
      <c r="Y645" s="96"/>
      <c r="Z645" s="96"/>
      <c r="AA645" s="100"/>
      <c r="AB645" s="100"/>
      <c r="AC645" s="100"/>
      <c r="AD645" s="96" t="s">
        <v>16</v>
      </c>
      <c r="AE645" s="95"/>
      <c r="AF645" s="82" t="s">
        <v>16</v>
      </c>
      <c r="AG645" s="82"/>
      <c r="AH645" s="96" t="s">
        <v>16</v>
      </c>
    </row>
    <row r="646" spans="1:34" x14ac:dyDescent="0.25">
      <c r="A646" s="117"/>
      <c r="B646" s="83" t="s">
        <v>16</v>
      </c>
      <c r="C646" s="82"/>
      <c r="D646" s="95"/>
      <c r="E646" s="95" t="s">
        <v>16</v>
      </c>
      <c r="F646" s="95" t="s">
        <v>16</v>
      </c>
      <c r="G646" s="96" t="s">
        <v>16</v>
      </c>
      <c r="H646" s="95" t="s">
        <v>16</v>
      </c>
      <c r="I646" s="95"/>
      <c r="J646" s="96" t="s">
        <v>16</v>
      </c>
      <c r="K646" s="95"/>
      <c r="L646" s="95"/>
      <c r="M646" s="97"/>
      <c r="N646" s="96" t="s">
        <v>16</v>
      </c>
      <c r="O646" s="96" t="s">
        <v>16</v>
      </c>
      <c r="P646" s="96"/>
      <c r="Q646" s="96" t="s">
        <v>16</v>
      </c>
      <c r="R646" s="96"/>
      <c r="S646" s="96"/>
      <c r="T646" s="98"/>
      <c r="U646" s="98"/>
      <c r="V646" s="82" t="s">
        <v>16</v>
      </c>
      <c r="W646" s="99" t="s">
        <v>16</v>
      </c>
      <c r="X646" s="96" t="s">
        <v>16</v>
      </c>
      <c r="Y646" s="96"/>
      <c r="Z646" s="96"/>
      <c r="AA646" s="100"/>
      <c r="AB646" s="100"/>
      <c r="AC646" s="100"/>
      <c r="AD646" s="96" t="s">
        <v>16</v>
      </c>
      <c r="AE646" s="95"/>
      <c r="AF646" s="82" t="s">
        <v>16</v>
      </c>
      <c r="AG646" s="82"/>
      <c r="AH646" s="96" t="s">
        <v>16</v>
      </c>
    </row>
    <row r="647" spans="1:34" x14ac:dyDescent="0.25">
      <c r="A647" s="117"/>
      <c r="B647" s="83" t="s">
        <v>16</v>
      </c>
      <c r="C647" s="82"/>
      <c r="D647" s="95"/>
      <c r="E647" s="95" t="s">
        <v>16</v>
      </c>
      <c r="F647" s="95" t="s">
        <v>16</v>
      </c>
      <c r="G647" s="96" t="s">
        <v>16</v>
      </c>
      <c r="H647" s="95" t="s">
        <v>16</v>
      </c>
      <c r="I647" s="95"/>
      <c r="J647" s="96" t="s">
        <v>16</v>
      </c>
      <c r="K647" s="95"/>
      <c r="L647" s="95"/>
      <c r="M647" s="97"/>
      <c r="N647" s="96" t="s">
        <v>16</v>
      </c>
      <c r="O647" s="96" t="s">
        <v>16</v>
      </c>
      <c r="P647" s="96"/>
      <c r="Q647" s="96" t="s">
        <v>16</v>
      </c>
      <c r="R647" s="96"/>
      <c r="S647" s="96"/>
      <c r="T647" s="98"/>
      <c r="U647" s="98"/>
      <c r="V647" s="82" t="s">
        <v>16</v>
      </c>
      <c r="W647" s="99" t="s">
        <v>16</v>
      </c>
      <c r="X647" s="96" t="s">
        <v>16</v>
      </c>
      <c r="Y647" s="96"/>
      <c r="Z647" s="96"/>
      <c r="AA647" s="100"/>
      <c r="AB647" s="100"/>
      <c r="AC647" s="100"/>
      <c r="AD647" s="96" t="s">
        <v>16</v>
      </c>
      <c r="AE647" s="95"/>
      <c r="AF647" s="82" t="s">
        <v>16</v>
      </c>
      <c r="AG647" s="82"/>
      <c r="AH647" s="96" t="s">
        <v>16</v>
      </c>
    </row>
    <row r="648" spans="1:34" x14ac:dyDescent="0.25">
      <c r="A648" s="117"/>
      <c r="B648" s="83" t="s">
        <v>16</v>
      </c>
      <c r="C648" s="82"/>
      <c r="D648" s="95"/>
      <c r="E648" s="95" t="s">
        <v>16</v>
      </c>
      <c r="F648" s="95" t="s">
        <v>16</v>
      </c>
      <c r="G648" s="96" t="s">
        <v>16</v>
      </c>
      <c r="H648" s="95" t="s">
        <v>16</v>
      </c>
      <c r="I648" s="95"/>
      <c r="J648" s="96" t="s">
        <v>16</v>
      </c>
      <c r="K648" s="95"/>
      <c r="L648" s="95"/>
      <c r="M648" s="97"/>
      <c r="N648" s="96" t="s">
        <v>16</v>
      </c>
      <c r="O648" s="96" t="s">
        <v>16</v>
      </c>
      <c r="P648" s="96"/>
      <c r="Q648" s="96" t="s">
        <v>16</v>
      </c>
      <c r="R648" s="96"/>
      <c r="S648" s="96"/>
      <c r="T648" s="98"/>
      <c r="U648" s="98"/>
      <c r="V648" s="82" t="s">
        <v>16</v>
      </c>
      <c r="W648" s="99" t="s">
        <v>16</v>
      </c>
      <c r="X648" s="96" t="s">
        <v>16</v>
      </c>
      <c r="Y648" s="96"/>
      <c r="Z648" s="96"/>
      <c r="AA648" s="100"/>
      <c r="AB648" s="100"/>
      <c r="AC648" s="100"/>
      <c r="AD648" s="96" t="s">
        <v>16</v>
      </c>
      <c r="AE648" s="95"/>
      <c r="AF648" s="82" t="s">
        <v>16</v>
      </c>
      <c r="AG648" s="82"/>
      <c r="AH648" s="96" t="s">
        <v>16</v>
      </c>
    </row>
    <row r="649" spans="1:34" x14ac:dyDescent="0.25">
      <c r="A649" s="117"/>
      <c r="B649" s="83" t="s">
        <v>16</v>
      </c>
      <c r="C649" s="82"/>
      <c r="D649" s="95"/>
      <c r="E649" s="95" t="s">
        <v>16</v>
      </c>
      <c r="F649" s="95" t="s">
        <v>16</v>
      </c>
      <c r="G649" s="96" t="s">
        <v>16</v>
      </c>
      <c r="H649" s="95" t="s">
        <v>16</v>
      </c>
      <c r="I649" s="95"/>
      <c r="J649" s="96" t="s">
        <v>16</v>
      </c>
      <c r="K649" s="95"/>
      <c r="L649" s="95"/>
      <c r="M649" s="97"/>
      <c r="N649" s="96" t="s">
        <v>16</v>
      </c>
      <c r="O649" s="96" t="s">
        <v>16</v>
      </c>
      <c r="P649" s="96"/>
      <c r="Q649" s="96" t="s">
        <v>16</v>
      </c>
      <c r="R649" s="96"/>
      <c r="S649" s="96"/>
      <c r="T649" s="98"/>
      <c r="U649" s="98"/>
      <c r="V649" s="82" t="s">
        <v>16</v>
      </c>
      <c r="W649" s="99" t="s">
        <v>16</v>
      </c>
      <c r="X649" s="96" t="s">
        <v>16</v>
      </c>
      <c r="Y649" s="96"/>
      <c r="Z649" s="96"/>
      <c r="AA649" s="100"/>
      <c r="AB649" s="100"/>
      <c r="AC649" s="100"/>
      <c r="AD649" s="96" t="s">
        <v>16</v>
      </c>
      <c r="AE649" s="95"/>
      <c r="AF649" s="82" t="s">
        <v>16</v>
      </c>
      <c r="AG649" s="82"/>
      <c r="AH649" s="96" t="s">
        <v>16</v>
      </c>
    </row>
    <row r="650" spans="1:34" x14ac:dyDescent="0.25">
      <c r="A650" s="117"/>
      <c r="B650" s="83" t="s">
        <v>16</v>
      </c>
      <c r="C650" s="82"/>
      <c r="D650" s="95"/>
      <c r="E650" s="95" t="s">
        <v>16</v>
      </c>
      <c r="F650" s="95" t="s">
        <v>16</v>
      </c>
      <c r="G650" s="96" t="s">
        <v>16</v>
      </c>
      <c r="H650" s="95" t="s">
        <v>16</v>
      </c>
      <c r="I650" s="95"/>
      <c r="J650" s="96" t="s">
        <v>16</v>
      </c>
      <c r="K650" s="95"/>
      <c r="L650" s="95"/>
      <c r="M650" s="97"/>
      <c r="N650" s="96" t="s">
        <v>16</v>
      </c>
      <c r="O650" s="96" t="s">
        <v>16</v>
      </c>
      <c r="P650" s="96"/>
      <c r="Q650" s="96" t="s">
        <v>16</v>
      </c>
      <c r="R650" s="96"/>
      <c r="S650" s="96"/>
      <c r="T650" s="98"/>
      <c r="U650" s="98"/>
      <c r="V650" s="82" t="s">
        <v>16</v>
      </c>
      <c r="W650" s="99" t="s">
        <v>16</v>
      </c>
      <c r="X650" s="96" t="s">
        <v>16</v>
      </c>
      <c r="Y650" s="96"/>
      <c r="Z650" s="96"/>
      <c r="AA650" s="100"/>
      <c r="AB650" s="100"/>
      <c r="AC650" s="100"/>
      <c r="AD650" s="96" t="s">
        <v>16</v>
      </c>
      <c r="AE650" s="95"/>
      <c r="AF650" s="82" t="s">
        <v>16</v>
      </c>
      <c r="AG650" s="82"/>
      <c r="AH650" s="96" t="s">
        <v>16</v>
      </c>
    </row>
    <row r="651" spans="1:34" x14ac:dyDescent="0.25">
      <c r="A651" s="117"/>
      <c r="B651" s="83" t="s">
        <v>16</v>
      </c>
      <c r="C651" s="82"/>
      <c r="D651" s="95"/>
      <c r="E651" s="95" t="s">
        <v>16</v>
      </c>
      <c r="F651" s="95" t="s">
        <v>16</v>
      </c>
      <c r="G651" s="96" t="s">
        <v>16</v>
      </c>
      <c r="H651" s="95" t="s">
        <v>16</v>
      </c>
      <c r="I651" s="95"/>
      <c r="J651" s="96" t="s">
        <v>16</v>
      </c>
      <c r="K651" s="95"/>
      <c r="L651" s="95"/>
      <c r="M651" s="97"/>
      <c r="N651" s="96" t="s">
        <v>16</v>
      </c>
      <c r="O651" s="96" t="s">
        <v>16</v>
      </c>
      <c r="P651" s="96"/>
      <c r="Q651" s="96" t="s">
        <v>16</v>
      </c>
      <c r="R651" s="96"/>
      <c r="S651" s="96"/>
      <c r="T651" s="98"/>
      <c r="U651" s="98"/>
      <c r="V651" s="82" t="s">
        <v>16</v>
      </c>
      <c r="W651" s="99" t="s">
        <v>16</v>
      </c>
      <c r="X651" s="96" t="s">
        <v>16</v>
      </c>
      <c r="Y651" s="96"/>
      <c r="Z651" s="96"/>
      <c r="AA651" s="100"/>
      <c r="AB651" s="100"/>
      <c r="AC651" s="100"/>
      <c r="AD651" s="96" t="s">
        <v>16</v>
      </c>
      <c r="AE651" s="95"/>
      <c r="AF651" s="82" t="s">
        <v>16</v>
      </c>
      <c r="AG651" s="82"/>
      <c r="AH651" s="96" t="s">
        <v>16</v>
      </c>
    </row>
    <row r="652" spans="1:34" x14ac:dyDescent="0.25">
      <c r="A652" s="117"/>
      <c r="B652" s="83" t="s">
        <v>16</v>
      </c>
      <c r="C652" s="82"/>
      <c r="D652" s="95"/>
      <c r="E652" s="95" t="s">
        <v>16</v>
      </c>
      <c r="F652" s="95" t="s">
        <v>16</v>
      </c>
      <c r="G652" s="96" t="s">
        <v>16</v>
      </c>
      <c r="H652" s="95" t="s">
        <v>16</v>
      </c>
      <c r="I652" s="95"/>
      <c r="J652" s="96" t="s">
        <v>16</v>
      </c>
      <c r="K652" s="95"/>
      <c r="L652" s="95"/>
      <c r="M652" s="97"/>
      <c r="N652" s="96" t="s">
        <v>16</v>
      </c>
      <c r="O652" s="96" t="s">
        <v>16</v>
      </c>
      <c r="P652" s="96"/>
      <c r="Q652" s="96" t="s">
        <v>16</v>
      </c>
      <c r="R652" s="96"/>
      <c r="S652" s="96"/>
      <c r="T652" s="98"/>
      <c r="U652" s="98"/>
      <c r="V652" s="82" t="s">
        <v>16</v>
      </c>
      <c r="W652" s="99" t="s">
        <v>16</v>
      </c>
      <c r="X652" s="96" t="s">
        <v>16</v>
      </c>
      <c r="Y652" s="96"/>
      <c r="Z652" s="96"/>
      <c r="AA652" s="100"/>
      <c r="AB652" s="100"/>
      <c r="AC652" s="100"/>
      <c r="AD652" s="96" t="s">
        <v>16</v>
      </c>
      <c r="AE652" s="95"/>
      <c r="AF652" s="82" t="s">
        <v>16</v>
      </c>
      <c r="AG652" s="82"/>
      <c r="AH652" s="96" t="s">
        <v>16</v>
      </c>
    </row>
    <row r="653" spans="1:34" x14ac:dyDescent="0.25">
      <c r="A653" s="117"/>
      <c r="B653" s="83" t="s">
        <v>16</v>
      </c>
      <c r="C653" s="82"/>
      <c r="D653" s="95"/>
      <c r="E653" s="95" t="s">
        <v>16</v>
      </c>
      <c r="F653" s="95" t="s">
        <v>16</v>
      </c>
      <c r="G653" s="96" t="s">
        <v>16</v>
      </c>
      <c r="H653" s="95" t="s">
        <v>16</v>
      </c>
      <c r="I653" s="95"/>
      <c r="J653" s="96" t="s">
        <v>16</v>
      </c>
      <c r="K653" s="95"/>
      <c r="L653" s="95"/>
      <c r="M653" s="97"/>
      <c r="N653" s="96" t="s">
        <v>16</v>
      </c>
      <c r="O653" s="96" t="s">
        <v>16</v>
      </c>
      <c r="P653" s="96"/>
      <c r="Q653" s="96" t="s">
        <v>16</v>
      </c>
      <c r="R653" s="96"/>
      <c r="S653" s="96"/>
      <c r="T653" s="98"/>
      <c r="U653" s="98"/>
      <c r="V653" s="82" t="s">
        <v>16</v>
      </c>
      <c r="W653" s="99" t="s">
        <v>16</v>
      </c>
      <c r="X653" s="96" t="s">
        <v>16</v>
      </c>
      <c r="Y653" s="96"/>
      <c r="Z653" s="96"/>
      <c r="AA653" s="100"/>
      <c r="AB653" s="100"/>
      <c r="AC653" s="100"/>
      <c r="AD653" s="96" t="s">
        <v>16</v>
      </c>
      <c r="AE653" s="95"/>
      <c r="AF653" s="82" t="s">
        <v>16</v>
      </c>
      <c r="AG653" s="82"/>
      <c r="AH653" s="96" t="s">
        <v>16</v>
      </c>
    </row>
    <row r="654" spans="1:34" x14ac:dyDescent="0.25">
      <c r="A654" s="117"/>
      <c r="B654" s="83" t="s">
        <v>16</v>
      </c>
      <c r="C654" s="82"/>
      <c r="D654" s="95"/>
      <c r="E654" s="95" t="s">
        <v>16</v>
      </c>
      <c r="F654" s="95" t="s">
        <v>16</v>
      </c>
      <c r="G654" s="96" t="s">
        <v>16</v>
      </c>
      <c r="H654" s="95" t="s">
        <v>16</v>
      </c>
      <c r="I654" s="95"/>
      <c r="J654" s="96" t="s">
        <v>16</v>
      </c>
      <c r="K654" s="95"/>
      <c r="L654" s="95"/>
      <c r="M654" s="97"/>
      <c r="N654" s="96" t="s">
        <v>16</v>
      </c>
      <c r="O654" s="96" t="s">
        <v>16</v>
      </c>
      <c r="P654" s="96"/>
      <c r="Q654" s="96" t="s">
        <v>16</v>
      </c>
      <c r="R654" s="96"/>
      <c r="S654" s="96"/>
      <c r="T654" s="98"/>
      <c r="U654" s="98"/>
      <c r="V654" s="82" t="s">
        <v>16</v>
      </c>
      <c r="W654" s="99" t="s">
        <v>16</v>
      </c>
      <c r="X654" s="96" t="s">
        <v>16</v>
      </c>
      <c r="Y654" s="96"/>
      <c r="Z654" s="96"/>
      <c r="AA654" s="100"/>
      <c r="AB654" s="100"/>
      <c r="AC654" s="100"/>
      <c r="AD654" s="96" t="s">
        <v>16</v>
      </c>
      <c r="AE654" s="95"/>
      <c r="AF654" s="82" t="s">
        <v>16</v>
      </c>
      <c r="AG654" s="82"/>
      <c r="AH654" s="96" t="s">
        <v>16</v>
      </c>
    </row>
    <row r="655" spans="1:34" x14ac:dyDescent="0.25">
      <c r="A655" s="117"/>
      <c r="B655" s="83" t="s">
        <v>16</v>
      </c>
      <c r="C655" s="82"/>
      <c r="D655" s="95"/>
      <c r="E655" s="95" t="s">
        <v>16</v>
      </c>
      <c r="F655" s="95" t="s">
        <v>16</v>
      </c>
      <c r="G655" s="96" t="s">
        <v>16</v>
      </c>
      <c r="H655" s="95" t="s">
        <v>16</v>
      </c>
      <c r="I655" s="95"/>
      <c r="J655" s="96" t="s">
        <v>16</v>
      </c>
      <c r="K655" s="95"/>
      <c r="L655" s="95"/>
      <c r="M655" s="97"/>
      <c r="N655" s="96" t="s">
        <v>16</v>
      </c>
      <c r="O655" s="96" t="s">
        <v>16</v>
      </c>
      <c r="P655" s="96"/>
      <c r="Q655" s="96" t="s">
        <v>16</v>
      </c>
      <c r="R655" s="96"/>
      <c r="S655" s="96"/>
      <c r="T655" s="98"/>
      <c r="U655" s="98"/>
      <c r="V655" s="82" t="s">
        <v>16</v>
      </c>
      <c r="W655" s="99" t="s">
        <v>16</v>
      </c>
      <c r="X655" s="96" t="s">
        <v>16</v>
      </c>
      <c r="Y655" s="96"/>
      <c r="Z655" s="96"/>
      <c r="AA655" s="100"/>
      <c r="AB655" s="100"/>
      <c r="AC655" s="100"/>
      <c r="AD655" s="96" t="s">
        <v>16</v>
      </c>
      <c r="AE655" s="95"/>
      <c r="AF655" s="82" t="s">
        <v>16</v>
      </c>
      <c r="AG655" s="82"/>
      <c r="AH655" s="96" t="s">
        <v>16</v>
      </c>
    </row>
    <row r="656" spans="1:34" x14ac:dyDescent="0.25">
      <c r="A656" s="117"/>
      <c r="B656" s="83" t="s">
        <v>16</v>
      </c>
      <c r="C656" s="82"/>
      <c r="D656" s="95"/>
      <c r="E656" s="95" t="s">
        <v>16</v>
      </c>
      <c r="F656" s="95" t="s">
        <v>16</v>
      </c>
      <c r="G656" s="96" t="s">
        <v>16</v>
      </c>
      <c r="H656" s="95" t="s">
        <v>16</v>
      </c>
      <c r="I656" s="95"/>
      <c r="J656" s="96" t="s">
        <v>16</v>
      </c>
      <c r="K656" s="95"/>
      <c r="L656" s="95"/>
      <c r="M656" s="97"/>
      <c r="N656" s="96" t="s">
        <v>16</v>
      </c>
      <c r="O656" s="96" t="s">
        <v>16</v>
      </c>
      <c r="P656" s="96"/>
      <c r="Q656" s="96" t="s">
        <v>16</v>
      </c>
      <c r="R656" s="96"/>
      <c r="S656" s="96"/>
      <c r="T656" s="98"/>
      <c r="U656" s="98"/>
      <c r="V656" s="82" t="s">
        <v>16</v>
      </c>
      <c r="W656" s="99" t="s">
        <v>16</v>
      </c>
      <c r="X656" s="96" t="s">
        <v>16</v>
      </c>
      <c r="Y656" s="96"/>
      <c r="Z656" s="96"/>
      <c r="AA656" s="100"/>
      <c r="AB656" s="100"/>
      <c r="AC656" s="100"/>
      <c r="AD656" s="96" t="s">
        <v>16</v>
      </c>
      <c r="AE656" s="95"/>
      <c r="AF656" s="82" t="s">
        <v>16</v>
      </c>
      <c r="AG656" s="82"/>
      <c r="AH656" s="96" t="s">
        <v>16</v>
      </c>
    </row>
    <row r="657" spans="1:34" x14ac:dyDescent="0.25">
      <c r="A657" s="117"/>
      <c r="B657" s="83" t="s">
        <v>16</v>
      </c>
      <c r="C657" s="82"/>
      <c r="D657" s="95"/>
      <c r="E657" s="95" t="s">
        <v>16</v>
      </c>
      <c r="F657" s="95" t="s">
        <v>16</v>
      </c>
      <c r="G657" s="96" t="s">
        <v>16</v>
      </c>
      <c r="H657" s="95" t="s">
        <v>16</v>
      </c>
      <c r="I657" s="95"/>
      <c r="J657" s="96" t="s">
        <v>16</v>
      </c>
      <c r="K657" s="95"/>
      <c r="L657" s="95"/>
      <c r="M657" s="97"/>
      <c r="N657" s="96" t="s">
        <v>16</v>
      </c>
      <c r="O657" s="96" t="s">
        <v>16</v>
      </c>
      <c r="P657" s="96"/>
      <c r="Q657" s="96" t="s">
        <v>16</v>
      </c>
      <c r="R657" s="96"/>
      <c r="S657" s="96"/>
      <c r="T657" s="98"/>
      <c r="U657" s="98"/>
      <c r="V657" s="82" t="s">
        <v>16</v>
      </c>
      <c r="W657" s="99" t="s">
        <v>16</v>
      </c>
      <c r="X657" s="96" t="s">
        <v>16</v>
      </c>
      <c r="Y657" s="96"/>
      <c r="Z657" s="96"/>
      <c r="AA657" s="100"/>
      <c r="AB657" s="100"/>
      <c r="AC657" s="100"/>
      <c r="AD657" s="96" t="s">
        <v>16</v>
      </c>
      <c r="AE657" s="95"/>
      <c r="AF657" s="82" t="s">
        <v>16</v>
      </c>
      <c r="AG657" s="82"/>
      <c r="AH657" s="96" t="s">
        <v>16</v>
      </c>
    </row>
    <row r="658" spans="1:34" x14ac:dyDescent="0.25">
      <c r="A658" s="117"/>
      <c r="B658" s="83" t="s">
        <v>16</v>
      </c>
      <c r="C658" s="82"/>
      <c r="D658" s="95"/>
      <c r="E658" s="95" t="s">
        <v>16</v>
      </c>
      <c r="F658" s="95" t="s">
        <v>16</v>
      </c>
      <c r="G658" s="96" t="s">
        <v>16</v>
      </c>
      <c r="H658" s="95" t="s">
        <v>16</v>
      </c>
      <c r="I658" s="95"/>
      <c r="J658" s="96" t="s">
        <v>16</v>
      </c>
      <c r="K658" s="95"/>
      <c r="L658" s="95"/>
      <c r="M658" s="97"/>
      <c r="N658" s="96" t="s">
        <v>16</v>
      </c>
      <c r="O658" s="96" t="s">
        <v>16</v>
      </c>
      <c r="P658" s="96"/>
      <c r="Q658" s="96" t="s">
        <v>16</v>
      </c>
      <c r="R658" s="96"/>
      <c r="S658" s="96"/>
      <c r="T658" s="98"/>
      <c r="U658" s="98"/>
      <c r="V658" s="82" t="s">
        <v>16</v>
      </c>
      <c r="W658" s="99" t="s">
        <v>16</v>
      </c>
      <c r="X658" s="96" t="s">
        <v>16</v>
      </c>
      <c r="Y658" s="96"/>
      <c r="Z658" s="96"/>
      <c r="AA658" s="100"/>
      <c r="AB658" s="100"/>
      <c r="AC658" s="100"/>
      <c r="AD658" s="96" t="s">
        <v>16</v>
      </c>
      <c r="AE658" s="95"/>
      <c r="AF658" s="82" t="s">
        <v>16</v>
      </c>
      <c r="AG658" s="82"/>
      <c r="AH658" s="96" t="s">
        <v>16</v>
      </c>
    </row>
    <row r="659" spans="1:34" x14ac:dyDescent="0.25">
      <c r="A659" s="117"/>
      <c r="B659" s="83" t="s">
        <v>16</v>
      </c>
      <c r="C659" s="82"/>
      <c r="D659" s="95"/>
      <c r="E659" s="95" t="s">
        <v>16</v>
      </c>
      <c r="F659" s="95" t="s">
        <v>16</v>
      </c>
      <c r="G659" s="96" t="s">
        <v>16</v>
      </c>
      <c r="H659" s="95" t="s">
        <v>16</v>
      </c>
      <c r="I659" s="95"/>
      <c r="J659" s="96" t="s">
        <v>16</v>
      </c>
      <c r="K659" s="95"/>
      <c r="L659" s="95"/>
      <c r="M659" s="97"/>
      <c r="N659" s="96" t="s">
        <v>16</v>
      </c>
      <c r="O659" s="96" t="s">
        <v>16</v>
      </c>
      <c r="P659" s="96"/>
      <c r="Q659" s="96" t="s">
        <v>16</v>
      </c>
      <c r="R659" s="96"/>
      <c r="S659" s="96"/>
      <c r="T659" s="98"/>
      <c r="U659" s="98"/>
      <c r="V659" s="82" t="s">
        <v>16</v>
      </c>
      <c r="W659" s="99" t="s">
        <v>16</v>
      </c>
      <c r="X659" s="96" t="s">
        <v>16</v>
      </c>
      <c r="Y659" s="96"/>
      <c r="Z659" s="96"/>
      <c r="AA659" s="100"/>
      <c r="AB659" s="100"/>
      <c r="AC659" s="100"/>
      <c r="AD659" s="96" t="s">
        <v>16</v>
      </c>
      <c r="AE659" s="95"/>
      <c r="AF659" s="82" t="s">
        <v>16</v>
      </c>
      <c r="AG659" s="82"/>
      <c r="AH659" s="96" t="s">
        <v>16</v>
      </c>
    </row>
    <row r="660" spans="1:34" x14ac:dyDescent="0.25">
      <c r="A660" s="117"/>
      <c r="B660" s="83" t="s">
        <v>16</v>
      </c>
      <c r="C660" s="82"/>
      <c r="D660" s="95"/>
      <c r="E660" s="95" t="s">
        <v>16</v>
      </c>
      <c r="F660" s="95" t="s">
        <v>16</v>
      </c>
      <c r="G660" s="96" t="s">
        <v>16</v>
      </c>
      <c r="H660" s="95" t="s">
        <v>16</v>
      </c>
      <c r="I660" s="95"/>
      <c r="J660" s="96" t="s">
        <v>16</v>
      </c>
      <c r="K660" s="95"/>
      <c r="L660" s="95"/>
      <c r="M660" s="97"/>
      <c r="N660" s="96" t="s">
        <v>16</v>
      </c>
      <c r="O660" s="96" t="s">
        <v>16</v>
      </c>
      <c r="P660" s="96"/>
      <c r="Q660" s="96" t="s">
        <v>16</v>
      </c>
      <c r="R660" s="96"/>
      <c r="S660" s="96"/>
      <c r="T660" s="98"/>
      <c r="U660" s="98"/>
      <c r="V660" s="82" t="s">
        <v>16</v>
      </c>
      <c r="W660" s="99" t="s">
        <v>16</v>
      </c>
      <c r="X660" s="96" t="s">
        <v>16</v>
      </c>
      <c r="Y660" s="96"/>
      <c r="Z660" s="96"/>
      <c r="AA660" s="100"/>
      <c r="AB660" s="100"/>
      <c r="AC660" s="100"/>
      <c r="AD660" s="96" t="s">
        <v>16</v>
      </c>
      <c r="AE660" s="95"/>
      <c r="AF660" s="82" t="s">
        <v>16</v>
      </c>
      <c r="AG660" s="82"/>
      <c r="AH660" s="96" t="s">
        <v>16</v>
      </c>
    </row>
    <row r="661" spans="1:34" x14ac:dyDescent="0.25">
      <c r="A661" s="117"/>
      <c r="B661" s="83" t="s">
        <v>16</v>
      </c>
      <c r="C661" s="82"/>
      <c r="D661" s="95"/>
      <c r="E661" s="95" t="s">
        <v>16</v>
      </c>
      <c r="F661" s="95" t="s">
        <v>16</v>
      </c>
      <c r="G661" s="96" t="s">
        <v>16</v>
      </c>
      <c r="H661" s="95" t="s">
        <v>16</v>
      </c>
      <c r="I661" s="95"/>
      <c r="J661" s="96" t="s">
        <v>16</v>
      </c>
      <c r="K661" s="95"/>
      <c r="L661" s="95"/>
      <c r="M661" s="97"/>
      <c r="N661" s="96" t="s">
        <v>16</v>
      </c>
      <c r="O661" s="96" t="s">
        <v>16</v>
      </c>
      <c r="P661" s="96"/>
      <c r="Q661" s="96" t="s">
        <v>16</v>
      </c>
      <c r="R661" s="96"/>
      <c r="S661" s="96"/>
      <c r="T661" s="98"/>
      <c r="U661" s="98"/>
      <c r="V661" s="82" t="s">
        <v>16</v>
      </c>
      <c r="W661" s="99" t="s">
        <v>16</v>
      </c>
      <c r="X661" s="96" t="s">
        <v>16</v>
      </c>
      <c r="Y661" s="96"/>
      <c r="Z661" s="96"/>
      <c r="AA661" s="100"/>
      <c r="AB661" s="100"/>
      <c r="AC661" s="100"/>
      <c r="AD661" s="96" t="s">
        <v>16</v>
      </c>
      <c r="AE661" s="95"/>
      <c r="AF661" s="82" t="s">
        <v>16</v>
      </c>
      <c r="AG661" s="82"/>
      <c r="AH661" s="96" t="s">
        <v>16</v>
      </c>
    </row>
    <row r="662" spans="1:34" x14ac:dyDescent="0.25">
      <c r="A662" s="117"/>
      <c r="B662" s="83" t="s">
        <v>16</v>
      </c>
      <c r="C662" s="82"/>
      <c r="D662" s="95"/>
      <c r="E662" s="95" t="s">
        <v>16</v>
      </c>
      <c r="F662" s="95" t="s">
        <v>16</v>
      </c>
      <c r="G662" s="96" t="s">
        <v>16</v>
      </c>
      <c r="H662" s="95" t="s">
        <v>16</v>
      </c>
      <c r="I662" s="95"/>
      <c r="J662" s="96" t="s">
        <v>16</v>
      </c>
      <c r="K662" s="95"/>
      <c r="L662" s="95"/>
      <c r="M662" s="97"/>
      <c r="N662" s="96" t="s">
        <v>16</v>
      </c>
      <c r="O662" s="96" t="s">
        <v>16</v>
      </c>
      <c r="P662" s="96"/>
      <c r="Q662" s="96" t="s">
        <v>16</v>
      </c>
      <c r="R662" s="96"/>
      <c r="S662" s="96"/>
      <c r="T662" s="98"/>
      <c r="U662" s="98"/>
      <c r="V662" s="82" t="s">
        <v>16</v>
      </c>
      <c r="W662" s="99" t="s">
        <v>16</v>
      </c>
      <c r="X662" s="96" t="s">
        <v>16</v>
      </c>
      <c r="Y662" s="96"/>
      <c r="Z662" s="96"/>
      <c r="AA662" s="100"/>
      <c r="AB662" s="100"/>
      <c r="AC662" s="100"/>
      <c r="AD662" s="96" t="s">
        <v>16</v>
      </c>
      <c r="AE662" s="95"/>
      <c r="AF662" s="82" t="s">
        <v>16</v>
      </c>
      <c r="AG662" s="82"/>
      <c r="AH662" s="96" t="s">
        <v>16</v>
      </c>
    </row>
    <row r="663" spans="1:34" x14ac:dyDescent="0.25">
      <c r="A663" s="117"/>
      <c r="B663" s="83" t="s">
        <v>16</v>
      </c>
      <c r="C663" s="82"/>
      <c r="D663" s="95"/>
      <c r="E663" s="95" t="s">
        <v>16</v>
      </c>
      <c r="F663" s="95" t="s">
        <v>16</v>
      </c>
      <c r="G663" s="96" t="s">
        <v>16</v>
      </c>
      <c r="H663" s="95" t="s">
        <v>16</v>
      </c>
      <c r="I663" s="95"/>
      <c r="J663" s="96" t="s">
        <v>16</v>
      </c>
      <c r="K663" s="95"/>
      <c r="L663" s="95"/>
      <c r="M663" s="97"/>
      <c r="N663" s="96" t="s">
        <v>16</v>
      </c>
      <c r="O663" s="96" t="s">
        <v>16</v>
      </c>
      <c r="P663" s="96"/>
      <c r="Q663" s="96" t="s">
        <v>16</v>
      </c>
      <c r="R663" s="96"/>
      <c r="S663" s="96"/>
      <c r="T663" s="98"/>
      <c r="U663" s="98"/>
      <c r="V663" s="82" t="s">
        <v>16</v>
      </c>
      <c r="W663" s="99" t="s">
        <v>16</v>
      </c>
      <c r="X663" s="96" t="s">
        <v>16</v>
      </c>
      <c r="Y663" s="96"/>
      <c r="Z663" s="96"/>
      <c r="AA663" s="100"/>
      <c r="AB663" s="100"/>
      <c r="AC663" s="100"/>
      <c r="AD663" s="96" t="s">
        <v>16</v>
      </c>
      <c r="AE663" s="95"/>
      <c r="AF663" s="82" t="s">
        <v>16</v>
      </c>
      <c r="AG663" s="82"/>
      <c r="AH663" s="96" t="s">
        <v>16</v>
      </c>
    </row>
    <row r="664" spans="1:34" x14ac:dyDescent="0.25">
      <c r="A664" s="117"/>
      <c r="B664" s="83" t="s">
        <v>16</v>
      </c>
      <c r="C664" s="82"/>
      <c r="D664" s="95"/>
      <c r="E664" s="95" t="s">
        <v>16</v>
      </c>
      <c r="F664" s="95" t="s">
        <v>16</v>
      </c>
      <c r="G664" s="96" t="s">
        <v>16</v>
      </c>
      <c r="H664" s="95" t="s">
        <v>16</v>
      </c>
      <c r="I664" s="95"/>
      <c r="J664" s="96" t="s">
        <v>16</v>
      </c>
      <c r="K664" s="95"/>
      <c r="L664" s="95"/>
      <c r="M664" s="97"/>
      <c r="N664" s="96" t="s">
        <v>16</v>
      </c>
      <c r="O664" s="96" t="s">
        <v>16</v>
      </c>
      <c r="P664" s="96"/>
      <c r="Q664" s="96" t="s">
        <v>16</v>
      </c>
      <c r="R664" s="96"/>
      <c r="S664" s="96"/>
      <c r="T664" s="98"/>
      <c r="U664" s="98"/>
      <c r="V664" s="82" t="s">
        <v>16</v>
      </c>
      <c r="W664" s="99" t="s">
        <v>16</v>
      </c>
      <c r="X664" s="96" t="s">
        <v>16</v>
      </c>
      <c r="Y664" s="96"/>
      <c r="Z664" s="96"/>
      <c r="AA664" s="100"/>
      <c r="AB664" s="100"/>
      <c r="AC664" s="100"/>
      <c r="AD664" s="96" t="s">
        <v>16</v>
      </c>
      <c r="AE664" s="95"/>
      <c r="AF664" s="82" t="s">
        <v>16</v>
      </c>
      <c r="AG664" s="82"/>
      <c r="AH664" s="96" t="s">
        <v>16</v>
      </c>
    </row>
    <row r="665" spans="1:34" x14ac:dyDescent="0.25">
      <c r="A665" s="117"/>
      <c r="B665" s="83" t="s">
        <v>16</v>
      </c>
      <c r="C665" s="82"/>
      <c r="D665" s="95"/>
      <c r="E665" s="95" t="s">
        <v>16</v>
      </c>
      <c r="F665" s="95" t="s">
        <v>16</v>
      </c>
      <c r="G665" s="96" t="s">
        <v>16</v>
      </c>
      <c r="H665" s="95" t="s">
        <v>16</v>
      </c>
      <c r="I665" s="95"/>
      <c r="J665" s="96" t="s">
        <v>16</v>
      </c>
      <c r="K665" s="95"/>
      <c r="L665" s="95"/>
      <c r="M665" s="97"/>
      <c r="N665" s="96" t="s">
        <v>16</v>
      </c>
      <c r="O665" s="96" t="s">
        <v>16</v>
      </c>
      <c r="P665" s="96"/>
      <c r="Q665" s="96" t="s">
        <v>16</v>
      </c>
      <c r="R665" s="96"/>
      <c r="S665" s="96"/>
      <c r="T665" s="98"/>
      <c r="U665" s="98"/>
      <c r="V665" s="82" t="s">
        <v>16</v>
      </c>
      <c r="W665" s="99" t="s">
        <v>16</v>
      </c>
      <c r="X665" s="96" t="s">
        <v>16</v>
      </c>
      <c r="Y665" s="96"/>
      <c r="Z665" s="96"/>
      <c r="AA665" s="100"/>
      <c r="AB665" s="100"/>
      <c r="AC665" s="100"/>
      <c r="AD665" s="96" t="s">
        <v>16</v>
      </c>
      <c r="AE665" s="95"/>
      <c r="AF665" s="82" t="s">
        <v>16</v>
      </c>
      <c r="AG665" s="82"/>
      <c r="AH665" s="96" t="s">
        <v>16</v>
      </c>
    </row>
    <row r="666" spans="1:34" x14ac:dyDescent="0.25">
      <c r="A666" s="117"/>
      <c r="B666" s="83" t="s">
        <v>16</v>
      </c>
      <c r="C666" s="82"/>
      <c r="D666" s="95"/>
      <c r="E666" s="95" t="s">
        <v>16</v>
      </c>
      <c r="F666" s="95" t="s">
        <v>16</v>
      </c>
      <c r="G666" s="96" t="s">
        <v>16</v>
      </c>
      <c r="H666" s="95" t="s">
        <v>16</v>
      </c>
      <c r="I666" s="95"/>
      <c r="J666" s="96" t="s">
        <v>16</v>
      </c>
      <c r="K666" s="95"/>
      <c r="L666" s="95"/>
      <c r="M666" s="97"/>
      <c r="N666" s="96" t="s">
        <v>16</v>
      </c>
      <c r="O666" s="96" t="s">
        <v>16</v>
      </c>
      <c r="P666" s="96"/>
      <c r="Q666" s="96" t="s">
        <v>16</v>
      </c>
      <c r="R666" s="96"/>
      <c r="S666" s="96"/>
      <c r="T666" s="98"/>
      <c r="U666" s="98"/>
      <c r="V666" s="82" t="s">
        <v>16</v>
      </c>
      <c r="W666" s="99" t="s">
        <v>16</v>
      </c>
      <c r="X666" s="96" t="s">
        <v>16</v>
      </c>
      <c r="Y666" s="96"/>
      <c r="Z666" s="96"/>
      <c r="AA666" s="100"/>
      <c r="AB666" s="100"/>
      <c r="AC666" s="100"/>
      <c r="AD666" s="96" t="s">
        <v>16</v>
      </c>
      <c r="AE666" s="95"/>
      <c r="AF666" s="82" t="s">
        <v>16</v>
      </c>
      <c r="AG666" s="82"/>
      <c r="AH666" s="96" t="s">
        <v>16</v>
      </c>
    </row>
    <row r="667" spans="1:34" x14ac:dyDescent="0.25">
      <c r="A667" s="117"/>
      <c r="B667" s="83" t="s">
        <v>16</v>
      </c>
      <c r="C667" s="82"/>
      <c r="D667" s="95"/>
      <c r="E667" s="95" t="s">
        <v>16</v>
      </c>
      <c r="F667" s="95" t="s">
        <v>16</v>
      </c>
      <c r="G667" s="96" t="s">
        <v>16</v>
      </c>
      <c r="H667" s="95" t="s">
        <v>16</v>
      </c>
      <c r="I667" s="95"/>
      <c r="J667" s="96" t="s">
        <v>16</v>
      </c>
      <c r="K667" s="95"/>
      <c r="L667" s="95"/>
      <c r="M667" s="97"/>
      <c r="N667" s="96" t="s">
        <v>16</v>
      </c>
      <c r="O667" s="96" t="s">
        <v>16</v>
      </c>
      <c r="P667" s="96"/>
      <c r="Q667" s="96" t="s">
        <v>16</v>
      </c>
      <c r="R667" s="96"/>
      <c r="S667" s="96"/>
      <c r="T667" s="98"/>
      <c r="U667" s="98"/>
      <c r="V667" s="82" t="s">
        <v>16</v>
      </c>
      <c r="W667" s="99" t="s">
        <v>16</v>
      </c>
      <c r="X667" s="96" t="s">
        <v>16</v>
      </c>
      <c r="Y667" s="96"/>
      <c r="Z667" s="96"/>
      <c r="AA667" s="100"/>
      <c r="AB667" s="100"/>
      <c r="AC667" s="100"/>
      <c r="AD667" s="96" t="s">
        <v>16</v>
      </c>
      <c r="AE667" s="95"/>
      <c r="AF667" s="82" t="s">
        <v>16</v>
      </c>
      <c r="AG667" s="82"/>
      <c r="AH667" s="96" t="s">
        <v>16</v>
      </c>
    </row>
    <row r="668" spans="1:34" x14ac:dyDescent="0.25">
      <c r="A668" s="117"/>
      <c r="B668" s="83" t="s">
        <v>16</v>
      </c>
      <c r="C668" s="82"/>
      <c r="D668" s="95"/>
      <c r="E668" s="95" t="s">
        <v>16</v>
      </c>
      <c r="F668" s="95" t="s">
        <v>16</v>
      </c>
      <c r="G668" s="96" t="s">
        <v>16</v>
      </c>
      <c r="H668" s="95" t="s">
        <v>16</v>
      </c>
      <c r="I668" s="95"/>
      <c r="J668" s="96" t="s">
        <v>16</v>
      </c>
      <c r="K668" s="95"/>
      <c r="L668" s="95"/>
      <c r="M668" s="97"/>
      <c r="N668" s="96" t="s">
        <v>16</v>
      </c>
      <c r="O668" s="96" t="s">
        <v>16</v>
      </c>
      <c r="P668" s="96"/>
      <c r="Q668" s="96" t="s">
        <v>16</v>
      </c>
      <c r="R668" s="96"/>
      <c r="S668" s="96"/>
      <c r="T668" s="98"/>
      <c r="U668" s="98"/>
      <c r="V668" s="82" t="s">
        <v>16</v>
      </c>
      <c r="W668" s="99" t="s">
        <v>16</v>
      </c>
      <c r="X668" s="96" t="s">
        <v>16</v>
      </c>
      <c r="Y668" s="96"/>
      <c r="Z668" s="96"/>
      <c r="AA668" s="100"/>
      <c r="AB668" s="100"/>
      <c r="AC668" s="100"/>
      <c r="AD668" s="96" t="s">
        <v>16</v>
      </c>
      <c r="AE668" s="95"/>
      <c r="AF668" s="82" t="s">
        <v>16</v>
      </c>
      <c r="AG668" s="82"/>
      <c r="AH668" s="96" t="s">
        <v>16</v>
      </c>
    </row>
    <row r="669" spans="1:34" x14ac:dyDescent="0.25">
      <c r="A669" s="117"/>
      <c r="B669" s="83" t="s">
        <v>16</v>
      </c>
      <c r="C669" s="82"/>
      <c r="D669" s="95"/>
      <c r="E669" s="95" t="s">
        <v>16</v>
      </c>
      <c r="F669" s="95" t="s">
        <v>16</v>
      </c>
      <c r="G669" s="96" t="s">
        <v>16</v>
      </c>
      <c r="H669" s="95" t="s">
        <v>16</v>
      </c>
      <c r="I669" s="95"/>
      <c r="J669" s="96" t="s">
        <v>16</v>
      </c>
      <c r="K669" s="95"/>
      <c r="L669" s="95"/>
      <c r="M669" s="97"/>
      <c r="N669" s="96" t="s">
        <v>16</v>
      </c>
      <c r="O669" s="96" t="s">
        <v>16</v>
      </c>
      <c r="P669" s="96"/>
      <c r="Q669" s="96" t="s">
        <v>16</v>
      </c>
      <c r="R669" s="96"/>
      <c r="S669" s="96"/>
      <c r="T669" s="98"/>
      <c r="U669" s="98"/>
      <c r="V669" s="82" t="s">
        <v>16</v>
      </c>
      <c r="W669" s="99" t="s">
        <v>16</v>
      </c>
      <c r="X669" s="96" t="s">
        <v>16</v>
      </c>
      <c r="Y669" s="96"/>
      <c r="Z669" s="96"/>
      <c r="AA669" s="100"/>
      <c r="AB669" s="100"/>
      <c r="AC669" s="100"/>
      <c r="AD669" s="96" t="s">
        <v>16</v>
      </c>
      <c r="AE669" s="95"/>
      <c r="AF669" s="82" t="s">
        <v>16</v>
      </c>
      <c r="AG669" s="82"/>
      <c r="AH669" s="96" t="s">
        <v>16</v>
      </c>
    </row>
    <row r="670" spans="1:34" x14ac:dyDescent="0.25">
      <c r="A670" s="117"/>
      <c r="B670" s="83" t="s">
        <v>16</v>
      </c>
      <c r="C670" s="82"/>
      <c r="D670" s="95"/>
      <c r="E670" s="95" t="s">
        <v>16</v>
      </c>
      <c r="F670" s="95" t="s">
        <v>16</v>
      </c>
      <c r="G670" s="96" t="s">
        <v>16</v>
      </c>
      <c r="H670" s="95" t="s">
        <v>16</v>
      </c>
      <c r="I670" s="95"/>
      <c r="J670" s="96" t="s">
        <v>16</v>
      </c>
      <c r="K670" s="95"/>
      <c r="L670" s="95"/>
      <c r="M670" s="97"/>
      <c r="N670" s="96" t="s">
        <v>16</v>
      </c>
      <c r="O670" s="96" t="s">
        <v>16</v>
      </c>
      <c r="P670" s="96"/>
      <c r="Q670" s="96" t="s">
        <v>16</v>
      </c>
      <c r="R670" s="96"/>
      <c r="S670" s="96"/>
      <c r="T670" s="98"/>
      <c r="U670" s="98"/>
      <c r="V670" s="82" t="s">
        <v>16</v>
      </c>
      <c r="W670" s="99" t="s">
        <v>16</v>
      </c>
      <c r="X670" s="96" t="s">
        <v>16</v>
      </c>
      <c r="Y670" s="96"/>
      <c r="Z670" s="96"/>
      <c r="AA670" s="100"/>
      <c r="AB670" s="100"/>
      <c r="AC670" s="100"/>
      <c r="AD670" s="96" t="s">
        <v>16</v>
      </c>
      <c r="AE670" s="95"/>
      <c r="AF670" s="82" t="s">
        <v>16</v>
      </c>
      <c r="AG670" s="82"/>
      <c r="AH670" s="96" t="s">
        <v>16</v>
      </c>
    </row>
    <row r="671" spans="1:34" x14ac:dyDescent="0.25">
      <c r="A671" s="117"/>
      <c r="B671" s="83" t="s">
        <v>16</v>
      </c>
      <c r="C671" s="82"/>
      <c r="D671" s="95"/>
      <c r="E671" s="95" t="s">
        <v>16</v>
      </c>
      <c r="F671" s="95" t="s">
        <v>16</v>
      </c>
      <c r="G671" s="96" t="s">
        <v>16</v>
      </c>
      <c r="H671" s="95" t="s">
        <v>16</v>
      </c>
      <c r="I671" s="95"/>
      <c r="J671" s="96" t="s">
        <v>16</v>
      </c>
      <c r="K671" s="95"/>
      <c r="L671" s="95"/>
      <c r="M671" s="97"/>
      <c r="N671" s="96" t="s">
        <v>16</v>
      </c>
      <c r="O671" s="96" t="s">
        <v>16</v>
      </c>
      <c r="P671" s="96"/>
      <c r="Q671" s="96" t="s">
        <v>16</v>
      </c>
      <c r="R671" s="96"/>
      <c r="S671" s="96"/>
      <c r="T671" s="98"/>
      <c r="U671" s="98"/>
      <c r="V671" s="82" t="s">
        <v>16</v>
      </c>
      <c r="W671" s="99" t="s">
        <v>16</v>
      </c>
      <c r="X671" s="96" t="s">
        <v>16</v>
      </c>
      <c r="Y671" s="96"/>
      <c r="Z671" s="96"/>
      <c r="AA671" s="100"/>
      <c r="AB671" s="100"/>
      <c r="AC671" s="100"/>
      <c r="AD671" s="96" t="s">
        <v>16</v>
      </c>
      <c r="AE671" s="95"/>
      <c r="AF671" s="82" t="s">
        <v>16</v>
      </c>
      <c r="AG671" s="82"/>
      <c r="AH671" s="96" t="s">
        <v>16</v>
      </c>
    </row>
    <row r="672" spans="1:34" x14ac:dyDescent="0.25">
      <c r="A672" s="117"/>
      <c r="B672" s="83" t="s">
        <v>16</v>
      </c>
      <c r="C672" s="82"/>
      <c r="D672" s="95"/>
      <c r="E672" s="95" t="s">
        <v>16</v>
      </c>
      <c r="F672" s="95" t="s">
        <v>16</v>
      </c>
      <c r="G672" s="96" t="s">
        <v>16</v>
      </c>
      <c r="H672" s="95" t="s">
        <v>16</v>
      </c>
      <c r="I672" s="95"/>
      <c r="J672" s="96" t="s">
        <v>16</v>
      </c>
      <c r="K672" s="95"/>
      <c r="L672" s="95"/>
      <c r="M672" s="97"/>
      <c r="N672" s="96" t="s">
        <v>16</v>
      </c>
      <c r="O672" s="96" t="s">
        <v>16</v>
      </c>
      <c r="P672" s="96"/>
      <c r="Q672" s="96" t="s">
        <v>16</v>
      </c>
      <c r="R672" s="96"/>
      <c r="S672" s="96"/>
      <c r="T672" s="98"/>
      <c r="U672" s="98"/>
      <c r="V672" s="82" t="s">
        <v>16</v>
      </c>
      <c r="W672" s="99" t="s">
        <v>16</v>
      </c>
      <c r="X672" s="96" t="s">
        <v>16</v>
      </c>
      <c r="Y672" s="96"/>
      <c r="Z672" s="96"/>
      <c r="AA672" s="100"/>
      <c r="AB672" s="100"/>
      <c r="AC672" s="100"/>
      <c r="AD672" s="96" t="s">
        <v>16</v>
      </c>
      <c r="AE672" s="95"/>
      <c r="AF672" s="82" t="s">
        <v>16</v>
      </c>
      <c r="AG672" s="82"/>
      <c r="AH672" s="96" t="s">
        <v>16</v>
      </c>
    </row>
    <row r="673" spans="1:34" x14ac:dyDescent="0.25">
      <c r="A673" s="117"/>
      <c r="B673" s="83" t="s">
        <v>16</v>
      </c>
      <c r="C673" s="82"/>
      <c r="D673" s="95"/>
      <c r="E673" s="95" t="s">
        <v>16</v>
      </c>
      <c r="F673" s="95" t="s">
        <v>16</v>
      </c>
      <c r="G673" s="96" t="s">
        <v>16</v>
      </c>
      <c r="H673" s="95" t="s">
        <v>16</v>
      </c>
      <c r="I673" s="95"/>
      <c r="J673" s="96" t="s">
        <v>16</v>
      </c>
      <c r="K673" s="95"/>
      <c r="L673" s="95"/>
      <c r="M673" s="97"/>
      <c r="N673" s="96" t="s">
        <v>16</v>
      </c>
      <c r="O673" s="96" t="s">
        <v>16</v>
      </c>
      <c r="P673" s="96"/>
      <c r="Q673" s="96" t="s">
        <v>16</v>
      </c>
      <c r="R673" s="96"/>
      <c r="S673" s="96"/>
      <c r="T673" s="98"/>
      <c r="U673" s="98"/>
      <c r="V673" s="82" t="s">
        <v>16</v>
      </c>
      <c r="W673" s="99" t="s">
        <v>16</v>
      </c>
      <c r="X673" s="96" t="s">
        <v>16</v>
      </c>
      <c r="Y673" s="96"/>
      <c r="Z673" s="96"/>
      <c r="AA673" s="100"/>
      <c r="AB673" s="100"/>
      <c r="AC673" s="100"/>
      <c r="AD673" s="96" t="s">
        <v>16</v>
      </c>
      <c r="AE673" s="95"/>
      <c r="AF673" s="82" t="s">
        <v>16</v>
      </c>
      <c r="AG673" s="82"/>
      <c r="AH673" s="96" t="s">
        <v>16</v>
      </c>
    </row>
    <row r="674" spans="1:34" x14ac:dyDescent="0.25">
      <c r="A674" s="117"/>
      <c r="B674" s="83" t="s">
        <v>16</v>
      </c>
      <c r="C674" s="82"/>
      <c r="D674" s="95"/>
      <c r="E674" s="95" t="s">
        <v>16</v>
      </c>
      <c r="F674" s="95" t="s">
        <v>16</v>
      </c>
      <c r="G674" s="96" t="s">
        <v>16</v>
      </c>
      <c r="H674" s="95" t="s">
        <v>16</v>
      </c>
      <c r="I674" s="95"/>
      <c r="J674" s="96" t="s">
        <v>16</v>
      </c>
      <c r="K674" s="95"/>
      <c r="L674" s="95"/>
      <c r="M674" s="97"/>
      <c r="N674" s="96" t="s">
        <v>16</v>
      </c>
      <c r="O674" s="96" t="s">
        <v>16</v>
      </c>
      <c r="P674" s="96"/>
      <c r="Q674" s="96" t="s">
        <v>16</v>
      </c>
      <c r="R674" s="96"/>
      <c r="S674" s="96"/>
      <c r="T674" s="98"/>
      <c r="U674" s="98"/>
      <c r="V674" s="82" t="s">
        <v>16</v>
      </c>
      <c r="W674" s="99" t="s">
        <v>16</v>
      </c>
      <c r="X674" s="96" t="s">
        <v>16</v>
      </c>
      <c r="Y674" s="96"/>
      <c r="Z674" s="96"/>
      <c r="AA674" s="100"/>
      <c r="AB674" s="100"/>
      <c r="AC674" s="100"/>
      <c r="AD674" s="96" t="s">
        <v>16</v>
      </c>
      <c r="AE674" s="95"/>
      <c r="AF674" s="82" t="s">
        <v>16</v>
      </c>
      <c r="AG674" s="82"/>
      <c r="AH674" s="96" t="s">
        <v>16</v>
      </c>
    </row>
    <row r="675" spans="1:34" x14ac:dyDescent="0.25">
      <c r="A675" s="117"/>
      <c r="B675" s="83" t="s">
        <v>16</v>
      </c>
      <c r="C675" s="82"/>
      <c r="D675" s="95"/>
      <c r="E675" s="95" t="s">
        <v>16</v>
      </c>
      <c r="F675" s="95" t="s">
        <v>16</v>
      </c>
      <c r="G675" s="96" t="s">
        <v>16</v>
      </c>
      <c r="H675" s="95" t="s">
        <v>16</v>
      </c>
      <c r="I675" s="95"/>
      <c r="J675" s="96" t="s">
        <v>16</v>
      </c>
      <c r="K675" s="95"/>
      <c r="L675" s="95"/>
      <c r="M675" s="97"/>
      <c r="N675" s="96" t="s">
        <v>16</v>
      </c>
      <c r="O675" s="96" t="s">
        <v>16</v>
      </c>
      <c r="P675" s="96"/>
      <c r="Q675" s="96" t="s">
        <v>16</v>
      </c>
      <c r="R675" s="96"/>
      <c r="S675" s="96"/>
      <c r="T675" s="98"/>
      <c r="U675" s="98"/>
      <c r="V675" s="82" t="s">
        <v>16</v>
      </c>
      <c r="W675" s="99" t="s">
        <v>16</v>
      </c>
      <c r="X675" s="96" t="s">
        <v>16</v>
      </c>
      <c r="Y675" s="96"/>
      <c r="Z675" s="96"/>
      <c r="AA675" s="100"/>
      <c r="AB675" s="100"/>
      <c r="AC675" s="100"/>
      <c r="AD675" s="96" t="s">
        <v>16</v>
      </c>
      <c r="AE675" s="95"/>
      <c r="AF675" s="82" t="s">
        <v>16</v>
      </c>
      <c r="AG675" s="82"/>
      <c r="AH675" s="96" t="s">
        <v>16</v>
      </c>
    </row>
    <row r="676" spans="1:34" x14ac:dyDescent="0.25">
      <c r="A676" s="117"/>
      <c r="B676" s="83" t="s">
        <v>16</v>
      </c>
      <c r="C676" s="82"/>
      <c r="D676" s="95"/>
      <c r="E676" s="95" t="s">
        <v>16</v>
      </c>
      <c r="F676" s="95" t="s">
        <v>16</v>
      </c>
      <c r="G676" s="96" t="s">
        <v>16</v>
      </c>
      <c r="H676" s="95" t="s">
        <v>16</v>
      </c>
      <c r="I676" s="95"/>
      <c r="J676" s="96" t="s">
        <v>16</v>
      </c>
      <c r="K676" s="95"/>
      <c r="L676" s="95"/>
      <c r="M676" s="97"/>
      <c r="N676" s="96" t="s">
        <v>16</v>
      </c>
      <c r="O676" s="96" t="s">
        <v>16</v>
      </c>
      <c r="P676" s="96"/>
      <c r="Q676" s="96" t="s">
        <v>16</v>
      </c>
      <c r="R676" s="96"/>
      <c r="S676" s="96"/>
      <c r="T676" s="98"/>
      <c r="U676" s="98"/>
      <c r="V676" s="82" t="s">
        <v>16</v>
      </c>
      <c r="W676" s="99" t="s">
        <v>16</v>
      </c>
      <c r="X676" s="96" t="s">
        <v>16</v>
      </c>
      <c r="Y676" s="96"/>
      <c r="Z676" s="96"/>
      <c r="AA676" s="100"/>
      <c r="AB676" s="100"/>
      <c r="AC676" s="100"/>
      <c r="AD676" s="96" t="s">
        <v>16</v>
      </c>
      <c r="AE676" s="95"/>
      <c r="AF676" s="82" t="s">
        <v>16</v>
      </c>
      <c r="AG676" s="82"/>
      <c r="AH676" s="96" t="s">
        <v>16</v>
      </c>
    </row>
    <row r="677" spans="1:34" x14ac:dyDescent="0.25">
      <c r="A677" s="117"/>
      <c r="B677" s="83" t="s">
        <v>16</v>
      </c>
      <c r="C677" s="82"/>
      <c r="D677" s="95"/>
      <c r="E677" s="95" t="s">
        <v>16</v>
      </c>
      <c r="F677" s="95" t="s">
        <v>16</v>
      </c>
      <c r="G677" s="96" t="s">
        <v>16</v>
      </c>
      <c r="H677" s="95" t="s">
        <v>16</v>
      </c>
      <c r="I677" s="95"/>
      <c r="J677" s="96" t="s">
        <v>16</v>
      </c>
      <c r="K677" s="95"/>
      <c r="L677" s="95"/>
      <c r="M677" s="97"/>
      <c r="N677" s="96" t="s">
        <v>16</v>
      </c>
      <c r="O677" s="96" t="s">
        <v>16</v>
      </c>
      <c r="P677" s="96"/>
      <c r="Q677" s="96" t="s">
        <v>16</v>
      </c>
      <c r="R677" s="96"/>
      <c r="S677" s="96"/>
      <c r="T677" s="98"/>
      <c r="U677" s="98"/>
      <c r="V677" s="82" t="s">
        <v>16</v>
      </c>
      <c r="W677" s="99" t="s">
        <v>16</v>
      </c>
      <c r="X677" s="96" t="s">
        <v>16</v>
      </c>
      <c r="Y677" s="96"/>
      <c r="Z677" s="96"/>
      <c r="AA677" s="100"/>
      <c r="AB677" s="100"/>
      <c r="AC677" s="100"/>
      <c r="AD677" s="96" t="s">
        <v>16</v>
      </c>
      <c r="AE677" s="95"/>
      <c r="AF677" s="82" t="s">
        <v>16</v>
      </c>
      <c r="AG677" s="82"/>
      <c r="AH677" s="96" t="s">
        <v>16</v>
      </c>
    </row>
    <row r="678" spans="1:34" x14ac:dyDescent="0.25">
      <c r="A678" s="117"/>
      <c r="B678" s="83" t="s">
        <v>16</v>
      </c>
      <c r="C678" s="82"/>
      <c r="D678" s="95"/>
      <c r="E678" s="95" t="s">
        <v>16</v>
      </c>
      <c r="F678" s="95" t="s">
        <v>16</v>
      </c>
      <c r="G678" s="96" t="s">
        <v>16</v>
      </c>
      <c r="H678" s="95" t="s">
        <v>16</v>
      </c>
      <c r="I678" s="95"/>
      <c r="J678" s="96" t="s">
        <v>16</v>
      </c>
      <c r="K678" s="95"/>
      <c r="L678" s="95"/>
      <c r="M678" s="97"/>
      <c r="N678" s="96" t="s">
        <v>16</v>
      </c>
      <c r="O678" s="96" t="s">
        <v>16</v>
      </c>
      <c r="P678" s="96"/>
      <c r="Q678" s="96" t="s">
        <v>16</v>
      </c>
      <c r="R678" s="96"/>
      <c r="S678" s="96"/>
      <c r="T678" s="98"/>
      <c r="U678" s="98"/>
      <c r="V678" s="82" t="s">
        <v>16</v>
      </c>
      <c r="W678" s="99" t="s">
        <v>16</v>
      </c>
      <c r="X678" s="96" t="s">
        <v>16</v>
      </c>
      <c r="Y678" s="96"/>
      <c r="Z678" s="96"/>
      <c r="AA678" s="100"/>
      <c r="AB678" s="100"/>
      <c r="AC678" s="100"/>
      <c r="AD678" s="96" t="s">
        <v>16</v>
      </c>
      <c r="AE678" s="95"/>
      <c r="AF678" s="82" t="s">
        <v>16</v>
      </c>
      <c r="AG678" s="82"/>
      <c r="AH678" s="96" t="s">
        <v>16</v>
      </c>
    </row>
    <row r="679" spans="1:34" x14ac:dyDescent="0.25">
      <c r="A679" s="117"/>
      <c r="B679" s="83" t="s">
        <v>16</v>
      </c>
      <c r="C679" s="82"/>
      <c r="D679" s="95"/>
      <c r="E679" s="95" t="s">
        <v>16</v>
      </c>
      <c r="F679" s="95" t="s">
        <v>16</v>
      </c>
      <c r="G679" s="96" t="s">
        <v>16</v>
      </c>
      <c r="H679" s="95" t="s">
        <v>16</v>
      </c>
      <c r="I679" s="95"/>
      <c r="J679" s="96" t="s">
        <v>16</v>
      </c>
      <c r="K679" s="95"/>
      <c r="L679" s="95"/>
      <c r="M679" s="97"/>
      <c r="N679" s="96" t="s">
        <v>16</v>
      </c>
      <c r="O679" s="96" t="s">
        <v>16</v>
      </c>
      <c r="P679" s="96"/>
      <c r="Q679" s="96" t="s">
        <v>16</v>
      </c>
      <c r="R679" s="96"/>
      <c r="S679" s="96"/>
      <c r="T679" s="98"/>
      <c r="U679" s="98"/>
      <c r="V679" s="82" t="s">
        <v>16</v>
      </c>
      <c r="W679" s="99" t="s">
        <v>16</v>
      </c>
      <c r="X679" s="96" t="s">
        <v>16</v>
      </c>
      <c r="Y679" s="96"/>
      <c r="Z679" s="96"/>
      <c r="AA679" s="100"/>
      <c r="AB679" s="100"/>
      <c r="AC679" s="100"/>
      <c r="AD679" s="96" t="s">
        <v>16</v>
      </c>
      <c r="AE679" s="95"/>
      <c r="AF679" s="82" t="s">
        <v>16</v>
      </c>
      <c r="AG679" s="82"/>
      <c r="AH679" s="96" t="s">
        <v>16</v>
      </c>
    </row>
    <row r="680" spans="1:34" x14ac:dyDescent="0.25">
      <c r="A680" s="117"/>
      <c r="B680" s="83" t="s">
        <v>16</v>
      </c>
      <c r="C680" s="82"/>
      <c r="D680" s="95"/>
      <c r="E680" s="95" t="s">
        <v>16</v>
      </c>
      <c r="F680" s="95" t="s">
        <v>16</v>
      </c>
      <c r="G680" s="96" t="s">
        <v>16</v>
      </c>
      <c r="H680" s="95" t="s">
        <v>16</v>
      </c>
      <c r="I680" s="95"/>
      <c r="J680" s="96" t="s">
        <v>16</v>
      </c>
      <c r="K680" s="95"/>
      <c r="L680" s="95"/>
      <c r="M680" s="97"/>
      <c r="N680" s="96" t="s">
        <v>16</v>
      </c>
      <c r="O680" s="96" t="s">
        <v>16</v>
      </c>
      <c r="P680" s="96"/>
      <c r="Q680" s="96" t="s">
        <v>16</v>
      </c>
      <c r="R680" s="96"/>
      <c r="S680" s="96"/>
      <c r="T680" s="98"/>
      <c r="U680" s="98"/>
      <c r="V680" s="82" t="s">
        <v>16</v>
      </c>
      <c r="W680" s="99" t="s">
        <v>16</v>
      </c>
      <c r="X680" s="96" t="s">
        <v>16</v>
      </c>
      <c r="Y680" s="96"/>
      <c r="Z680" s="96"/>
      <c r="AA680" s="100"/>
      <c r="AB680" s="100"/>
      <c r="AC680" s="100"/>
      <c r="AD680" s="96" t="s">
        <v>16</v>
      </c>
      <c r="AE680" s="95"/>
      <c r="AF680" s="82" t="s">
        <v>16</v>
      </c>
      <c r="AG680" s="82"/>
      <c r="AH680" s="96" t="s">
        <v>16</v>
      </c>
    </row>
    <row r="681" spans="1:34" x14ac:dyDescent="0.25">
      <c r="A681" s="117"/>
      <c r="B681" s="83" t="s">
        <v>16</v>
      </c>
      <c r="C681" s="82"/>
      <c r="D681" s="95"/>
      <c r="E681" s="95" t="s">
        <v>16</v>
      </c>
      <c r="F681" s="95" t="s">
        <v>16</v>
      </c>
      <c r="G681" s="96" t="s">
        <v>16</v>
      </c>
      <c r="H681" s="95" t="s">
        <v>16</v>
      </c>
      <c r="I681" s="95"/>
      <c r="J681" s="96" t="s">
        <v>16</v>
      </c>
      <c r="K681" s="95"/>
      <c r="L681" s="95"/>
      <c r="M681" s="97"/>
      <c r="N681" s="96" t="s">
        <v>16</v>
      </c>
      <c r="O681" s="96" t="s">
        <v>16</v>
      </c>
      <c r="P681" s="96"/>
      <c r="Q681" s="96" t="s">
        <v>16</v>
      </c>
      <c r="R681" s="96"/>
      <c r="S681" s="96"/>
      <c r="T681" s="98"/>
      <c r="U681" s="98"/>
      <c r="V681" s="82" t="s">
        <v>16</v>
      </c>
      <c r="W681" s="99" t="s">
        <v>16</v>
      </c>
      <c r="X681" s="96" t="s">
        <v>16</v>
      </c>
      <c r="Y681" s="96"/>
      <c r="Z681" s="96"/>
      <c r="AA681" s="100"/>
      <c r="AB681" s="100"/>
      <c r="AC681" s="100"/>
      <c r="AD681" s="96" t="s">
        <v>16</v>
      </c>
      <c r="AE681" s="95"/>
      <c r="AF681" s="82" t="s">
        <v>16</v>
      </c>
      <c r="AG681" s="82"/>
      <c r="AH681" s="96" t="s">
        <v>16</v>
      </c>
    </row>
    <row r="682" spans="1:34" x14ac:dyDescent="0.25">
      <c r="A682" s="117"/>
      <c r="B682" s="83" t="s">
        <v>16</v>
      </c>
      <c r="C682" s="82"/>
      <c r="D682" s="95"/>
      <c r="E682" s="95" t="s">
        <v>16</v>
      </c>
      <c r="F682" s="95" t="s">
        <v>16</v>
      </c>
      <c r="G682" s="96" t="s">
        <v>16</v>
      </c>
      <c r="H682" s="95" t="s">
        <v>16</v>
      </c>
      <c r="I682" s="95"/>
      <c r="J682" s="96" t="s">
        <v>16</v>
      </c>
      <c r="K682" s="95"/>
      <c r="L682" s="95"/>
      <c r="M682" s="97"/>
      <c r="N682" s="96" t="s">
        <v>16</v>
      </c>
      <c r="O682" s="96" t="s">
        <v>16</v>
      </c>
      <c r="P682" s="96"/>
      <c r="Q682" s="96" t="s">
        <v>16</v>
      </c>
      <c r="R682" s="96"/>
      <c r="S682" s="96"/>
      <c r="T682" s="98"/>
      <c r="U682" s="98"/>
      <c r="V682" s="82" t="s">
        <v>16</v>
      </c>
      <c r="W682" s="99" t="s">
        <v>16</v>
      </c>
      <c r="X682" s="96" t="s">
        <v>16</v>
      </c>
      <c r="Y682" s="96"/>
      <c r="Z682" s="96"/>
      <c r="AA682" s="100"/>
      <c r="AB682" s="100"/>
      <c r="AC682" s="100"/>
      <c r="AD682" s="96" t="s">
        <v>16</v>
      </c>
      <c r="AE682" s="95"/>
      <c r="AF682" s="82" t="s">
        <v>16</v>
      </c>
      <c r="AG682" s="82"/>
      <c r="AH682" s="96" t="s">
        <v>16</v>
      </c>
    </row>
    <row r="683" spans="1:34" x14ac:dyDescent="0.25">
      <c r="A683" s="117"/>
      <c r="B683" s="83" t="s">
        <v>16</v>
      </c>
      <c r="C683" s="82"/>
      <c r="D683" s="95"/>
      <c r="E683" s="95" t="s">
        <v>16</v>
      </c>
      <c r="F683" s="95" t="s">
        <v>16</v>
      </c>
      <c r="G683" s="96" t="s">
        <v>16</v>
      </c>
      <c r="H683" s="95" t="s">
        <v>16</v>
      </c>
      <c r="I683" s="95"/>
      <c r="J683" s="96" t="s">
        <v>16</v>
      </c>
      <c r="K683" s="95"/>
      <c r="L683" s="95"/>
      <c r="M683" s="97"/>
      <c r="N683" s="96" t="s">
        <v>16</v>
      </c>
      <c r="O683" s="96" t="s">
        <v>16</v>
      </c>
      <c r="P683" s="96"/>
      <c r="Q683" s="96" t="s">
        <v>16</v>
      </c>
      <c r="R683" s="96"/>
      <c r="S683" s="96"/>
      <c r="T683" s="98"/>
      <c r="U683" s="98"/>
      <c r="V683" s="82" t="s">
        <v>16</v>
      </c>
      <c r="W683" s="99" t="s">
        <v>16</v>
      </c>
      <c r="X683" s="96" t="s">
        <v>16</v>
      </c>
      <c r="Y683" s="96"/>
      <c r="Z683" s="96"/>
      <c r="AA683" s="100"/>
      <c r="AB683" s="100"/>
      <c r="AC683" s="100"/>
      <c r="AD683" s="96" t="s">
        <v>16</v>
      </c>
      <c r="AE683" s="95"/>
      <c r="AF683" s="82" t="s">
        <v>16</v>
      </c>
      <c r="AG683" s="82"/>
      <c r="AH683" s="96" t="s">
        <v>16</v>
      </c>
    </row>
    <row r="684" spans="1:34" x14ac:dyDescent="0.25">
      <c r="A684" s="117"/>
      <c r="B684" s="83" t="s">
        <v>16</v>
      </c>
      <c r="C684" s="82"/>
      <c r="D684" s="95"/>
      <c r="E684" s="95" t="s">
        <v>16</v>
      </c>
      <c r="F684" s="95" t="s">
        <v>16</v>
      </c>
      <c r="G684" s="96" t="s">
        <v>16</v>
      </c>
      <c r="H684" s="95" t="s">
        <v>16</v>
      </c>
      <c r="I684" s="95"/>
      <c r="J684" s="96" t="s">
        <v>16</v>
      </c>
      <c r="K684" s="95"/>
      <c r="L684" s="95"/>
      <c r="M684" s="97"/>
      <c r="N684" s="96" t="s">
        <v>16</v>
      </c>
      <c r="O684" s="96" t="s">
        <v>16</v>
      </c>
      <c r="P684" s="96"/>
      <c r="Q684" s="96" t="s">
        <v>16</v>
      </c>
      <c r="R684" s="96"/>
      <c r="S684" s="96"/>
      <c r="T684" s="98"/>
      <c r="U684" s="98"/>
      <c r="V684" s="82" t="s">
        <v>16</v>
      </c>
      <c r="W684" s="99" t="s">
        <v>16</v>
      </c>
      <c r="X684" s="96" t="s">
        <v>16</v>
      </c>
      <c r="Y684" s="96"/>
      <c r="Z684" s="96"/>
      <c r="AA684" s="100"/>
      <c r="AB684" s="100"/>
      <c r="AC684" s="100"/>
      <c r="AD684" s="96" t="s">
        <v>16</v>
      </c>
      <c r="AE684" s="95"/>
      <c r="AF684" s="82" t="s">
        <v>16</v>
      </c>
      <c r="AG684" s="82"/>
      <c r="AH684" s="96" t="s">
        <v>16</v>
      </c>
    </row>
    <row r="685" spans="1:34" x14ac:dyDescent="0.25">
      <c r="A685" s="117"/>
      <c r="B685" s="83" t="s">
        <v>16</v>
      </c>
      <c r="C685" s="82"/>
      <c r="D685" s="95"/>
      <c r="E685" s="95" t="s">
        <v>16</v>
      </c>
      <c r="F685" s="95" t="s">
        <v>16</v>
      </c>
      <c r="G685" s="96" t="s">
        <v>16</v>
      </c>
      <c r="H685" s="95" t="s">
        <v>16</v>
      </c>
      <c r="I685" s="95"/>
      <c r="J685" s="96" t="s">
        <v>16</v>
      </c>
      <c r="K685" s="95"/>
      <c r="L685" s="95"/>
      <c r="M685" s="97"/>
      <c r="N685" s="96" t="s">
        <v>16</v>
      </c>
      <c r="O685" s="96" t="s">
        <v>16</v>
      </c>
      <c r="P685" s="96"/>
      <c r="Q685" s="96" t="s">
        <v>16</v>
      </c>
      <c r="R685" s="96"/>
      <c r="S685" s="96"/>
      <c r="T685" s="98"/>
      <c r="U685" s="98"/>
      <c r="V685" s="82" t="s">
        <v>16</v>
      </c>
      <c r="W685" s="99" t="s">
        <v>16</v>
      </c>
      <c r="X685" s="96" t="s">
        <v>16</v>
      </c>
      <c r="Y685" s="96"/>
      <c r="Z685" s="96"/>
      <c r="AA685" s="100"/>
      <c r="AB685" s="100"/>
      <c r="AC685" s="100"/>
      <c r="AD685" s="96" t="s">
        <v>16</v>
      </c>
      <c r="AE685" s="95"/>
      <c r="AF685" s="82" t="s">
        <v>16</v>
      </c>
      <c r="AG685" s="82"/>
      <c r="AH685" s="96" t="s">
        <v>16</v>
      </c>
    </row>
    <row r="686" spans="1:34" x14ac:dyDescent="0.25">
      <c r="A686" s="117"/>
      <c r="B686" s="83" t="s">
        <v>16</v>
      </c>
      <c r="C686" s="82"/>
      <c r="D686" s="95"/>
      <c r="E686" s="95" t="s">
        <v>16</v>
      </c>
      <c r="F686" s="95" t="s">
        <v>16</v>
      </c>
      <c r="G686" s="96" t="s">
        <v>16</v>
      </c>
      <c r="H686" s="95" t="s">
        <v>16</v>
      </c>
      <c r="I686" s="95"/>
      <c r="J686" s="96" t="s">
        <v>16</v>
      </c>
      <c r="K686" s="95"/>
      <c r="L686" s="95"/>
      <c r="M686" s="97"/>
      <c r="N686" s="96" t="s">
        <v>16</v>
      </c>
      <c r="O686" s="96" t="s">
        <v>16</v>
      </c>
      <c r="P686" s="96"/>
      <c r="Q686" s="96" t="s">
        <v>16</v>
      </c>
      <c r="R686" s="96"/>
      <c r="S686" s="96"/>
      <c r="T686" s="98"/>
      <c r="U686" s="98"/>
      <c r="V686" s="82" t="s">
        <v>16</v>
      </c>
      <c r="W686" s="99" t="s">
        <v>16</v>
      </c>
      <c r="X686" s="96" t="s">
        <v>16</v>
      </c>
      <c r="Y686" s="96"/>
      <c r="Z686" s="96"/>
      <c r="AA686" s="100"/>
      <c r="AB686" s="100"/>
      <c r="AC686" s="100"/>
      <c r="AD686" s="96" t="s">
        <v>16</v>
      </c>
      <c r="AE686" s="95"/>
      <c r="AF686" s="82" t="s">
        <v>16</v>
      </c>
      <c r="AG686" s="82"/>
      <c r="AH686" s="96" t="s">
        <v>16</v>
      </c>
    </row>
    <row r="687" spans="1:34" x14ac:dyDescent="0.25">
      <c r="A687" s="117"/>
      <c r="B687" s="83" t="s">
        <v>16</v>
      </c>
      <c r="C687" s="82"/>
      <c r="D687" s="95"/>
      <c r="E687" s="95" t="s">
        <v>16</v>
      </c>
      <c r="F687" s="95" t="s">
        <v>16</v>
      </c>
      <c r="G687" s="96" t="s">
        <v>16</v>
      </c>
      <c r="H687" s="95" t="s">
        <v>16</v>
      </c>
      <c r="I687" s="95"/>
      <c r="J687" s="96" t="s">
        <v>16</v>
      </c>
      <c r="K687" s="95"/>
      <c r="L687" s="95"/>
      <c r="M687" s="97"/>
      <c r="N687" s="96" t="s">
        <v>16</v>
      </c>
      <c r="O687" s="96" t="s">
        <v>16</v>
      </c>
      <c r="P687" s="96"/>
      <c r="Q687" s="96" t="s">
        <v>16</v>
      </c>
      <c r="R687" s="96"/>
      <c r="S687" s="96"/>
      <c r="T687" s="98"/>
      <c r="U687" s="98"/>
      <c r="V687" s="82" t="s">
        <v>16</v>
      </c>
      <c r="W687" s="99" t="s">
        <v>16</v>
      </c>
      <c r="X687" s="96" t="s">
        <v>16</v>
      </c>
      <c r="Y687" s="96"/>
      <c r="Z687" s="96"/>
      <c r="AA687" s="100"/>
      <c r="AB687" s="100"/>
      <c r="AC687" s="100"/>
      <c r="AD687" s="96" t="s">
        <v>16</v>
      </c>
      <c r="AE687" s="95"/>
      <c r="AF687" s="82" t="s">
        <v>16</v>
      </c>
      <c r="AG687" s="82"/>
      <c r="AH687" s="96" t="s">
        <v>16</v>
      </c>
    </row>
    <row r="688" spans="1:34" x14ac:dyDescent="0.25">
      <c r="A688" s="117"/>
      <c r="B688" s="83" t="s">
        <v>16</v>
      </c>
      <c r="C688" s="82"/>
      <c r="D688" s="95"/>
      <c r="E688" s="95" t="s">
        <v>16</v>
      </c>
      <c r="F688" s="95" t="s">
        <v>16</v>
      </c>
      <c r="G688" s="96" t="s">
        <v>16</v>
      </c>
      <c r="H688" s="95" t="s">
        <v>16</v>
      </c>
      <c r="I688" s="95"/>
      <c r="J688" s="96" t="s">
        <v>16</v>
      </c>
      <c r="K688" s="95"/>
      <c r="L688" s="95"/>
      <c r="M688" s="97"/>
      <c r="N688" s="96" t="s">
        <v>16</v>
      </c>
      <c r="O688" s="96" t="s">
        <v>16</v>
      </c>
      <c r="P688" s="96"/>
      <c r="Q688" s="96" t="s">
        <v>16</v>
      </c>
      <c r="R688" s="96"/>
      <c r="S688" s="96"/>
      <c r="T688" s="98"/>
      <c r="U688" s="98"/>
      <c r="V688" s="82" t="s">
        <v>16</v>
      </c>
      <c r="W688" s="99" t="s">
        <v>16</v>
      </c>
      <c r="X688" s="96" t="s">
        <v>16</v>
      </c>
      <c r="Y688" s="96"/>
      <c r="Z688" s="96"/>
      <c r="AA688" s="100"/>
      <c r="AB688" s="100"/>
      <c r="AC688" s="100"/>
      <c r="AD688" s="96" t="s">
        <v>16</v>
      </c>
      <c r="AE688" s="95"/>
      <c r="AF688" s="82" t="s">
        <v>16</v>
      </c>
      <c r="AG688" s="82"/>
      <c r="AH688" s="96" t="s">
        <v>16</v>
      </c>
    </row>
    <row r="689" spans="1:34" x14ac:dyDescent="0.25">
      <c r="A689" s="117"/>
      <c r="B689" s="83" t="s">
        <v>16</v>
      </c>
      <c r="C689" s="82"/>
      <c r="D689" s="95"/>
      <c r="E689" s="95" t="s">
        <v>16</v>
      </c>
      <c r="F689" s="95" t="s">
        <v>16</v>
      </c>
      <c r="G689" s="96" t="s">
        <v>16</v>
      </c>
      <c r="H689" s="95" t="s">
        <v>16</v>
      </c>
      <c r="I689" s="95"/>
      <c r="J689" s="96" t="s">
        <v>16</v>
      </c>
      <c r="K689" s="95"/>
      <c r="L689" s="95"/>
      <c r="M689" s="97"/>
      <c r="N689" s="96" t="s">
        <v>16</v>
      </c>
      <c r="O689" s="96" t="s">
        <v>16</v>
      </c>
      <c r="P689" s="96"/>
      <c r="Q689" s="96" t="s">
        <v>16</v>
      </c>
      <c r="R689" s="96"/>
      <c r="S689" s="96"/>
      <c r="T689" s="98"/>
      <c r="U689" s="98"/>
      <c r="V689" s="82" t="s">
        <v>16</v>
      </c>
      <c r="W689" s="99" t="s">
        <v>16</v>
      </c>
      <c r="X689" s="96" t="s">
        <v>16</v>
      </c>
      <c r="Y689" s="96"/>
      <c r="Z689" s="96"/>
      <c r="AA689" s="100"/>
      <c r="AB689" s="100"/>
      <c r="AC689" s="100"/>
      <c r="AD689" s="96" t="s">
        <v>16</v>
      </c>
      <c r="AE689" s="95"/>
      <c r="AF689" s="82" t="s">
        <v>16</v>
      </c>
      <c r="AG689" s="82"/>
      <c r="AH689" s="96" t="s">
        <v>16</v>
      </c>
    </row>
    <row r="690" spans="1:34" x14ac:dyDescent="0.25">
      <c r="A690" s="117"/>
      <c r="B690" s="83" t="s">
        <v>16</v>
      </c>
      <c r="C690" s="82"/>
      <c r="D690" s="95"/>
      <c r="E690" s="95" t="s">
        <v>16</v>
      </c>
      <c r="F690" s="95" t="s">
        <v>16</v>
      </c>
      <c r="G690" s="96" t="s">
        <v>16</v>
      </c>
      <c r="H690" s="95" t="s">
        <v>16</v>
      </c>
      <c r="I690" s="95"/>
      <c r="J690" s="96" t="s">
        <v>16</v>
      </c>
      <c r="K690" s="95"/>
      <c r="L690" s="95"/>
      <c r="M690" s="97"/>
      <c r="N690" s="96" t="s">
        <v>16</v>
      </c>
      <c r="O690" s="96" t="s">
        <v>16</v>
      </c>
      <c r="P690" s="96"/>
      <c r="Q690" s="96" t="s">
        <v>16</v>
      </c>
      <c r="R690" s="96"/>
      <c r="S690" s="96"/>
      <c r="T690" s="98"/>
      <c r="U690" s="98"/>
      <c r="V690" s="82" t="s">
        <v>16</v>
      </c>
      <c r="W690" s="99" t="s">
        <v>16</v>
      </c>
      <c r="X690" s="96" t="s">
        <v>16</v>
      </c>
      <c r="Y690" s="96"/>
      <c r="Z690" s="96"/>
      <c r="AA690" s="100"/>
      <c r="AB690" s="100"/>
      <c r="AC690" s="100"/>
      <c r="AD690" s="96" t="s">
        <v>16</v>
      </c>
      <c r="AE690" s="95"/>
      <c r="AF690" s="82" t="s">
        <v>16</v>
      </c>
      <c r="AG690" s="82"/>
      <c r="AH690" s="96" t="s">
        <v>16</v>
      </c>
    </row>
    <row r="691" spans="1:34" x14ac:dyDescent="0.25">
      <c r="A691" s="117"/>
      <c r="B691" s="83" t="s">
        <v>16</v>
      </c>
      <c r="C691" s="82"/>
      <c r="D691" s="95"/>
      <c r="E691" s="95" t="s">
        <v>16</v>
      </c>
      <c r="F691" s="95" t="s">
        <v>16</v>
      </c>
      <c r="G691" s="96" t="s">
        <v>16</v>
      </c>
      <c r="H691" s="95" t="s">
        <v>16</v>
      </c>
      <c r="I691" s="95"/>
      <c r="J691" s="96" t="s">
        <v>16</v>
      </c>
      <c r="K691" s="95"/>
      <c r="L691" s="95"/>
      <c r="M691" s="97"/>
      <c r="N691" s="96" t="s">
        <v>16</v>
      </c>
      <c r="O691" s="96" t="s">
        <v>16</v>
      </c>
      <c r="P691" s="96"/>
      <c r="Q691" s="96" t="s">
        <v>16</v>
      </c>
      <c r="R691" s="96"/>
      <c r="S691" s="96"/>
      <c r="T691" s="98"/>
      <c r="U691" s="98"/>
      <c r="V691" s="82" t="s">
        <v>16</v>
      </c>
      <c r="W691" s="99" t="s">
        <v>16</v>
      </c>
      <c r="X691" s="96" t="s">
        <v>16</v>
      </c>
      <c r="Y691" s="96"/>
      <c r="Z691" s="96"/>
      <c r="AA691" s="100"/>
      <c r="AB691" s="100"/>
      <c r="AC691" s="100"/>
      <c r="AD691" s="96" t="s">
        <v>16</v>
      </c>
      <c r="AE691" s="95"/>
      <c r="AF691" s="82" t="s">
        <v>16</v>
      </c>
      <c r="AG691" s="82"/>
      <c r="AH691" s="96" t="s">
        <v>16</v>
      </c>
    </row>
    <row r="692" spans="1:34" x14ac:dyDescent="0.25">
      <c r="A692" s="117"/>
      <c r="B692" s="83" t="s">
        <v>16</v>
      </c>
      <c r="C692" s="82"/>
      <c r="D692" s="95"/>
      <c r="E692" s="95" t="s">
        <v>16</v>
      </c>
      <c r="F692" s="95" t="s">
        <v>16</v>
      </c>
      <c r="G692" s="96" t="s">
        <v>16</v>
      </c>
      <c r="H692" s="95" t="s">
        <v>16</v>
      </c>
      <c r="I692" s="95"/>
      <c r="J692" s="96" t="s">
        <v>16</v>
      </c>
      <c r="K692" s="95"/>
      <c r="L692" s="95"/>
      <c r="M692" s="97"/>
      <c r="N692" s="96" t="s">
        <v>16</v>
      </c>
      <c r="O692" s="96" t="s">
        <v>16</v>
      </c>
      <c r="P692" s="96"/>
      <c r="Q692" s="96" t="s">
        <v>16</v>
      </c>
      <c r="R692" s="96"/>
      <c r="S692" s="96"/>
      <c r="T692" s="98"/>
      <c r="U692" s="98"/>
      <c r="V692" s="82" t="s">
        <v>16</v>
      </c>
      <c r="W692" s="99" t="s">
        <v>16</v>
      </c>
      <c r="X692" s="96" t="s">
        <v>16</v>
      </c>
      <c r="Y692" s="96"/>
      <c r="Z692" s="96"/>
      <c r="AA692" s="100"/>
      <c r="AB692" s="100"/>
      <c r="AC692" s="100"/>
      <c r="AD692" s="96" t="s">
        <v>16</v>
      </c>
      <c r="AE692" s="95"/>
      <c r="AF692" s="82" t="s">
        <v>16</v>
      </c>
      <c r="AG692" s="82"/>
      <c r="AH692" s="96" t="s">
        <v>16</v>
      </c>
    </row>
    <row r="693" spans="1:34" x14ac:dyDescent="0.25">
      <c r="A693" s="117"/>
      <c r="B693" s="83" t="s">
        <v>16</v>
      </c>
      <c r="C693" s="82"/>
      <c r="D693" s="95"/>
      <c r="E693" s="95" t="s">
        <v>16</v>
      </c>
      <c r="F693" s="95" t="s">
        <v>16</v>
      </c>
      <c r="G693" s="96" t="s">
        <v>16</v>
      </c>
      <c r="H693" s="95" t="s">
        <v>16</v>
      </c>
      <c r="I693" s="95"/>
      <c r="J693" s="96" t="s">
        <v>16</v>
      </c>
      <c r="K693" s="95"/>
      <c r="L693" s="95"/>
      <c r="M693" s="97"/>
      <c r="N693" s="96" t="s">
        <v>16</v>
      </c>
      <c r="O693" s="96" t="s">
        <v>16</v>
      </c>
      <c r="P693" s="96"/>
      <c r="Q693" s="96" t="s">
        <v>16</v>
      </c>
      <c r="R693" s="96"/>
      <c r="S693" s="96"/>
      <c r="T693" s="98"/>
      <c r="U693" s="98"/>
      <c r="V693" s="82" t="s">
        <v>16</v>
      </c>
      <c r="W693" s="99" t="s">
        <v>16</v>
      </c>
      <c r="X693" s="96" t="s">
        <v>16</v>
      </c>
      <c r="Y693" s="96"/>
      <c r="Z693" s="96"/>
      <c r="AA693" s="100"/>
      <c r="AB693" s="100"/>
      <c r="AC693" s="100"/>
      <c r="AD693" s="96" t="s">
        <v>16</v>
      </c>
      <c r="AE693" s="95"/>
      <c r="AF693" s="82" t="s">
        <v>16</v>
      </c>
      <c r="AG693" s="82"/>
      <c r="AH693" s="96" t="s">
        <v>16</v>
      </c>
    </row>
    <row r="694" spans="1:34" x14ac:dyDescent="0.25">
      <c r="A694" s="117"/>
      <c r="B694" s="83" t="s">
        <v>16</v>
      </c>
      <c r="C694" s="82"/>
      <c r="D694" s="95"/>
      <c r="E694" s="95" t="s">
        <v>16</v>
      </c>
      <c r="F694" s="95" t="s">
        <v>16</v>
      </c>
      <c r="G694" s="96" t="s">
        <v>16</v>
      </c>
      <c r="H694" s="95" t="s">
        <v>16</v>
      </c>
      <c r="I694" s="95"/>
      <c r="J694" s="96" t="s">
        <v>16</v>
      </c>
      <c r="K694" s="95"/>
      <c r="L694" s="95"/>
      <c r="M694" s="97"/>
      <c r="N694" s="96" t="s">
        <v>16</v>
      </c>
      <c r="O694" s="96" t="s">
        <v>16</v>
      </c>
      <c r="P694" s="96"/>
      <c r="Q694" s="96" t="s">
        <v>16</v>
      </c>
      <c r="R694" s="96"/>
      <c r="S694" s="96"/>
      <c r="T694" s="98"/>
      <c r="U694" s="98"/>
      <c r="V694" s="82" t="s">
        <v>16</v>
      </c>
      <c r="W694" s="99" t="s">
        <v>16</v>
      </c>
      <c r="X694" s="96" t="s">
        <v>16</v>
      </c>
      <c r="Y694" s="96"/>
      <c r="Z694" s="96"/>
      <c r="AA694" s="100"/>
      <c r="AB694" s="100"/>
      <c r="AC694" s="100"/>
      <c r="AD694" s="96" t="s">
        <v>16</v>
      </c>
      <c r="AE694" s="95"/>
      <c r="AF694" s="82" t="s">
        <v>16</v>
      </c>
      <c r="AG694" s="82"/>
      <c r="AH694" s="96" t="s">
        <v>16</v>
      </c>
    </row>
    <row r="695" spans="1:34" x14ac:dyDescent="0.25">
      <c r="A695" s="117"/>
      <c r="B695" s="83" t="s">
        <v>16</v>
      </c>
      <c r="C695" s="82"/>
      <c r="D695" s="95"/>
      <c r="E695" s="95" t="s">
        <v>16</v>
      </c>
      <c r="F695" s="95" t="s">
        <v>16</v>
      </c>
      <c r="G695" s="96" t="s">
        <v>16</v>
      </c>
      <c r="H695" s="95" t="s">
        <v>16</v>
      </c>
      <c r="I695" s="95"/>
      <c r="J695" s="96" t="s">
        <v>16</v>
      </c>
      <c r="K695" s="95"/>
      <c r="L695" s="95"/>
      <c r="M695" s="97"/>
      <c r="N695" s="96" t="s">
        <v>16</v>
      </c>
      <c r="O695" s="96" t="s">
        <v>16</v>
      </c>
      <c r="P695" s="96"/>
      <c r="Q695" s="96" t="s">
        <v>16</v>
      </c>
      <c r="R695" s="96"/>
      <c r="S695" s="96"/>
      <c r="T695" s="98"/>
      <c r="U695" s="98"/>
      <c r="V695" s="82" t="s">
        <v>16</v>
      </c>
      <c r="W695" s="99" t="s">
        <v>16</v>
      </c>
      <c r="X695" s="96" t="s">
        <v>16</v>
      </c>
      <c r="Y695" s="96"/>
      <c r="Z695" s="96"/>
      <c r="AA695" s="100"/>
      <c r="AB695" s="100"/>
      <c r="AC695" s="100"/>
      <c r="AD695" s="96" t="s">
        <v>16</v>
      </c>
      <c r="AE695" s="95"/>
      <c r="AF695" s="82" t="s">
        <v>16</v>
      </c>
      <c r="AG695" s="82"/>
      <c r="AH695" s="96" t="s">
        <v>16</v>
      </c>
    </row>
    <row r="696" spans="1:34" x14ac:dyDescent="0.25">
      <c r="A696" s="117"/>
      <c r="B696" s="83" t="s">
        <v>16</v>
      </c>
      <c r="C696" s="82"/>
      <c r="D696" s="95"/>
      <c r="E696" s="95" t="s">
        <v>16</v>
      </c>
      <c r="F696" s="95" t="s">
        <v>16</v>
      </c>
      <c r="G696" s="96" t="s">
        <v>16</v>
      </c>
      <c r="H696" s="95" t="s">
        <v>16</v>
      </c>
      <c r="I696" s="95"/>
      <c r="J696" s="96" t="s">
        <v>16</v>
      </c>
      <c r="K696" s="95"/>
      <c r="L696" s="95"/>
      <c r="M696" s="97"/>
      <c r="N696" s="96" t="s">
        <v>16</v>
      </c>
      <c r="O696" s="96" t="s">
        <v>16</v>
      </c>
      <c r="P696" s="96"/>
      <c r="Q696" s="96" t="s">
        <v>16</v>
      </c>
      <c r="R696" s="96"/>
      <c r="S696" s="96"/>
      <c r="T696" s="98"/>
      <c r="U696" s="98"/>
      <c r="V696" s="82" t="s">
        <v>16</v>
      </c>
      <c r="W696" s="99" t="s">
        <v>16</v>
      </c>
      <c r="X696" s="96" t="s">
        <v>16</v>
      </c>
      <c r="Y696" s="96"/>
      <c r="Z696" s="96"/>
      <c r="AA696" s="100"/>
      <c r="AB696" s="100"/>
      <c r="AC696" s="100"/>
      <c r="AD696" s="96" t="s">
        <v>16</v>
      </c>
      <c r="AE696" s="95"/>
      <c r="AF696" s="82" t="s">
        <v>16</v>
      </c>
      <c r="AG696" s="82"/>
      <c r="AH696" s="96" t="s">
        <v>16</v>
      </c>
    </row>
    <row r="697" spans="1:34" x14ac:dyDescent="0.25">
      <c r="A697" s="117"/>
      <c r="B697" s="83" t="s">
        <v>16</v>
      </c>
      <c r="C697" s="82"/>
      <c r="D697" s="95"/>
      <c r="E697" s="95" t="s">
        <v>16</v>
      </c>
      <c r="F697" s="95" t="s">
        <v>16</v>
      </c>
      <c r="G697" s="96" t="s">
        <v>16</v>
      </c>
      <c r="H697" s="95" t="s">
        <v>16</v>
      </c>
      <c r="I697" s="95"/>
      <c r="J697" s="96" t="s">
        <v>16</v>
      </c>
      <c r="K697" s="95"/>
      <c r="L697" s="95"/>
      <c r="M697" s="97"/>
      <c r="N697" s="96" t="s">
        <v>16</v>
      </c>
      <c r="O697" s="96" t="s">
        <v>16</v>
      </c>
      <c r="P697" s="96"/>
      <c r="Q697" s="96" t="s">
        <v>16</v>
      </c>
      <c r="R697" s="96"/>
      <c r="S697" s="96"/>
      <c r="T697" s="98"/>
      <c r="U697" s="98"/>
      <c r="V697" s="82" t="s">
        <v>16</v>
      </c>
      <c r="W697" s="99" t="s">
        <v>16</v>
      </c>
      <c r="X697" s="96" t="s">
        <v>16</v>
      </c>
      <c r="Y697" s="96"/>
      <c r="Z697" s="96"/>
      <c r="AA697" s="100"/>
      <c r="AB697" s="100"/>
      <c r="AC697" s="100"/>
      <c r="AD697" s="96" t="s">
        <v>16</v>
      </c>
      <c r="AE697" s="95"/>
      <c r="AF697" s="82" t="s">
        <v>16</v>
      </c>
      <c r="AG697" s="82"/>
      <c r="AH697" s="96" t="s">
        <v>16</v>
      </c>
    </row>
    <row r="698" spans="1:34" x14ac:dyDescent="0.25">
      <c r="A698" s="117"/>
      <c r="B698" s="83" t="s">
        <v>16</v>
      </c>
      <c r="C698" s="82"/>
      <c r="D698" s="95"/>
      <c r="E698" s="95" t="s">
        <v>16</v>
      </c>
      <c r="F698" s="95" t="s">
        <v>16</v>
      </c>
      <c r="G698" s="96" t="s">
        <v>16</v>
      </c>
      <c r="H698" s="95" t="s">
        <v>16</v>
      </c>
      <c r="I698" s="95"/>
      <c r="J698" s="96" t="s">
        <v>16</v>
      </c>
      <c r="K698" s="95"/>
      <c r="L698" s="95"/>
      <c r="M698" s="97"/>
      <c r="N698" s="96" t="s">
        <v>16</v>
      </c>
      <c r="O698" s="96" t="s">
        <v>16</v>
      </c>
      <c r="P698" s="96"/>
      <c r="Q698" s="96" t="s">
        <v>16</v>
      </c>
      <c r="R698" s="96"/>
      <c r="S698" s="96"/>
      <c r="T698" s="98"/>
      <c r="U698" s="98"/>
      <c r="V698" s="82" t="s">
        <v>16</v>
      </c>
      <c r="W698" s="99" t="s">
        <v>16</v>
      </c>
      <c r="X698" s="96" t="s">
        <v>16</v>
      </c>
      <c r="Y698" s="96"/>
      <c r="Z698" s="96"/>
      <c r="AA698" s="100"/>
      <c r="AB698" s="100"/>
      <c r="AC698" s="100"/>
      <c r="AD698" s="96" t="s">
        <v>16</v>
      </c>
      <c r="AE698" s="95"/>
      <c r="AF698" s="82" t="s">
        <v>16</v>
      </c>
      <c r="AG698" s="82"/>
      <c r="AH698" s="96" t="s">
        <v>16</v>
      </c>
    </row>
    <row r="699" spans="1:34" x14ac:dyDescent="0.25">
      <c r="A699" s="117"/>
      <c r="B699" s="83" t="s">
        <v>16</v>
      </c>
      <c r="C699" s="82"/>
      <c r="D699" s="95"/>
      <c r="E699" s="95" t="s">
        <v>16</v>
      </c>
      <c r="F699" s="95" t="s">
        <v>16</v>
      </c>
      <c r="G699" s="96" t="s">
        <v>16</v>
      </c>
      <c r="H699" s="95" t="s">
        <v>16</v>
      </c>
      <c r="I699" s="95"/>
      <c r="J699" s="96" t="s">
        <v>16</v>
      </c>
      <c r="K699" s="95"/>
      <c r="L699" s="95"/>
      <c r="M699" s="97"/>
      <c r="N699" s="96" t="s">
        <v>16</v>
      </c>
      <c r="O699" s="96" t="s">
        <v>16</v>
      </c>
      <c r="P699" s="96"/>
      <c r="Q699" s="96" t="s">
        <v>16</v>
      </c>
      <c r="R699" s="96"/>
      <c r="S699" s="96"/>
      <c r="T699" s="98"/>
      <c r="U699" s="98"/>
      <c r="V699" s="82" t="s">
        <v>16</v>
      </c>
      <c r="W699" s="99" t="s">
        <v>16</v>
      </c>
      <c r="X699" s="96" t="s">
        <v>16</v>
      </c>
      <c r="Y699" s="96"/>
      <c r="Z699" s="96"/>
      <c r="AA699" s="100"/>
      <c r="AB699" s="100"/>
      <c r="AC699" s="100"/>
      <c r="AD699" s="96" t="s">
        <v>16</v>
      </c>
      <c r="AE699" s="95"/>
      <c r="AF699" s="82" t="s">
        <v>16</v>
      </c>
      <c r="AG699" s="82"/>
      <c r="AH699" s="96" t="s">
        <v>16</v>
      </c>
    </row>
    <row r="700" spans="1:34" x14ac:dyDescent="0.25">
      <c r="A700" s="117"/>
      <c r="B700" s="83" t="s">
        <v>16</v>
      </c>
      <c r="C700" s="82"/>
      <c r="D700" s="95"/>
      <c r="E700" s="95" t="s">
        <v>16</v>
      </c>
      <c r="F700" s="95" t="s">
        <v>16</v>
      </c>
      <c r="G700" s="96" t="s">
        <v>16</v>
      </c>
      <c r="H700" s="95" t="s">
        <v>16</v>
      </c>
      <c r="I700" s="95"/>
      <c r="J700" s="96" t="s">
        <v>16</v>
      </c>
      <c r="K700" s="95"/>
      <c r="L700" s="95"/>
      <c r="M700" s="97"/>
      <c r="N700" s="96" t="s">
        <v>16</v>
      </c>
      <c r="O700" s="96" t="s">
        <v>16</v>
      </c>
      <c r="P700" s="96"/>
      <c r="Q700" s="96" t="s">
        <v>16</v>
      </c>
      <c r="R700" s="96"/>
      <c r="S700" s="96"/>
      <c r="T700" s="98"/>
      <c r="U700" s="98"/>
      <c r="V700" s="82" t="s">
        <v>16</v>
      </c>
      <c r="W700" s="99" t="s">
        <v>16</v>
      </c>
      <c r="X700" s="96" t="s">
        <v>16</v>
      </c>
      <c r="Y700" s="96"/>
      <c r="Z700" s="96"/>
      <c r="AA700" s="100"/>
      <c r="AB700" s="100"/>
      <c r="AC700" s="100"/>
      <c r="AD700" s="96" t="s">
        <v>16</v>
      </c>
      <c r="AE700" s="95"/>
      <c r="AF700" s="82" t="s">
        <v>16</v>
      </c>
      <c r="AG700" s="82"/>
      <c r="AH700" s="96" t="s">
        <v>16</v>
      </c>
    </row>
    <row r="701" spans="1:34" x14ac:dyDescent="0.25">
      <c r="A701" s="117"/>
      <c r="B701" s="83" t="s">
        <v>16</v>
      </c>
      <c r="C701" s="82"/>
      <c r="D701" s="95"/>
      <c r="E701" s="95" t="s">
        <v>16</v>
      </c>
      <c r="F701" s="95" t="s">
        <v>16</v>
      </c>
      <c r="G701" s="96" t="s">
        <v>16</v>
      </c>
      <c r="H701" s="95" t="s">
        <v>16</v>
      </c>
      <c r="I701" s="95"/>
      <c r="J701" s="96" t="s">
        <v>16</v>
      </c>
      <c r="K701" s="95"/>
      <c r="L701" s="95"/>
      <c r="M701" s="97"/>
      <c r="N701" s="96" t="s">
        <v>16</v>
      </c>
      <c r="O701" s="96" t="s">
        <v>16</v>
      </c>
      <c r="P701" s="96"/>
      <c r="Q701" s="96" t="s">
        <v>16</v>
      </c>
      <c r="R701" s="96"/>
      <c r="S701" s="96"/>
      <c r="T701" s="98"/>
      <c r="U701" s="98"/>
      <c r="V701" s="82" t="s">
        <v>16</v>
      </c>
      <c r="W701" s="99" t="s">
        <v>16</v>
      </c>
      <c r="X701" s="96" t="s">
        <v>16</v>
      </c>
      <c r="Y701" s="96"/>
      <c r="Z701" s="96"/>
      <c r="AA701" s="100"/>
      <c r="AB701" s="100"/>
      <c r="AC701" s="100"/>
      <c r="AD701" s="96" t="s">
        <v>16</v>
      </c>
      <c r="AE701" s="95"/>
      <c r="AF701" s="82" t="s">
        <v>16</v>
      </c>
      <c r="AG701" s="82"/>
      <c r="AH701" s="96" t="s">
        <v>16</v>
      </c>
    </row>
    <row r="702" spans="1:34" x14ac:dyDescent="0.25">
      <c r="A702" s="117"/>
      <c r="B702" s="83" t="s">
        <v>16</v>
      </c>
      <c r="C702" s="82"/>
      <c r="D702" s="95"/>
      <c r="E702" s="95" t="s">
        <v>16</v>
      </c>
      <c r="F702" s="95" t="s">
        <v>16</v>
      </c>
      <c r="G702" s="96" t="s">
        <v>16</v>
      </c>
      <c r="H702" s="95" t="s">
        <v>16</v>
      </c>
      <c r="I702" s="95"/>
      <c r="J702" s="96" t="s">
        <v>16</v>
      </c>
      <c r="K702" s="95"/>
      <c r="L702" s="95"/>
      <c r="M702" s="97"/>
      <c r="N702" s="96" t="s">
        <v>16</v>
      </c>
      <c r="O702" s="96" t="s">
        <v>16</v>
      </c>
      <c r="P702" s="96"/>
      <c r="Q702" s="96" t="s">
        <v>16</v>
      </c>
      <c r="R702" s="96"/>
      <c r="S702" s="96"/>
      <c r="T702" s="98"/>
      <c r="U702" s="98"/>
      <c r="V702" s="82" t="s">
        <v>16</v>
      </c>
      <c r="W702" s="99" t="s">
        <v>16</v>
      </c>
      <c r="X702" s="96" t="s">
        <v>16</v>
      </c>
      <c r="Y702" s="96"/>
      <c r="Z702" s="96"/>
      <c r="AA702" s="100"/>
      <c r="AB702" s="100"/>
      <c r="AC702" s="100"/>
      <c r="AD702" s="96" t="s">
        <v>16</v>
      </c>
      <c r="AE702" s="95"/>
      <c r="AF702" s="82" t="s">
        <v>16</v>
      </c>
      <c r="AG702" s="82"/>
      <c r="AH702" s="96" t="s">
        <v>16</v>
      </c>
    </row>
    <row r="703" spans="1:34" x14ac:dyDescent="0.25">
      <c r="A703" s="117"/>
      <c r="B703" s="83" t="s">
        <v>16</v>
      </c>
      <c r="C703" s="82"/>
      <c r="D703" s="95"/>
      <c r="E703" s="95" t="s">
        <v>16</v>
      </c>
      <c r="F703" s="95" t="s">
        <v>16</v>
      </c>
      <c r="G703" s="96" t="s">
        <v>16</v>
      </c>
      <c r="H703" s="95" t="s">
        <v>16</v>
      </c>
      <c r="I703" s="95"/>
      <c r="J703" s="96" t="s">
        <v>16</v>
      </c>
      <c r="K703" s="95"/>
      <c r="L703" s="95"/>
      <c r="M703" s="97"/>
      <c r="N703" s="96" t="s">
        <v>16</v>
      </c>
      <c r="O703" s="96" t="s">
        <v>16</v>
      </c>
      <c r="P703" s="96"/>
      <c r="Q703" s="96" t="s">
        <v>16</v>
      </c>
      <c r="R703" s="96"/>
      <c r="S703" s="96"/>
      <c r="T703" s="98"/>
      <c r="U703" s="98"/>
      <c r="V703" s="82" t="s">
        <v>16</v>
      </c>
      <c r="W703" s="99" t="s">
        <v>16</v>
      </c>
      <c r="X703" s="96" t="s">
        <v>16</v>
      </c>
      <c r="Y703" s="96"/>
      <c r="Z703" s="96"/>
      <c r="AA703" s="100"/>
      <c r="AB703" s="100"/>
      <c r="AC703" s="100"/>
      <c r="AD703" s="96" t="s">
        <v>16</v>
      </c>
      <c r="AE703" s="95"/>
      <c r="AF703" s="82" t="s">
        <v>16</v>
      </c>
      <c r="AG703" s="82"/>
      <c r="AH703" s="96" t="s">
        <v>16</v>
      </c>
    </row>
    <row r="704" spans="1:34" x14ac:dyDescent="0.25">
      <c r="A704" s="117"/>
      <c r="B704" s="83" t="s">
        <v>16</v>
      </c>
      <c r="C704" s="82"/>
      <c r="D704" s="95"/>
      <c r="E704" s="95" t="s">
        <v>16</v>
      </c>
      <c r="F704" s="95" t="s">
        <v>16</v>
      </c>
      <c r="G704" s="96" t="s">
        <v>16</v>
      </c>
      <c r="H704" s="95" t="s">
        <v>16</v>
      </c>
      <c r="I704" s="95"/>
      <c r="J704" s="96" t="s">
        <v>16</v>
      </c>
      <c r="K704" s="95"/>
      <c r="L704" s="95"/>
      <c r="M704" s="97"/>
      <c r="N704" s="96" t="s">
        <v>16</v>
      </c>
      <c r="O704" s="96" t="s">
        <v>16</v>
      </c>
      <c r="P704" s="96"/>
      <c r="Q704" s="96" t="s">
        <v>16</v>
      </c>
      <c r="R704" s="96"/>
      <c r="S704" s="96"/>
      <c r="T704" s="98"/>
      <c r="U704" s="98"/>
      <c r="V704" s="82" t="s">
        <v>16</v>
      </c>
      <c r="W704" s="99" t="s">
        <v>16</v>
      </c>
      <c r="X704" s="96" t="s">
        <v>16</v>
      </c>
      <c r="Y704" s="96"/>
      <c r="Z704" s="96"/>
      <c r="AA704" s="100"/>
      <c r="AB704" s="100"/>
      <c r="AC704" s="100"/>
      <c r="AD704" s="96" t="s">
        <v>16</v>
      </c>
      <c r="AE704" s="95"/>
      <c r="AF704" s="82" t="s">
        <v>16</v>
      </c>
      <c r="AG704" s="82"/>
      <c r="AH704" s="96" t="s">
        <v>16</v>
      </c>
    </row>
    <row r="705" spans="1:34" x14ac:dyDescent="0.25">
      <c r="A705" s="117"/>
      <c r="B705" s="83" t="s">
        <v>16</v>
      </c>
      <c r="C705" s="82"/>
      <c r="D705" s="95"/>
      <c r="E705" s="95" t="s">
        <v>16</v>
      </c>
      <c r="F705" s="95" t="s">
        <v>16</v>
      </c>
      <c r="G705" s="96" t="s">
        <v>16</v>
      </c>
      <c r="H705" s="95" t="s">
        <v>16</v>
      </c>
      <c r="I705" s="95"/>
      <c r="J705" s="96" t="s">
        <v>16</v>
      </c>
      <c r="K705" s="95"/>
      <c r="L705" s="95"/>
      <c r="M705" s="97"/>
      <c r="N705" s="96" t="s">
        <v>16</v>
      </c>
      <c r="O705" s="96" t="s">
        <v>16</v>
      </c>
      <c r="P705" s="96"/>
      <c r="Q705" s="96" t="s">
        <v>16</v>
      </c>
      <c r="R705" s="96"/>
      <c r="S705" s="96"/>
      <c r="T705" s="98"/>
      <c r="U705" s="98"/>
      <c r="V705" s="82" t="s">
        <v>16</v>
      </c>
      <c r="W705" s="99" t="s">
        <v>16</v>
      </c>
      <c r="X705" s="96" t="s">
        <v>16</v>
      </c>
      <c r="Y705" s="96"/>
      <c r="Z705" s="96"/>
      <c r="AA705" s="100"/>
      <c r="AB705" s="100"/>
      <c r="AC705" s="100"/>
      <c r="AD705" s="96" t="s">
        <v>16</v>
      </c>
      <c r="AE705" s="95"/>
      <c r="AF705" s="82" t="s">
        <v>16</v>
      </c>
      <c r="AG705" s="82"/>
      <c r="AH705" s="96" t="s">
        <v>16</v>
      </c>
    </row>
    <row r="706" spans="1:34" x14ac:dyDescent="0.25">
      <c r="A706" s="117"/>
      <c r="B706" s="83" t="s">
        <v>16</v>
      </c>
      <c r="C706" s="82"/>
      <c r="D706" s="95"/>
      <c r="E706" s="95" t="s">
        <v>16</v>
      </c>
      <c r="F706" s="95" t="s">
        <v>16</v>
      </c>
      <c r="G706" s="96" t="s">
        <v>16</v>
      </c>
      <c r="H706" s="95" t="s">
        <v>16</v>
      </c>
      <c r="I706" s="95"/>
      <c r="J706" s="96" t="s">
        <v>16</v>
      </c>
      <c r="K706" s="95"/>
      <c r="L706" s="95"/>
      <c r="M706" s="97"/>
      <c r="N706" s="96" t="s">
        <v>16</v>
      </c>
      <c r="O706" s="96" t="s">
        <v>16</v>
      </c>
      <c r="P706" s="96"/>
      <c r="Q706" s="96" t="s">
        <v>16</v>
      </c>
      <c r="R706" s="96"/>
      <c r="S706" s="96"/>
      <c r="T706" s="98"/>
      <c r="U706" s="98"/>
      <c r="V706" s="82" t="s">
        <v>16</v>
      </c>
      <c r="W706" s="99" t="s">
        <v>16</v>
      </c>
      <c r="X706" s="96" t="s">
        <v>16</v>
      </c>
      <c r="Y706" s="96"/>
      <c r="Z706" s="96"/>
      <c r="AA706" s="100"/>
      <c r="AB706" s="100"/>
      <c r="AC706" s="100"/>
      <c r="AD706" s="96" t="s">
        <v>16</v>
      </c>
      <c r="AE706" s="95"/>
      <c r="AF706" s="82" t="s">
        <v>16</v>
      </c>
      <c r="AG706" s="82"/>
      <c r="AH706" s="96" t="s">
        <v>16</v>
      </c>
    </row>
    <row r="707" spans="1:34" x14ac:dyDescent="0.25">
      <c r="A707" s="117"/>
      <c r="B707" s="83" t="s">
        <v>16</v>
      </c>
      <c r="C707" s="82"/>
      <c r="D707" s="95"/>
      <c r="E707" s="95" t="s">
        <v>16</v>
      </c>
      <c r="F707" s="95" t="s">
        <v>16</v>
      </c>
      <c r="G707" s="96" t="s">
        <v>16</v>
      </c>
      <c r="H707" s="95" t="s">
        <v>16</v>
      </c>
      <c r="I707" s="95"/>
      <c r="J707" s="96" t="s">
        <v>16</v>
      </c>
      <c r="K707" s="95"/>
      <c r="L707" s="95"/>
      <c r="M707" s="97"/>
      <c r="N707" s="96" t="s">
        <v>16</v>
      </c>
      <c r="O707" s="96" t="s">
        <v>16</v>
      </c>
      <c r="P707" s="96"/>
      <c r="Q707" s="96" t="s">
        <v>16</v>
      </c>
      <c r="R707" s="96"/>
      <c r="S707" s="96"/>
      <c r="T707" s="98"/>
      <c r="U707" s="98"/>
      <c r="V707" s="82" t="s">
        <v>16</v>
      </c>
      <c r="W707" s="99" t="s">
        <v>16</v>
      </c>
      <c r="X707" s="96" t="s">
        <v>16</v>
      </c>
      <c r="Y707" s="96"/>
      <c r="Z707" s="96"/>
      <c r="AA707" s="100"/>
      <c r="AB707" s="100"/>
      <c r="AC707" s="100"/>
      <c r="AD707" s="96" t="s">
        <v>16</v>
      </c>
      <c r="AE707" s="95"/>
      <c r="AF707" s="82" t="s">
        <v>16</v>
      </c>
      <c r="AG707" s="82"/>
      <c r="AH707" s="96" t="s">
        <v>16</v>
      </c>
    </row>
    <row r="708" spans="1:34" x14ac:dyDescent="0.25">
      <c r="A708" s="117"/>
      <c r="B708" s="83" t="s">
        <v>16</v>
      </c>
      <c r="C708" s="82"/>
      <c r="D708" s="95"/>
      <c r="E708" s="95" t="s">
        <v>16</v>
      </c>
      <c r="F708" s="95" t="s">
        <v>16</v>
      </c>
      <c r="G708" s="96" t="s">
        <v>16</v>
      </c>
      <c r="H708" s="95" t="s">
        <v>16</v>
      </c>
      <c r="I708" s="95"/>
      <c r="J708" s="96" t="s">
        <v>16</v>
      </c>
      <c r="K708" s="95"/>
      <c r="L708" s="95"/>
      <c r="M708" s="97"/>
      <c r="N708" s="96" t="s">
        <v>16</v>
      </c>
      <c r="O708" s="96" t="s">
        <v>16</v>
      </c>
      <c r="P708" s="96"/>
      <c r="Q708" s="96" t="s">
        <v>16</v>
      </c>
      <c r="R708" s="96"/>
      <c r="S708" s="96"/>
      <c r="T708" s="98"/>
      <c r="U708" s="98"/>
      <c r="V708" s="82" t="s">
        <v>16</v>
      </c>
      <c r="W708" s="99" t="s">
        <v>16</v>
      </c>
      <c r="X708" s="96" t="s">
        <v>16</v>
      </c>
      <c r="Y708" s="96"/>
      <c r="Z708" s="96"/>
      <c r="AA708" s="100"/>
      <c r="AB708" s="100"/>
      <c r="AC708" s="100"/>
      <c r="AD708" s="96" t="s">
        <v>16</v>
      </c>
      <c r="AE708" s="95"/>
      <c r="AF708" s="82" t="s">
        <v>16</v>
      </c>
      <c r="AG708" s="82"/>
      <c r="AH708" s="96" t="s">
        <v>16</v>
      </c>
    </row>
    <row r="709" spans="1:34" x14ac:dyDescent="0.25">
      <c r="A709" s="117"/>
      <c r="B709" s="83" t="s">
        <v>16</v>
      </c>
      <c r="C709" s="82"/>
      <c r="D709" s="95"/>
      <c r="E709" s="95" t="s">
        <v>16</v>
      </c>
      <c r="F709" s="95" t="s">
        <v>16</v>
      </c>
      <c r="G709" s="96" t="s">
        <v>16</v>
      </c>
      <c r="H709" s="95" t="s">
        <v>16</v>
      </c>
      <c r="I709" s="95"/>
      <c r="J709" s="96" t="s">
        <v>16</v>
      </c>
      <c r="K709" s="95"/>
      <c r="L709" s="95"/>
      <c r="M709" s="97"/>
      <c r="N709" s="96" t="s">
        <v>16</v>
      </c>
      <c r="O709" s="96" t="s">
        <v>16</v>
      </c>
      <c r="P709" s="96"/>
      <c r="Q709" s="96" t="s">
        <v>16</v>
      </c>
      <c r="R709" s="96"/>
      <c r="S709" s="96"/>
      <c r="T709" s="98"/>
      <c r="U709" s="98"/>
      <c r="V709" s="82" t="s">
        <v>16</v>
      </c>
      <c r="W709" s="99" t="s">
        <v>16</v>
      </c>
      <c r="X709" s="96" t="s">
        <v>16</v>
      </c>
      <c r="Y709" s="96"/>
      <c r="Z709" s="96"/>
      <c r="AA709" s="100"/>
      <c r="AB709" s="100"/>
      <c r="AC709" s="100"/>
      <c r="AD709" s="96" t="s">
        <v>16</v>
      </c>
      <c r="AE709" s="95"/>
      <c r="AF709" s="82" t="s">
        <v>16</v>
      </c>
      <c r="AG709" s="82"/>
      <c r="AH709" s="96" t="s">
        <v>16</v>
      </c>
    </row>
    <row r="710" spans="1:34" x14ac:dyDescent="0.25">
      <c r="A710" s="117"/>
      <c r="B710" s="83" t="s">
        <v>16</v>
      </c>
      <c r="C710" s="82"/>
      <c r="D710" s="95"/>
      <c r="E710" s="95" t="s">
        <v>16</v>
      </c>
      <c r="F710" s="95" t="s">
        <v>16</v>
      </c>
      <c r="G710" s="96" t="s">
        <v>16</v>
      </c>
      <c r="H710" s="95" t="s">
        <v>16</v>
      </c>
      <c r="I710" s="95"/>
      <c r="J710" s="96" t="s">
        <v>16</v>
      </c>
      <c r="K710" s="95"/>
      <c r="L710" s="95"/>
      <c r="M710" s="97"/>
      <c r="N710" s="96" t="s">
        <v>16</v>
      </c>
      <c r="O710" s="96" t="s">
        <v>16</v>
      </c>
      <c r="P710" s="96"/>
      <c r="Q710" s="96" t="s">
        <v>16</v>
      </c>
      <c r="R710" s="96"/>
      <c r="S710" s="96"/>
      <c r="T710" s="98"/>
      <c r="U710" s="98"/>
      <c r="V710" s="82" t="s">
        <v>16</v>
      </c>
      <c r="W710" s="99" t="s">
        <v>16</v>
      </c>
      <c r="X710" s="96" t="s">
        <v>16</v>
      </c>
      <c r="Y710" s="96"/>
      <c r="Z710" s="96"/>
      <c r="AA710" s="100"/>
      <c r="AB710" s="100"/>
      <c r="AC710" s="100"/>
      <c r="AD710" s="96" t="s">
        <v>16</v>
      </c>
      <c r="AE710" s="95"/>
      <c r="AF710" s="82" t="s">
        <v>16</v>
      </c>
      <c r="AG710" s="82"/>
      <c r="AH710" s="96" t="s">
        <v>16</v>
      </c>
    </row>
    <row r="711" spans="1:34" x14ac:dyDescent="0.25">
      <c r="A711" s="117"/>
      <c r="B711" s="83" t="s">
        <v>16</v>
      </c>
      <c r="C711" s="82"/>
      <c r="D711" s="95"/>
      <c r="E711" s="95" t="s">
        <v>16</v>
      </c>
      <c r="F711" s="95" t="s">
        <v>16</v>
      </c>
      <c r="G711" s="96" t="s">
        <v>16</v>
      </c>
      <c r="H711" s="95" t="s">
        <v>16</v>
      </c>
      <c r="I711" s="95"/>
      <c r="J711" s="96" t="s">
        <v>16</v>
      </c>
      <c r="K711" s="95"/>
      <c r="L711" s="95"/>
      <c r="M711" s="97"/>
      <c r="N711" s="96" t="s">
        <v>16</v>
      </c>
      <c r="O711" s="96" t="s">
        <v>16</v>
      </c>
      <c r="P711" s="96"/>
      <c r="Q711" s="96" t="s">
        <v>16</v>
      </c>
      <c r="R711" s="96"/>
      <c r="S711" s="96"/>
      <c r="T711" s="98"/>
      <c r="U711" s="98"/>
      <c r="V711" s="82" t="s">
        <v>16</v>
      </c>
      <c r="W711" s="99" t="s">
        <v>16</v>
      </c>
      <c r="X711" s="96" t="s">
        <v>16</v>
      </c>
      <c r="Y711" s="96"/>
      <c r="Z711" s="96"/>
      <c r="AA711" s="100"/>
      <c r="AB711" s="100"/>
      <c r="AC711" s="100"/>
      <c r="AD711" s="96" t="s">
        <v>16</v>
      </c>
      <c r="AE711" s="95"/>
      <c r="AF711" s="82" t="s">
        <v>16</v>
      </c>
      <c r="AG711" s="82"/>
      <c r="AH711" s="96" t="s">
        <v>16</v>
      </c>
    </row>
    <row r="712" spans="1:34" x14ac:dyDescent="0.25">
      <c r="A712" s="117"/>
      <c r="B712" s="83" t="s">
        <v>16</v>
      </c>
      <c r="C712" s="82"/>
      <c r="D712" s="95"/>
      <c r="E712" s="95" t="s">
        <v>16</v>
      </c>
      <c r="F712" s="95" t="s">
        <v>16</v>
      </c>
      <c r="G712" s="96" t="s">
        <v>16</v>
      </c>
      <c r="H712" s="95" t="s">
        <v>16</v>
      </c>
      <c r="I712" s="95"/>
      <c r="J712" s="96" t="s">
        <v>16</v>
      </c>
      <c r="K712" s="95"/>
      <c r="L712" s="95"/>
      <c r="M712" s="97"/>
      <c r="N712" s="96" t="s">
        <v>16</v>
      </c>
      <c r="O712" s="96" t="s">
        <v>16</v>
      </c>
      <c r="P712" s="96"/>
      <c r="Q712" s="96" t="s">
        <v>16</v>
      </c>
      <c r="R712" s="96"/>
      <c r="S712" s="96"/>
      <c r="T712" s="98"/>
      <c r="U712" s="98"/>
      <c r="V712" s="82" t="s">
        <v>16</v>
      </c>
      <c r="W712" s="99" t="s">
        <v>16</v>
      </c>
      <c r="X712" s="96" t="s">
        <v>16</v>
      </c>
      <c r="Y712" s="96"/>
      <c r="Z712" s="96"/>
      <c r="AA712" s="100"/>
      <c r="AB712" s="100"/>
      <c r="AC712" s="100"/>
      <c r="AD712" s="96" t="s">
        <v>16</v>
      </c>
      <c r="AE712" s="95"/>
      <c r="AF712" s="82" t="s">
        <v>16</v>
      </c>
      <c r="AG712" s="82"/>
      <c r="AH712" s="96" t="s">
        <v>16</v>
      </c>
    </row>
    <row r="713" spans="1:34" x14ac:dyDescent="0.25">
      <c r="A713" s="117"/>
      <c r="B713" s="83" t="s">
        <v>16</v>
      </c>
      <c r="C713" s="82"/>
      <c r="D713" s="95"/>
      <c r="E713" s="95" t="s">
        <v>16</v>
      </c>
      <c r="F713" s="95" t="s">
        <v>16</v>
      </c>
      <c r="G713" s="96" t="s">
        <v>16</v>
      </c>
      <c r="H713" s="95" t="s">
        <v>16</v>
      </c>
      <c r="I713" s="95"/>
      <c r="J713" s="96" t="s">
        <v>16</v>
      </c>
      <c r="K713" s="95"/>
      <c r="L713" s="95"/>
      <c r="M713" s="97"/>
      <c r="N713" s="96" t="s">
        <v>16</v>
      </c>
      <c r="O713" s="96" t="s">
        <v>16</v>
      </c>
      <c r="P713" s="96"/>
      <c r="Q713" s="96" t="s">
        <v>16</v>
      </c>
      <c r="R713" s="96"/>
      <c r="S713" s="96"/>
      <c r="T713" s="98"/>
      <c r="U713" s="98"/>
      <c r="V713" s="82" t="s">
        <v>16</v>
      </c>
      <c r="W713" s="99" t="s">
        <v>16</v>
      </c>
      <c r="X713" s="96" t="s">
        <v>16</v>
      </c>
      <c r="Y713" s="96"/>
      <c r="Z713" s="96"/>
      <c r="AA713" s="100"/>
      <c r="AB713" s="100"/>
      <c r="AC713" s="100"/>
      <c r="AD713" s="96" t="s">
        <v>16</v>
      </c>
      <c r="AE713" s="95"/>
      <c r="AF713" s="82" t="s">
        <v>16</v>
      </c>
      <c r="AG713" s="82"/>
      <c r="AH713" s="96" t="s">
        <v>16</v>
      </c>
    </row>
    <row r="714" spans="1:34" x14ac:dyDescent="0.25">
      <c r="A714" s="117"/>
      <c r="B714" s="83" t="s">
        <v>16</v>
      </c>
      <c r="C714" s="82"/>
      <c r="D714" s="95"/>
      <c r="E714" s="95" t="s">
        <v>16</v>
      </c>
      <c r="F714" s="95" t="s">
        <v>16</v>
      </c>
      <c r="G714" s="96" t="s">
        <v>16</v>
      </c>
      <c r="H714" s="95" t="s">
        <v>16</v>
      </c>
      <c r="I714" s="95"/>
      <c r="J714" s="96" t="s">
        <v>16</v>
      </c>
      <c r="K714" s="95"/>
      <c r="L714" s="95"/>
      <c r="M714" s="97"/>
      <c r="N714" s="96" t="s">
        <v>16</v>
      </c>
      <c r="O714" s="96" t="s">
        <v>16</v>
      </c>
      <c r="P714" s="96"/>
      <c r="Q714" s="96" t="s">
        <v>16</v>
      </c>
      <c r="R714" s="96"/>
      <c r="S714" s="96"/>
      <c r="T714" s="98"/>
      <c r="U714" s="98"/>
      <c r="V714" s="82" t="s">
        <v>16</v>
      </c>
      <c r="W714" s="99" t="s">
        <v>16</v>
      </c>
      <c r="X714" s="96" t="s">
        <v>16</v>
      </c>
      <c r="Y714" s="96"/>
      <c r="Z714" s="96"/>
      <c r="AA714" s="100"/>
      <c r="AB714" s="100"/>
      <c r="AC714" s="100"/>
      <c r="AD714" s="96" t="s">
        <v>16</v>
      </c>
      <c r="AE714" s="95"/>
      <c r="AF714" s="82" t="s">
        <v>16</v>
      </c>
      <c r="AG714" s="82"/>
      <c r="AH714" s="96" t="s">
        <v>16</v>
      </c>
    </row>
    <row r="715" spans="1:34" x14ac:dyDescent="0.25">
      <c r="A715" s="117"/>
      <c r="B715" s="83" t="s">
        <v>16</v>
      </c>
      <c r="C715" s="82"/>
      <c r="D715" s="95"/>
      <c r="E715" s="95" t="s">
        <v>16</v>
      </c>
      <c r="F715" s="95" t="s">
        <v>16</v>
      </c>
      <c r="G715" s="96" t="s">
        <v>16</v>
      </c>
      <c r="H715" s="95" t="s">
        <v>16</v>
      </c>
      <c r="I715" s="95"/>
      <c r="J715" s="96" t="s">
        <v>16</v>
      </c>
      <c r="K715" s="95"/>
      <c r="L715" s="95"/>
      <c r="M715" s="97"/>
      <c r="N715" s="96" t="s">
        <v>16</v>
      </c>
      <c r="O715" s="96" t="s">
        <v>16</v>
      </c>
      <c r="P715" s="96"/>
      <c r="Q715" s="96" t="s">
        <v>16</v>
      </c>
      <c r="R715" s="96"/>
      <c r="S715" s="96"/>
      <c r="T715" s="98"/>
      <c r="U715" s="98"/>
      <c r="V715" s="82" t="s">
        <v>16</v>
      </c>
      <c r="W715" s="99" t="s">
        <v>16</v>
      </c>
      <c r="X715" s="96" t="s">
        <v>16</v>
      </c>
      <c r="Y715" s="96"/>
      <c r="Z715" s="96"/>
      <c r="AA715" s="100"/>
      <c r="AB715" s="100"/>
      <c r="AC715" s="100"/>
      <c r="AD715" s="96" t="s">
        <v>16</v>
      </c>
      <c r="AE715" s="95"/>
      <c r="AF715" s="82" t="s">
        <v>16</v>
      </c>
      <c r="AG715" s="82"/>
      <c r="AH715" s="96" t="s">
        <v>16</v>
      </c>
    </row>
    <row r="716" spans="1:34" x14ac:dyDescent="0.25">
      <c r="A716" s="117"/>
      <c r="B716" s="83" t="s">
        <v>16</v>
      </c>
      <c r="C716" s="82"/>
      <c r="D716" s="95"/>
      <c r="E716" s="95" t="s">
        <v>16</v>
      </c>
      <c r="F716" s="95" t="s">
        <v>16</v>
      </c>
      <c r="G716" s="96" t="s">
        <v>16</v>
      </c>
      <c r="H716" s="95" t="s">
        <v>16</v>
      </c>
      <c r="I716" s="95"/>
      <c r="J716" s="96" t="s">
        <v>16</v>
      </c>
      <c r="K716" s="95"/>
      <c r="L716" s="95"/>
      <c r="M716" s="97"/>
      <c r="N716" s="96" t="s">
        <v>16</v>
      </c>
      <c r="O716" s="96" t="s">
        <v>16</v>
      </c>
      <c r="P716" s="96"/>
      <c r="Q716" s="96" t="s">
        <v>16</v>
      </c>
      <c r="R716" s="96"/>
      <c r="S716" s="96"/>
      <c r="T716" s="98"/>
      <c r="U716" s="98"/>
      <c r="V716" s="82" t="s">
        <v>16</v>
      </c>
      <c r="W716" s="99" t="s">
        <v>16</v>
      </c>
      <c r="X716" s="96" t="s">
        <v>16</v>
      </c>
      <c r="Y716" s="96"/>
      <c r="Z716" s="96"/>
      <c r="AA716" s="100"/>
      <c r="AB716" s="100"/>
      <c r="AC716" s="100"/>
      <c r="AD716" s="96" t="s">
        <v>16</v>
      </c>
      <c r="AE716" s="95"/>
      <c r="AF716" s="82" t="s">
        <v>16</v>
      </c>
      <c r="AG716" s="82"/>
      <c r="AH716" s="96" t="s">
        <v>16</v>
      </c>
    </row>
    <row r="717" spans="1:34" x14ac:dyDescent="0.25">
      <c r="A717" s="117"/>
      <c r="B717" s="83" t="s">
        <v>16</v>
      </c>
      <c r="C717" s="82"/>
      <c r="D717" s="95"/>
      <c r="E717" s="95" t="s">
        <v>16</v>
      </c>
      <c r="F717" s="95" t="s">
        <v>16</v>
      </c>
      <c r="G717" s="96" t="s">
        <v>16</v>
      </c>
      <c r="H717" s="95" t="s">
        <v>16</v>
      </c>
      <c r="I717" s="95"/>
      <c r="J717" s="96" t="s">
        <v>16</v>
      </c>
      <c r="K717" s="95"/>
      <c r="L717" s="95"/>
      <c r="M717" s="97"/>
      <c r="N717" s="96" t="s">
        <v>16</v>
      </c>
      <c r="O717" s="96" t="s">
        <v>16</v>
      </c>
      <c r="P717" s="96"/>
      <c r="Q717" s="96" t="s">
        <v>16</v>
      </c>
      <c r="R717" s="96"/>
      <c r="S717" s="96"/>
      <c r="T717" s="98"/>
      <c r="U717" s="98"/>
      <c r="V717" s="82" t="s">
        <v>16</v>
      </c>
      <c r="W717" s="99" t="s">
        <v>16</v>
      </c>
      <c r="X717" s="96" t="s">
        <v>16</v>
      </c>
      <c r="Y717" s="96"/>
      <c r="Z717" s="96"/>
      <c r="AA717" s="100"/>
      <c r="AB717" s="100"/>
      <c r="AC717" s="100"/>
      <c r="AD717" s="96" t="s">
        <v>16</v>
      </c>
      <c r="AE717" s="95"/>
      <c r="AF717" s="82" t="s">
        <v>16</v>
      </c>
      <c r="AG717" s="82"/>
      <c r="AH717" s="96" t="s">
        <v>16</v>
      </c>
    </row>
    <row r="718" spans="1:34" x14ac:dyDescent="0.25">
      <c r="A718" s="117"/>
      <c r="B718" s="83" t="s">
        <v>16</v>
      </c>
      <c r="C718" s="82"/>
      <c r="D718" s="95"/>
      <c r="E718" s="95" t="s">
        <v>16</v>
      </c>
      <c r="F718" s="95" t="s">
        <v>16</v>
      </c>
      <c r="G718" s="96" t="s">
        <v>16</v>
      </c>
      <c r="H718" s="95" t="s">
        <v>16</v>
      </c>
      <c r="I718" s="95"/>
      <c r="J718" s="96" t="s">
        <v>16</v>
      </c>
      <c r="K718" s="95"/>
      <c r="L718" s="95"/>
      <c r="M718" s="97"/>
      <c r="N718" s="96" t="s">
        <v>16</v>
      </c>
      <c r="O718" s="96" t="s">
        <v>16</v>
      </c>
      <c r="P718" s="96"/>
      <c r="Q718" s="96" t="s">
        <v>16</v>
      </c>
      <c r="R718" s="96"/>
      <c r="S718" s="96"/>
      <c r="T718" s="98"/>
      <c r="U718" s="98"/>
      <c r="V718" s="82" t="s">
        <v>16</v>
      </c>
      <c r="W718" s="99" t="s">
        <v>16</v>
      </c>
      <c r="X718" s="96" t="s">
        <v>16</v>
      </c>
      <c r="Y718" s="96"/>
      <c r="Z718" s="96"/>
      <c r="AA718" s="100"/>
      <c r="AB718" s="100"/>
      <c r="AC718" s="100"/>
      <c r="AD718" s="96" t="s">
        <v>16</v>
      </c>
      <c r="AE718" s="95"/>
      <c r="AF718" s="82" t="s">
        <v>16</v>
      </c>
      <c r="AG718" s="82"/>
      <c r="AH718" s="96" t="s">
        <v>16</v>
      </c>
    </row>
    <row r="719" spans="1:34" x14ac:dyDescent="0.25">
      <c r="A719" s="117"/>
      <c r="B719" s="83" t="s">
        <v>16</v>
      </c>
      <c r="C719" s="82"/>
      <c r="D719" s="95"/>
      <c r="E719" s="95" t="s">
        <v>16</v>
      </c>
      <c r="F719" s="95" t="s">
        <v>16</v>
      </c>
      <c r="G719" s="96" t="s">
        <v>16</v>
      </c>
      <c r="H719" s="95" t="s">
        <v>16</v>
      </c>
      <c r="I719" s="95"/>
      <c r="J719" s="96" t="s">
        <v>16</v>
      </c>
      <c r="K719" s="95"/>
      <c r="L719" s="95"/>
      <c r="M719" s="97"/>
      <c r="N719" s="96" t="s">
        <v>16</v>
      </c>
      <c r="O719" s="96" t="s">
        <v>16</v>
      </c>
      <c r="P719" s="96"/>
      <c r="Q719" s="96" t="s">
        <v>16</v>
      </c>
      <c r="R719" s="96"/>
      <c r="S719" s="96"/>
      <c r="T719" s="98"/>
      <c r="U719" s="98"/>
      <c r="V719" s="82" t="s">
        <v>16</v>
      </c>
      <c r="W719" s="99" t="s">
        <v>16</v>
      </c>
      <c r="X719" s="96" t="s">
        <v>16</v>
      </c>
      <c r="Y719" s="96"/>
      <c r="Z719" s="96"/>
      <c r="AA719" s="100"/>
      <c r="AB719" s="100"/>
      <c r="AC719" s="100"/>
      <c r="AD719" s="96" t="s">
        <v>16</v>
      </c>
      <c r="AE719" s="95"/>
      <c r="AF719" s="82" t="s">
        <v>16</v>
      </c>
      <c r="AG719" s="82"/>
      <c r="AH719" s="96" t="s">
        <v>16</v>
      </c>
    </row>
    <row r="720" spans="1:34" x14ac:dyDescent="0.25">
      <c r="A720" s="117"/>
      <c r="B720" s="83" t="s">
        <v>16</v>
      </c>
      <c r="C720" s="82"/>
      <c r="D720" s="95"/>
      <c r="E720" s="95" t="s">
        <v>16</v>
      </c>
      <c r="F720" s="95" t="s">
        <v>16</v>
      </c>
      <c r="G720" s="96" t="s">
        <v>16</v>
      </c>
      <c r="H720" s="95" t="s">
        <v>16</v>
      </c>
      <c r="I720" s="95"/>
      <c r="J720" s="96" t="s">
        <v>16</v>
      </c>
      <c r="K720" s="95"/>
      <c r="L720" s="95"/>
      <c r="M720" s="97"/>
      <c r="N720" s="96" t="s">
        <v>16</v>
      </c>
      <c r="O720" s="96" t="s">
        <v>16</v>
      </c>
      <c r="P720" s="96"/>
      <c r="Q720" s="96" t="s">
        <v>16</v>
      </c>
      <c r="R720" s="96"/>
      <c r="S720" s="96"/>
      <c r="T720" s="98"/>
      <c r="U720" s="98"/>
      <c r="V720" s="82" t="s">
        <v>16</v>
      </c>
      <c r="W720" s="99" t="s">
        <v>16</v>
      </c>
      <c r="X720" s="96" t="s">
        <v>16</v>
      </c>
      <c r="Y720" s="96"/>
      <c r="Z720" s="96"/>
      <c r="AA720" s="100"/>
      <c r="AB720" s="100"/>
      <c r="AC720" s="100"/>
      <c r="AD720" s="96" t="s">
        <v>16</v>
      </c>
      <c r="AE720" s="95"/>
      <c r="AF720" s="82" t="s">
        <v>16</v>
      </c>
      <c r="AG720" s="82"/>
      <c r="AH720" s="96" t="s">
        <v>16</v>
      </c>
    </row>
    <row r="721" spans="1:34" x14ac:dyDescent="0.25">
      <c r="A721" s="117"/>
      <c r="B721" s="83" t="s">
        <v>16</v>
      </c>
      <c r="C721" s="82"/>
      <c r="D721" s="95"/>
      <c r="E721" s="95" t="s">
        <v>16</v>
      </c>
      <c r="F721" s="95" t="s">
        <v>16</v>
      </c>
      <c r="G721" s="96" t="s">
        <v>16</v>
      </c>
      <c r="H721" s="95" t="s">
        <v>16</v>
      </c>
      <c r="I721" s="95"/>
      <c r="J721" s="96" t="s">
        <v>16</v>
      </c>
      <c r="K721" s="95"/>
      <c r="L721" s="95"/>
      <c r="M721" s="97"/>
      <c r="N721" s="96" t="s">
        <v>16</v>
      </c>
      <c r="O721" s="96" t="s">
        <v>16</v>
      </c>
      <c r="P721" s="96"/>
      <c r="Q721" s="96" t="s">
        <v>16</v>
      </c>
      <c r="R721" s="96"/>
      <c r="S721" s="96"/>
      <c r="T721" s="98"/>
      <c r="U721" s="98"/>
      <c r="V721" s="82" t="s">
        <v>16</v>
      </c>
      <c r="W721" s="99" t="s">
        <v>16</v>
      </c>
      <c r="X721" s="96" t="s">
        <v>16</v>
      </c>
      <c r="Y721" s="96"/>
      <c r="Z721" s="96"/>
      <c r="AA721" s="100"/>
      <c r="AB721" s="100"/>
      <c r="AC721" s="100"/>
      <c r="AD721" s="96" t="s">
        <v>16</v>
      </c>
      <c r="AE721" s="95"/>
      <c r="AF721" s="82" t="s">
        <v>16</v>
      </c>
      <c r="AG721" s="82"/>
      <c r="AH721" s="96" t="s">
        <v>16</v>
      </c>
    </row>
    <row r="722" spans="1:34" x14ac:dyDescent="0.25">
      <c r="A722" s="117"/>
      <c r="B722" s="83" t="s">
        <v>16</v>
      </c>
      <c r="C722" s="82"/>
      <c r="D722" s="95"/>
      <c r="E722" s="95" t="s">
        <v>16</v>
      </c>
      <c r="F722" s="95" t="s">
        <v>16</v>
      </c>
      <c r="G722" s="96" t="s">
        <v>16</v>
      </c>
      <c r="H722" s="95" t="s">
        <v>16</v>
      </c>
      <c r="I722" s="95"/>
      <c r="J722" s="96" t="s">
        <v>16</v>
      </c>
      <c r="K722" s="95"/>
      <c r="L722" s="95"/>
      <c r="M722" s="97"/>
      <c r="N722" s="96" t="s">
        <v>16</v>
      </c>
      <c r="O722" s="96" t="s">
        <v>16</v>
      </c>
      <c r="P722" s="96"/>
      <c r="Q722" s="96" t="s">
        <v>16</v>
      </c>
      <c r="R722" s="96"/>
      <c r="S722" s="96"/>
      <c r="T722" s="98"/>
      <c r="U722" s="98"/>
      <c r="V722" s="82" t="s">
        <v>16</v>
      </c>
      <c r="W722" s="99" t="s">
        <v>16</v>
      </c>
      <c r="X722" s="96" t="s">
        <v>16</v>
      </c>
      <c r="Y722" s="96"/>
      <c r="Z722" s="96"/>
      <c r="AA722" s="100"/>
      <c r="AB722" s="100"/>
      <c r="AC722" s="100"/>
      <c r="AD722" s="96" t="s">
        <v>16</v>
      </c>
      <c r="AE722" s="95"/>
      <c r="AF722" s="82" t="s">
        <v>16</v>
      </c>
      <c r="AG722" s="82"/>
      <c r="AH722" s="96" t="s">
        <v>16</v>
      </c>
    </row>
    <row r="723" spans="1:34" x14ac:dyDescent="0.25">
      <c r="A723" s="117"/>
      <c r="B723" s="83" t="s">
        <v>16</v>
      </c>
      <c r="C723" s="82"/>
      <c r="D723" s="95"/>
      <c r="E723" s="95" t="s">
        <v>16</v>
      </c>
      <c r="F723" s="95" t="s">
        <v>16</v>
      </c>
      <c r="G723" s="96" t="s">
        <v>16</v>
      </c>
      <c r="H723" s="95" t="s">
        <v>16</v>
      </c>
      <c r="I723" s="95"/>
      <c r="J723" s="96" t="s">
        <v>16</v>
      </c>
      <c r="K723" s="95"/>
      <c r="L723" s="95"/>
      <c r="M723" s="97"/>
      <c r="N723" s="96" t="s">
        <v>16</v>
      </c>
      <c r="O723" s="96" t="s">
        <v>16</v>
      </c>
      <c r="P723" s="96"/>
      <c r="Q723" s="96" t="s">
        <v>16</v>
      </c>
      <c r="R723" s="96"/>
      <c r="S723" s="96"/>
      <c r="T723" s="98"/>
      <c r="U723" s="98"/>
      <c r="V723" s="82" t="s">
        <v>16</v>
      </c>
      <c r="W723" s="99" t="s">
        <v>16</v>
      </c>
      <c r="X723" s="96" t="s">
        <v>16</v>
      </c>
      <c r="Y723" s="96"/>
      <c r="Z723" s="96"/>
      <c r="AA723" s="100"/>
      <c r="AB723" s="100"/>
      <c r="AC723" s="100"/>
      <c r="AD723" s="96" t="s">
        <v>16</v>
      </c>
      <c r="AE723" s="95"/>
      <c r="AF723" s="82" t="s">
        <v>16</v>
      </c>
      <c r="AG723" s="82"/>
      <c r="AH723" s="96" t="s">
        <v>16</v>
      </c>
    </row>
    <row r="724" spans="1:34" x14ac:dyDescent="0.25">
      <c r="A724" s="117"/>
      <c r="B724" s="83" t="s">
        <v>16</v>
      </c>
      <c r="C724" s="82"/>
      <c r="D724" s="95"/>
      <c r="E724" s="95" t="s">
        <v>16</v>
      </c>
      <c r="F724" s="95" t="s">
        <v>16</v>
      </c>
      <c r="G724" s="96" t="s">
        <v>16</v>
      </c>
      <c r="H724" s="95" t="s">
        <v>16</v>
      </c>
      <c r="I724" s="95"/>
      <c r="J724" s="96" t="s">
        <v>16</v>
      </c>
      <c r="K724" s="95"/>
      <c r="L724" s="95"/>
      <c r="M724" s="97"/>
      <c r="N724" s="96" t="s">
        <v>16</v>
      </c>
      <c r="O724" s="96" t="s">
        <v>16</v>
      </c>
      <c r="P724" s="96"/>
      <c r="Q724" s="96" t="s">
        <v>16</v>
      </c>
      <c r="R724" s="96"/>
      <c r="S724" s="96"/>
      <c r="T724" s="98"/>
      <c r="U724" s="98"/>
      <c r="V724" s="82" t="s">
        <v>16</v>
      </c>
      <c r="W724" s="99" t="s">
        <v>16</v>
      </c>
      <c r="X724" s="96" t="s">
        <v>16</v>
      </c>
      <c r="Y724" s="96"/>
      <c r="Z724" s="96"/>
      <c r="AA724" s="100"/>
      <c r="AB724" s="100"/>
      <c r="AC724" s="100"/>
      <c r="AD724" s="96" t="s">
        <v>16</v>
      </c>
      <c r="AE724" s="95"/>
      <c r="AF724" s="82" t="s">
        <v>16</v>
      </c>
      <c r="AG724" s="82"/>
      <c r="AH724" s="96" t="s">
        <v>16</v>
      </c>
    </row>
    <row r="725" spans="1:34" x14ac:dyDescent="0.25">
      <c r="A725" s="117"/>
      <c r="B725" s="83" t="s">
        <v>16</v>
      </c>
      <c r="C725" s="82"/>
      <c r="D725" s="95"/>
      <c r="E725" s="95" t="s">
        <v>16</v>
      </c>
      <c r="F725" s="95" t="s">
        <v>16</v>
      </c>
      <c r="G725" s="96" t="s">
        <v>16</v>
      </c>
      <c r="H725" s="95" t="s">
        <v>16</v>
      </c>
      <c r="I725" s="95"/>
      <c r="J725" s="96" t="s">
        <v>16</v>
      </c>
      <c r="K725" s="95"/>
      <c r="L725" s="95"/>
      <c r="M725" s="97"/>
      <c r="N725" s="96" t="s">
        <v>16</v>
      </c>
      <c r="O725" s="96" t="s">
        <v>16</v>
      </c>
      <c r="P725" s="96"/>
      <c r="Q725" s="96" t="s">
        <v>16</v>
      </c>
      <c r="R725" s="96"/>
      <c r="S725" s="96"/>
      <c r="T725" s="98"/>
      <c r="U725" s="98"/>
      <c r="V725" s="82" t="s">
        <v>16</v>
      </c>
      <c r="W725" s="99" t="s">
        <v>16</v>
      </c>
      <c r="X725" s="96" t="s">
        <v>16</v>
      </c>
      <c r="Y725" s="96"/>
      <c r="Z725" s="96"/>
      <c r="AA725" s="100"/>
      <c r="AB725" s="100"/>
      <c r="AC725" s="100"/>
      <c r="AD725" s="96" t="s">
        <v>16</v>
      </c>
      <c r="AE725" s="95"/>
      <c r="AF725" s="82" t="s">
        <v>16</v>
      </c>
      <c r="AG725" s="82"/>
      <c r="AH725" s="96" t="s">
        <v>16</v>
      </c>
    </row>
    <row r="726" spans="1:34" x14ac:dyDescent="0.25">
      <c r="A726" s="117"/>
      <c r="B726" s="83" t="s">
        <v>16</v>
      </c>
      <c r="C726" s="82"/>
      <c r="D726" s="95"/>
      <c r="E726" s="95" t="s">
        <v>16</v>
      </c>
      <c r="F726" s="95" t="s">
        <v>16</v>
      </c>
      <c r="G726" s="96" t="s">
        <v>16</v>
      </c>
      <c r="H726" s="95" t="s">
        <v>16</v>
      </c>
      <c r="I726" s="95"/>
      <c r="J726" s="96" t="s">
        <v>16</v>
      </c>
      <c r="K726" s="95"/>
      <c r="L726" s="95"/>
      <c r="M726" s="97"/>
      <c r="N726" s="96" t="s">
        <v>16</v>
      </c>
      <c r="O726" s="96" t="s">
        <v>16</v>
      </c>
      <c r="P726" s="96"/>
      <c r="Q726" s="96" t="s">
        <v>16</v>
      </c>
      <c r="R726" s="96"/>
      <c r="S726" s="96"/>
      <c r="T726" s="98"/>
      <c r="U726" s="98"/>
      <c r="V726" s="82" t="s">
        <v>16</v>
      </c>
      <c r="W726" s="99" t="s">
        <v>16</v>
      </c>
      <c r="X726" s="96" t="s">
        <v>16</v>
      </c>
      <c r="Y726" s="96"/>
      <c r="Z726" s="96"/>
      <c r="AA726" s="100"/>
      <c r="AB726" s="100"/>
      <c r="AC726" s="100"/>
      <c r="AD726" s="96" t="s">
        <v>16</v>
      </c>
      <c r="AE726" s="95"/>
      <c r="AF726" s="82" t="s">
        <v>16</v>
      </c>
      <c r="AG726" s="82"/>
      <c r="AH726" s="96" t="s">
        <v>16</v>
      </c>
    </row>
    <row r="727" spans="1:34" x14ac:dyDescent="0.25">
      <c r="A727" s="117"/>
      <c r="B727" s="83" t="s">
        <v>16</v>
      </c>
      <c r="C727" s="82"/>
      <c r="D727" s="95"/>
      <c r="E727" s="95" t="s">
        <v>16</v>
      </c>
      <c r="F727" s="95" t="s">
        <v>16</v>
      </c>
      <c r="G727" s="96" t="s">
        <v>16</v>
      </c>
      <c r="H727" s="95" t="s">
        <v>16</v>
      </c>
      <c r="I727" s="95"/>
      <c r="J727" s="96" t="s">
        <v>16</v>
      </c>
      <c r="K727" s="95"/>
      <c r="L727" s="95"/>
      <c r="M727" s="97"/>
      <c r="N727" s="96" t="s">
        <v>16</v>
      </c>
      <c r="O727" s="96" t="s">
        <v>16</v>
      </c>
      <c r="P727" s="96"/>
      <c r="Q727" s="96" t="s">
        <v>16</v>
      </c>
      <c r="R727" s="96"/>
      <c r="S727" s="96"/>
      <c r="T727" s="98"/>
      <c r="U727" s="98"/>
      <c r="V727" s="82" t="s">
        <v>16</v>
      </c>
      <c r="W727" s="99" t="s">
        <v>16</v>
      </c>
      <c r="X727" s="96" t="s">
        <v>16</v>
      </c>
      <c r="Y727" s="96"/>
      <c r="Z727" s="96"/>
      <c r="AA727" s="100"/>
      <c r="AB727" s="100"/>
      <c r="AC727" s="100"/>
      <c r="AD727" s="96" t="s">
        <v>16</v>
      </c>
      <c r="AE727" s="95"/>
      <c r="AF727" s="82" t="s">
        <v>16</v>
      </c>
      <c r="AG727" s="82"/>
      <c r="AH727" s="96" t="s">
        <v>16</v>
      </c>
    </row>
    <row r="728" spans="1:34" x14ac:dyDescent="0.25">
      <c r="A728" s="117"/>
      <c r="B728" s="83" t="s">
        <v>16</v>
      </c>
      <c r="C728" s="82"/>
      <c r="D728" s="95"/>
      <c r="E728" s="95" t="s">
        <v>16</v>
      </c>
      <c r="F728" s="95" t="s">
        <v>16</v>
      </c>
      <c r="G728" s="96" t="s">
        <v>16</v>
      </c>
      <c r="H728" s="95" t="s">
        <v>16</v>
      </c>
      <c r="I728" s="95"/>
      <c r="J728" s="96" t="s">
        <v>16</v>
      </c>
      <c r="K728" s="95"/>
      <c r="L728" s="95"/>
      <c r="M728" s="97"/>
      <c r="N728" s="96" t="s">
        <v>16</v>
      </c>
      <c r="O728" s="96" t="s">
        <v>16</v>
      </c>
      <c r="P728" s="96"/>
      <c r="Q728" s="96" t="s">
        <v>16</v>
      </c>
      <c r="R728" s="96"/>
      <c r="S728" s="96"/>
      <c r="T728" s="98"/>
      <c r="U728" s="98"/>
      <c r="V728" s="82" t="s">
        <v>16</v>
      </c>
      <c r="W728" s="99" t="s">
        <v>16</v>
      </c>
      <c r="X728" s="96" t="s">
        <v>16</v>
      </c>
      <c r="Y728" s="96"/>
      <c r="Z728" s="96"/>
      <c r="AA728" s="100"/>
      <c r="AB728" s="100"/>
      <c r="AC728" s="100"/>
      <c r="AD728" s="96" t="s">
        <v>16</v>
      </c>
      <c r="AE728" s="95"/>
      <c r="AF728" s="82" t="s">
        <v>16</v>
      </c>
      <c r="AG728" s="82"/>
      <c r="AH728" s="96" t="s">
        <v>16</v>
      </c>
    </row>
    <row r="729" spans="1:34" x14ac:dyDescent="0.25">
      <c r="A729" s="117"/>
      <c r="B729" s="83" t="s">
        <v>16</v>
      </c>
      <c r="C729" s="82"/>
      <c r="D729" s="95"/>
      <c r="E729" s="95" t="s">
        <v>16</v>
      </c>
      <c r="F729" s="95" t="s">
        <v>16</v>
      </c>
      <c r="G729" s="96" t="s">
        <v>16</v>
      </c>
      <c r="H729" s="95" t="s">
        <v>16</v>
      </c>
      <c r="I729" s="95"/>
      <c r="J729" s="96" t="s">
        <v>16</v>
      </c>
      <c r="K729" s="95"/>
      <c r="L729" s="95"/>
      <c r="M729" s="97"/>
      <c r="N729" s="96" t="s">
        <v>16</v>
      </c>
      <c r="O729" s="96" t="s">
        <v>16</v>
      </c>
      <c r="P729" s="96"/>
      <c r="Q729" s="96" t="s">
        <v>16</v>
      </c>
      <c r="R729" s="96"/>
      <c r="S729" s="96"/>
      <c r="T729" s="98"/>
      <c r="U729" s="98"/>
      <c r="V729" s="82" t="s">
        <v>16</v>
      </c>
      <c r="W729" s="99" t="s">
        <v>16</v>
      </c>
      <c r="X729" s="96" t="s">
        <v>16</v>
      </c>
      <c r="Y729" s="96"/>
      <c r="Z729" s="96"/>
      <c r="AA729" s="100"/>
      <c r="AB729" s="100"/>
      <c r="AC729" s="100"/>
      <c r="AD729" s="96" t="s">
        <v>16</v>
      </c>
      <c r="AE729" s="95"/>
      <c r="AF729" s="82" t="s">
        <v>16</v>
      </c>
      <c r="AG729" s="82"/>
      <c r="AH729" s="96" t="s">
        <v>16</v>
      </c>
    </row>
    <row r="730" spans="1:34" x14ac:dyDescent="0.25">
      <c r="A730" s="117"/>
      <c r="B730" s="83" t="s">
        <v>16</v>
      </c>
      <c r="C730" s="82"/>
      <c r="D730" s="95"/>
      <c r="E730" s="95" t="s">
        <v>16</v>
      </c>
      <c r="F730" s="95" t="s">
        <v>16</v>
      </c>
      <c r="G730" s="96" t="s">
        <v>16</v>
      </c>
      <c r="H730" s="95" t="s">
        <v>16</v>
      </c>
      <c r="I730" s="95"/>
      <c r="J730" s="96" t="s">
        <v>16</v>
      </c>
      <c r="K730" s="95"/>
      <c r="L730" s="95"/>
      <c r="M730" s="97"/>
      <c r="N730" s="96" t="s">
        <v>16</v>
      </c>
      <c r="O730" s="96" t="s">
        <v>16</v>
      </c>
      <c r="P730" s="96"/>
      <c r="Q730" s="96" t="s">
        <v>16</v>
      </c>
      <c r="R730" s="96"/>
      <c r="S730" s="96"/>
      <c r="T730" s="98"/>
      <c r="U730" s="98"/>
      <c r="V730" s="82" t="s">
        <v>16</v>
      </c>
      <c r="W730" s="99" t="s">
        <v>16</v>
      </c>
      <c r="X730" s="96" t="s">
        <v>16</v>
      </c>
      <c r="Y730" s="96"/>
      <c r="Z730" s="96"/>
      <c r="AA730" s="100"/>
      <c r="AB730" s="100"/>
      <c r="AC730" s="100"/>
      <c r="AD730" s="96" t="s">
        <v>16</v>
      </c>
      <c r="AE730" s="95"/>
      <c r="AF730" s="82" t="s">
        <v>16</v>
      </c>
      <c r="AG730" s="82"/>
      <c r="AH730" s="96" t="s">
        <v>16</v>
      </c>
    </row>
    <row r="731" spans="1:34" x14ac:dyDescent="0.25">
      <c r="A731" s="117"/>
      <c r="B731" s="83" t="s">
        <v>16</v>
      </c>
      <c r="C731" s="82"/>
      <c r="D731" s="95"/>
      <c r="E731" s="95" t="s">
        <v>16</v>
      </c>
      <c r="F731" s="95" t="s">
        <v>16</v>
      </c>
      <c r="G731" s="96" t="s">
        <v>16</v>
      </c>
      <c r="H731" s="95" t="s">
        <v>16</v>
      </c>
      <c r="I731" s="95"/>
      <c r="J731" s="96" t="s">
        <v>16</v>
      </c>
      <c r="K731" s="95"/>
      <c r="L731" s="95"/>
      <c r="M731" s="97"/>
      <c r="N731" s="96" t="s">
        <v>16</v>
      </c>
      <c r="O731" s="96" t="s">
        <v>16</v>
      </c>
      <c r="P731" s="96"/>
      <c r="Q731" s="96" t="s">
        <v>16</v>
      </c>
      <c r="R731" s="96"/>
      <c r="S731" s="96"/>
      <c r="T731" s="98"/>
      <c r="U731" s="98"/>
      <c r="V731" s="82" t="s">
        <v>16</v>
      </c>
      <c r="W731" s="99" t="s">
        <v>16</v>
      </c>
      <c r="X731" s="96" t="s">
        <v>16</v>
      </c>
      <c r="Y731" s="96"/>
      <c r="Z731" s="96"/>
      <c r="AA731" s="100"/>
      <c r="AB731" s="100"/>
      <c r="AC731" s="100"/>
      <c r="AD731" s="96" t="s">
        <v>16</v>
      </c>
      <c r="AE731" s="95"/>
      <c r="AF731" s="82" t="s">
        <v>16</v>
      </c>
      <c r="AG731" s="82"/>
      <c r="AH731" s="96" t="s">
        <v>16</v>
      </c>
    </row>
    <row r="732" spans="1:34" x14ac:dyDescent="0.25">
      <c r="A732" s="117"/>
      <c r="B732" s="83" t="s">
        <v>16</v>
      </c>
      <c r="C732" s="82"/>
      <c r="D732" s="95"/>
      <c r="E732" s="95" t="s">
        <v>16</v>
      </c>
      <c r="F732" s="95" t="s">
        <v>16</v>
      </c>
      <c r="G732" s="96" t="s">
        <v>16</v>
      </c>
      <c r="H732" s="95" t="s">
        <v>16</v>
      </c>
      <c r="I732" s="95"/>
      <c r="J732" s="96" t="s">
        <v>16</v>
      </c>
      <c r="K732" s="95"/>
      <c r="L732" s="95"/>
      <c r="M732" s="97"/>
      <c r="N732" s="96" t="s">
        <v>16</v>
      </c>
      <c r="O732" s="96" t="s">
        <v>16</v>
      </c>
      <c r="P732" s="96"/>
      <c r="Q732" s="96" t="s">
        <v>16</v>
      </c>
      <c r="R732" s="96"/>
      <c r="S732" s="96"/>
      <c r="T732" s="98"/>
      <c r="U732" s="98"/>
      <c r="V732" s="82" t="s">
        <v>16</v>
      </c>
      <c r="W732" s="99" t="s">
        <v>16</v>
      </c>
      <c r="X732" s="96" t="s">
        <v>16</v>
      </c>
      <c r="Y732" s="96"/>
      <c r="Z732" s="96"/>
      <c r="AA732" s="100"/>
      <c r="AB732" s="100"/>
      <c r="AC732" s="100"/>
      <c r="AD732" s="96" t="s">
        <v>16</v>
      </c>
      <c r="AE732" s="95"/>
      <c r="AF732" s="82" t="s">
        <v>16</v>
      </c>
      <c r="AG732" s="82"/>
      <c r="AH732" s="96" t="s">
        <v>16</v>
      </c>
    </row>
    <row r="733" spans="1:34" x14ac:dyDescent="0.25">
      <c r="A733" s="117"/>
      <c r="B733" s="83" t="s">
        <v>16</v>
      </c>
      <c r="C733" s="82"/>
      <c r="D733" s="95"/>
      <c r="E733" s="95" t="s">
        <v>16</v>
      </c>
      <c r="F733" s="95" t="s">
        <v>16</v>
      </c>
      <c r="G733" s="96" t="s">
        <v>16</v>
      </c>
      <c r="H733" s="95" t="s">
        <v>16</v>
      </c>
      <c r="I733" s="95"/>
      <c r="J733" s="96" t="s">
        <v>16</v>
      </c>
      <c r="K733" s="95"/>
      <c r="L733" s="95"/>
      <c r="M733" s="97"/>
      <c r="N733" s="96" t="s">
        <v>16</v>
      </c>
      <c r="O733" s="96" t="s">
        <v>16</v>
      </c>
      <c r="P733" s="96"/>
      <c r="Q733" s="96" t="s">
        <v>16</v>
      </c>
      <c r="R733" s="96"/>
      <c r="S733" s="96"/>
      <c r="T733" s="98"/>
      <c r="U733" s="98"/>
      <c r="V733" s="82" t="s">
        <v>16</v>
      </c>
      <c r="W733" s="99" t="s">
        <v>16</v>
      </c>
      <c r="X733" s="96" t="s">
        <v>16</v>
      </c>
      <c r="Y733" s="96"/>
      <c r="Z733" s="96"/>
      <c r="AA733" s="100"/>
      <c r="AB733" s="100"/>
      <c r="AC733" s="100"/>
      <c r="AD733" s="96" t="s">
        <v>16</v>
      </c>
      <c r="AE733" s="95"/>
      <c r="AF733" s="82" t="s">
        <v>16</v>
      </c>
      <c r="AG733" s="82"/>
      <c r="AH733" s="96" t="s">
        <v>16</v>
      </c>
    </row>
    <row r="734" spans="1:34" x14ac:dyDescent="0.25">
      <c r="A734" s="117"/>
      <c r="B734" s="83" t="s">
        <v>16</v>
      </c>
      <c r="C734" s="82"/>
      <c r="D734" s="95"/>
      <c r="E734" s="95" t="s">
        <v>16</v>
      </c>
      <c r="F734" s="95" t="s">
        <v>16</v>
      </c>
      <c r="G734" s="96" t="s">
        <v>16</v>
      </c>
      <c r="H734" s="95" t="s">
        <v>16</v>
      </c>
      <c r="I734" s="95"/>
      <c r="J734" s="96" t="s">
        <v>16</v>
      </c>
      <c r="K734" s="95"/>
      <c r="L734" s="95"/>
      <c r="M734" s="97"/>
      <c r="N734" s="96" t="s">
        <v>16</v>
      </c>
      <c r="O734" s="96" t="s">
        <v>16</v>
      </c>
      <c r="P734" s="96"/>
      <c r="Q734" s="96" t="s">
        <v>16</v>
      </c>
      <c r="R734" s="96"/>
      <c r="S734" s="96"/>
      <c r="T734" s="98"/>
      <c r="U734" s="98"/>
      <c r="V734" s="82" t="s">
        <v>16</v>
      </c>
      <c r="W734" s="99" t="s">
        <v>16</v>
      </c>
      <c r="X734" s="96" t="s">
        <v>16</v>
      </c>
      <c r="Y734" s="96"/>
      <c r="Z734" s="96"/>
      <c r="AA734" s="100"/>
      <c r="AB734" s="100"/>
      <c r="AC734" s="100"/>
      <c r="AD734" s="96" t="s">
        <v>16</v>
      </c>
      <c r="AE734" s="95"/>
      <c r="AF734" s="82" t="s">
        <v>16</v>
      </c>
      <c r="AG734" s="82"/>
      <c r="AH734" s="96" t="s">
        <v>16</v>
      </c>
    </row>
    <row r="735" spans="1:34" x14ac:dyDescent="0.25">
      <c r="A735" s="117"/>
      <c r="B735" s="83" t="s">
        <v>16</v>
      </c>
      <c r="C735" s="82"/>
      <c r="D735" s="95"/>
      <c r="E735" s="95" t="s">
        <v>16</v>
      </c>
      <c r="F735" s="95" t="s">
        <v>16</v>
      </c>
      <c r="G735" s="96" t="s">
        <v>16</v>
      </c>
      <c r="H735" s="95" t="s">
        <v>16</v>
      </c>
      <c r="I735" s="95"/>
      <c r="J735" s="96" t="s">
        <v>16</v>
      </c>
      <c r="K735" s="95"/>
      <c r="L735" s="95"/>
      <c r="M735" s="97"/>
      <c r="N735" s="96" t="s">
        <v>16</v>
      </c>
      <c r="O735" s="96" t="s">
        <v>16</v>
      </c>
      <c r="P735" s="96"/>
      <c r="Q735" s="96" t="s">
        <v>16</v>
      </c>
      <c r="R735" s="96"/>
      <c r="S735" s="96"/>
      <c r="T735" s="98"/>
      <c r="U735" s="98"/>
      <c r="V735" s="82" t="s">
        <v>16</v>
      </c>
      <c r="W735" s="99" t="s">
        <v>16</v>
      </c>
      <c r="X735" s="96" t="s">
        <v>16</v>
      </c>
      <c r="Y735" s="96"/>
      <c r="Z735" s="96"/>
      <c r="AA735" s="100"/>
      <c r="AB735" s="100"/>
      <c r="AC735" s="100"/>
      <c r="AD735" s="96" t="s">
        <v>16</v>
      </c>
      <c r="AE735" s="95"/>
      <c r="AF735" s="82" t="s">
        <v>16</v>
      </c>
      <c r="AG735" s="82"/>
      <c r="AH735" s="96" t="s">
        <v>16</v>
      </c>
    </row>
    <row r="736" spans="1:34" x14ac:dyDescent="0.25">
      <c r="A736" s="117"/>
      <c r="B736" s="83" t="s">
        <v>16</v>
      </c>
      <c r="C736" s="82"/>
      <c r="D736" s="95"/>
      <c r="E736" s="95" t="s">
        <v>16</v>
      </c>
      <c r="F736" s="95" t="s">
        <v>16</v>
      </c>
      <c r="G736" s="96" t="s">
        <v>16</v>
      </c>
      <c r="H736" s="95" t="s">
        <v>16</v>
      </c>
      <c r="I736" s="95"/>
      <c r="J736" s="96" t="s">
        <v>16</v>
      </c>
      <c r="K736" s="95"/>
      <c r="L736" s="95"/>
      <c r="M736" s="97"/>
      <c r="N736" s="96" t="s">
        <v>16</v>
      </c>
      <c r="O736" s="96" t="s">
        <v>16</v>
      </c>
      <c r="P736" s="96"/>
      <c r="Q736" s="96" t="s">
        <v>16</v>
      </c>
      <c r="R736" s="96"/>
      <c r="S736" s="96"/>
      <c r="T736" s="98"/>
      <c r="U736" s="98"/>
      <c r="V736" s="82" t="s">
        <v>16</v>
      </c>
      <c r="W736" s="99" t="s">
        <v>16</v>
      </c>
      <c r="X736" s="96" t="s">
        <v>16</v>
      </c>
      <c r="Y736" s="96"/>
      <c r="Z736" s="96"/>
      <c r="AA736" s="100"/>
      <c r="AB736" s="100"/>
      <c r="AC736" s="100"/>
      <c r="AD736" s="96" t="s">
        <v>16</v>
      </c>
      <c r="AE736" s="95"/>
      <c r="AF736" s="82" t="s">
        <v>16</v>
      </c>
      <c r="AG736" s="82"/>
      <c r="AH736" s="96" t="s">
        <v>16</v>
      </c>
    </row>
    <row r="737" spans="1:34" x14ac:dyDescent="0.25">
      <c r="A737" s="117"/>
      <c r="B737" s="83" t="s">
        <v>16</v>
      </c>
      <c r="C737" s="82"/>
      <c r="D737" s="95"/>
      <c r="E737" s="95" t="s">
        <v>16</v>
      </c>
      <c r="F737" s="95" t="s">
        <v>16</v>
      </c>
      <c r="G737" s="96" t="s">
        <v>16</v>
      </c>
      <c r="H737" s="95" t="s">
        <v>16</v>
      </c>
      <c r="I737" s="95"/>
      <c r="J737" s="96" t="s">
        <v>16</v>
      </c>
      <c r="K737" s="95"/>
      <c r="L737" s="95"/>
      <c r="M737" s="97"/>
      <c r="N737" s="96" t="s">
        <v>16</v>
      </c>
      <c r="O737" s="96" t="s">
        <v>16</v>
      </c>
      <c r="P737" s="96"/>
      <c r="Q737" s="96" t="s">
        <v>16</v>
      </c>
      <c r="R737" s="96"/>
      <c r="S737" s="96"/>
      <c r="T737" s="98"/>
      <c r="U737" s="98"/>
      <c r="V737" s="82" t="s">
        <v>16</v>
      </c>
      <c r="W737" s="99" t="s">
        <v>16</v>
      </c>
      <c r="X737" s="96" t="s">
        <v>16</v>
      </c>
      <c r="Y737" s="96"/>
      <c r="Z737" s="96"/>
      <c r="AA737" s="100"/>
      <c r="AB737" s="100"/>
      <c r="AC737" s="100"/>
      <c r="AD737" s="96" t="s">
        <v>16</v>
      </c>
      <c r="AE737" s="95"/>
      <c r="AF737" s="82" t="s">
        <v>16</v>
      </c>
      <c r="AG737" s="82"/>
      <c r="AH737" s="96" t="s">
        <v>16</v>
      </c>
    </row>
    <row r="738" spans="1:34" x14ac:dyDescent="0.25">
      <c r="A738" s="117"/>
      <c r="B738" s="83" t="s">
        <v>16</v>
      </c>
      <c r="C738" s="82"/>
      <c r="D738" s="95"/>
      <c r="E738" s="95" t="s">
        <v>16</v>
      </c>
      <c r="F738" s="95" t="s">
        <v>16</v>
      </c>
      <c r="G738" s="96" t="s">
        <v>16</v>
      </c>
      <c r="H738" s="95" t="s">
        <v>16</v>
      </c>
      <c r="I738" s="95"/>
      <c r="J738" s="96" t="s">
        <v>16</v>
      </c>
      <c r="K738" s="95"/>
      <c r="L738" s="95"/>
      <c r="M738" s="97"/>
      <c r="N738" s="96" t="s">
        <v>16</v>
      </c>
      <c r="O738" s="96" t="s">
        <v>16</v>
      </c>
      <c r="P738" s="96"/>
      <c r="Q738" s="96" t="s">
        <v>16</v>
      </c>
      <c r="R738" s="96"/>
      <c r="S738" s="96"/>
      <c r="T738" s="98"/>
      <c r="U738" s="98"/>
      <c r="V738" s="82" t="s">
        <v>16</v>
      </c>
      <c r="W738" s="99" t="s">
        <v>16</v>
      </c>
      <c r="X738" s="96" t="s">
        <v>16</v>
      </c>
      <c r="Y738" s="96"/>
      <c r="Z738" s="96"/>
      <c r="AA738" s="100"/>
      <c r="AB738" s="100"/>
      <c r="AC738" s="100"/>
      <c r="AD738" s="96" t="s">
        <v>16</v>
      </c>
      <c r="AE738" s="95"/>
      <c r="AF738" s="82" t="s">
        <v>16</v>
      </c>
      <c r="AG738" s="82"/>
      <c r="AH738" s="96" t="s">
        <v>16</v>
      </c>
    </row>
    <row r="739" spans="1:34" x14ac:dyDescent="0.25">
      <c r="A739" s="117"/>
      <c r="B739" s="83" t="s">
        <v>16</v>
      </c>
      <c r="C739" s="82"/>
      <c r="D739" s="95"/>
      <c r="E739" s="95" t="s">
        <v>16</v>
      </c>
      <c r="F739" s="95" t="s">
        <v>16</v>
      </c>
      <c r="G739" s="96" t="s">
        <v>16</v>
      </c>
      <c r="H739" s="95" t="s">
        <v>16</v>
      </c>
      <c r="I739" s="95"/>
      <c r="J739" s="96" t="s">
        <v>16</v>
      </c>
      <c r="K739" s="95"/>
      <c r="L739" s="95"/>
      <c r="M739" s="97"/>
      <c r="N739" s="96" t="s">
        <v>16</v>
      </c>
      <c r="O739" s="96" t="s">
        <v>16</v>
      </c>
      <c r="P739" s="96"/>
      <c r="Q739" s="96" t="s">
        <v>16</v>
      </c>
      <c r="R739" s="96"/>
      <c r="S739" s="96"/>
      <c r="T739" s="98"/>
      <c r="U739" s="98"/>
      <c r="V739" s="82" t="s">
        <v>16</v>
      </c>
      <c r="W739" s="99" t="s">
        <v>16</v>
      </c>
      <c r="X739" s="96" t="s">
        <v>16</v>
      </c>
      <c r="Y739" s="96"/>
      <c r="Z739" s="96"/>
      <c r="AA739" s="100"/>
      <c r="AB739" s="100"/>
      <c r="AC739" s="100"/>
      <c r="AD739" s="96" t="s">
        <v>16</v>
      </c>
      <c r="AE739" s="95"/>
      <c r="AF739" s="82" t="s">
        <v>16</v>
      </c>
      <c r="AG739" s="82"/>
      <c r="AH739" s="96" t="s">
        <v>16</v>
      </c>
    </row>
    <row r="740" spans="1:34" x14ac:dyDescent="0.25">
      <c r="A740" s="117"/>
      <c r="B740" s="83" t="s">
        <v>16</v>
      </c>
      <c r="C740" s="82"/>
      <c r="D740" s="95"/>
      <c r="E740" s="95" t="s">
        <v>16</v>
      </c>
      <c r="F740" s="95" t="s">
        <v>16</v>
      </c>
      <c r="G740" s="96" t="s">
        <v>16</v>
      </c>
      <c r="H740" s="95" t="s">
        <v>16</v>
      </c>
      <c r="I740" s="95"/>
      <c r="J740" s="96" t="s">
        <v>16</v>
      </c>
      <c r="K740" s="95"/>
      <c r="L740" s="95"/>
      <c r="M740" s="97"/>
      <c r="N740" s="96" t="s">
        <v>16</v>
      </c>
      <c r="O740" s="96" t="s">
        <v>16</v>
      </c>
      <c r="P740" s="96"/>
      <c r="Q740" s="96" t="s">
        <v>16</v>
      </c>
      <c r="R740" s="96"/>
      <c r="S740" s="96"/>
      <c r="T740" s="98"/>
      <c r="U740" s="98"/>
      <c r="V740" s="82" t="s">
        <v>16</v>
      </c>
      <c r="W740" s="99" t="s">
        <v>16</v>
      </c>
      <c r="X740" s="96" t="s">
        <v>16</v>
      </c>
      <c r="Y740" s="96"/>
      <c r="Z740" s="96"/>
      <c r="AA740" s="100"/>
      <c r="AB740" s="100"/>
      <c r="AC740" s="100"/>
      <c r="AD740" s="96" t="s">
        <v>16</v>
      </c>
      <c r="AE740" s="95"/>
      <c r="AF740" s="82" t="s">
        <v>16</v>
      </c>
      <c r="AG740" s="82"/>
      <c r="AH740" s="96" t="s">
        <v>16</v>
      </c>
    </row>
    <row r="741" spans="1:34" x14ac:dyDescent="0.25">
      <c r="A741" s="117"/>
      <c r="B741" s="83" t="s">
        <v>16</v>
      </c>
      <c r="C741" s="82"/>
      <c r="D741" s="95"/>
      <c r="E741" s="95" t="s">
        <v>16</v>
      </c>
      <c r="F741" s="95" t="s">
        <v>16</v>
      </c>
      <c r="G741" s="96" t="s">
        <v>16</v>
      </c>
      <c r="H741" s="95" t="s">
        <v>16</v>
      </c>
      <c r="I741" s="95"/>
      <c r="J741" s="96" t="s">
        <v>16</v>
      </c>
      <c r="K741" s="95"/>
      <c r="L741" s="95"/>
      <c r="M741" s="97"/>
      <c r="N741" s="96" t="s">
        <v>16</v>
      </c>
      <c r="O741" s="96" t="s">
        <v>16</v>
      </c>
      <c r="P741" s="96"/>
      <c r="Q741" s="96" t="s">
        <v>16</v>
      </c>
      <c r="R741" s="96"/>
      <c r="S741" s="96"/>
      <c r="T741" s="98"/>
      <c r="U741" s="98"/>
      <c r="V741" s="82" t="s">
        <v>16</v>
      </c>
      <c r="W741" s="99" t="s">
        <v>16</v>
      </c>
      <c r="X741" s="96" t="s">
        <v>16</v>
      </c>
      <c r="Y741" s="96"/>
      <c r="Z741" s="96"/>
      <c r="AA741" s="100"/>
      <c r="AB741" s="100"/>
      <c r="AC741" s="100"/>
      <c r="AD741" s="96" t="s">
        <v>16</v>
      </c>
      <c r="AE741" s="95"/>
      <c r="AF741" s="82" t="s">
        <v>16</v>
      </c>
      <c r="AG741" s="82"/>
      <c r="AH741" s="96" t="s">
        <v>16</v>
      </c>
    </row>
    <row r="742" spans="1:34" x14ac:dyDescent="0.25">
      <c r="A742" s="117"/>
      <c r="B742" s="83" t="s">
        <v>16</v>
      </c>
      <c r="C742" s="82"/>
      <c r="D742" s="95"/>
      <c r="E742" s="95" t="s">
        <v>16</v>
      </c>
      <c r="F742" s="95" t="s">
        <v>16</v>
      </c>
      <c r="G742" s="96" t="s">
        <v>16</v>
      </c>
      <c r="H742" s="95" t="s">
        <v>16</v>
      </c>
      <c r="I742" s="95"/>
      <c r="J742" s="96" t="s">
        <v>16</v>
      </c>
      <c r="K742" s="95"/>
      <c r="L742" s="95"/>
      <c r="M742" s="97"/>
      <c r="N742" s="96" t="s">
        <v>16</v>
      </c>
      <c r="O742" s="96" t="s">
        <v>16</v>
      </c>
      <c r="P742" s="96"/>
      <c r="Q742" s="96" t="s">
        <v>16</v>
      </c>
      <c r="R742" s="96"/>
      <c r="S742" s="96"/>
      <c r="T742" s="98"/>
      <c r="U742" s="98"/>
      <c r="V742" s="82" t="s">
        <v>16</v>
      </c>
      <c r="W742" s="99" t="s">
        <v>16</v>
      </c>
      <c r="X742" s="96" t="s">
        <v>16</v>
      </c>
      <c r="Y742" s="96"/>
      <c r="Z742" s="96"/>
      <c r="AA742" s="100"/>
      <c r="AB742" s="100"/>
      <c r="AC742" s="100"/>
      <c r="AD742" s="96" t="s">
        <v>16</v>
      </c>
      <c r="AE742" s="95"/>
      <c r="AF742" s="82" t="s">
        <v>16</v>
      </c>
      <c r="AG742" s="82"/>
      <c r="AH742" s="96" t="s">
        <v>16</v>
      </c>
    </row>
    <row r="743" spans="1:34" x14ac:dyDescent="0.25">
      <c r="A743" s="117"/>
      <c r="B743" s="83" t="s">
        <v>16</v>
      </c>
      <c r="C743" s="82"/>
      <c r="D743" s="95"/>
      <c r="E743" s="95" t="s">
        <v>16</v>
      </c>
      <c r="F743" s="95" t="s">
        <v>16</v>
      </c>
      <c r="G743" s="96" t="s">
        <v>16</v>
      </c>
      <c r="H743" s="95" t="s">
        <v>16</v>
      </c>
      <c r="I743" s="95"/>
      <c r="J743" s="96" t="s">
        <v>16</v>
      </c>
      <c r="K743" s="95"/>
      <c r="L743" s="95"/>
      <c r="M743" s="97"/>
      <c r="N743" s="96" t="s">
        <v>16</v>
      </c>
      <c r="O743" s="96" t="s">
        <v>16</v>
      </c>
      <c r="P743" s="96"/>
      <c r="Q743" s="96" t="s">
        <v>16</v>
      </c>
      <c r="R743" s="96"/>
      <c r="S743" s="96"/>
      <c r="T743" s="98"/>
      <c r="U743" s="98"/>
      <c r="V743" s="82" t="s">
        <v>16</v>
      </c>
      <c r="W743" s="99" t="s">
        <v>16</v>
      </c>
      <c r="X743" s="96" t="s">
        <v>16</v>
      </c>
      <c r="Y743" s="96"/>
      <c r="Z743" s="96"/>
      <c r="AA743" s="100"/>
      <c r="AB743" s="100"/>
      <c r="AC743" s="100"/>
      <c r="AD743" s="96" t="s">
        <v>16</v>
      </c>
      <c r="AE743" s="95"/>
      <c r="AF743" s="82" t="s">
        <v>16</v>
      </c>
      <c r="AG743" s="82"/>
      <c r="AH743" s="96" t="s">
        <v>16</v>
      </c>
    </row>
    <row r="744" spans="1:34" x14ac:dyDescent="0.25">
      <c r="A744" s="117"/>
      <c r="B744" s="83" t="s">
        <v>16</v>
      </c>
      <c r="C744" s="82"/>
      <c r="D744" s="95"/>
      <c r="E744" s="95" t="s">
        <v>16</v>
      </c>
      <c r="F744" s="95" t="s">
        <v>16</v>
      </c>
      <c r="G744" s="96" t="s">
        <v>16</v>
      </c>
      <c r="H744" s="95" t="s">
        <v>16</v>
      </c>
      <c r="I744" s="95"/>
      <c r="J744" s="96" t="s">
        <v>16</v>
      </c>
      <c r="K744" s="95"/>
      <c r="L744" s="95"/>
      <c r="M744" s="97"/>
      <c r="N744" s="96" t="s">
        <v>16</v>
      </c>
      <c r="O744" s="96" t="s">
        <v>16</v>
      </c>
      <c r="P744" s="96"/>
      <c r="Q744" s="96" t="s">
        <v>16</v>
      </c>
      <c r="R744" s="96"/>
      <c r="S744" s="96"/>
      <c r="T744" s="98"/>
      <c r="U744" s="98"/>
      <c r="V744" s="82" t="s">
        <v>16</v>
      </c>
      <c r="W744" s="99" t="s">
        <v>16</v>
      </c>
      <c r="X744" s="96" t="s">
        <v>16</v>
      </c>
      <c r="Y744" s="96"/>
      <c r="Z744" s="96"/>
      <c r="AA744" s="100"/>
      <c r="AB744" s="100"/>
      <c r="AC744" s="100"/>
      <c r="AD744" s="96" t="s">
        <v>16</v>
      </c>
      <c r="AE744" s="95"/>
      <c r="AF744" s="82" t="s">
        <v>16</v>
      </c>
      <c r="AG744" s="82"/>
      <c r="AH744" s="96" t="s">
        <v>16</v>
      </c>
    </row>
    <row r="745" spans="1:34" x14ac:dyDescent="0.25">
      <c r="A745" s="117"/>
      <c r="B745" s="83" t="s">
        <v>16</v>
      </c>
      <c r="C745" s="82"/>
      <c r="D745" s="95"/>
      <c r="E745" s="95" t="s">
        <v>16</v>
      </c>
      <c r="F745" s="95" t="s">
        <v>16</v>
      </c>
      <c r="G745" s="96" t="s">
        <v>16</v>
      </c>
      <c r="H745" s="95" t="s">
        <v>16</v>
      </c>
      <c r="I745" s="95"/>
      <c r="J745" s="96" t="s">
        <v>16</v>
      </c>
      <c r="K745" s="95"/>
      <c r="L745" s="95"/>
      <c r="M745" s="97"/>
      <c r="N745" s="96" t="s">
        <v>16</v>
      </c>
      <c r="O745" s="96" t="s">
        <v>16</v>
      </c>
      <c r="P745" s="96"/>
      <c r="Q745" s="96" t="s">
        <v>16</v>
      </c>
      <c r="R745" s="96"/>
      <c r="S745" s="96"/>
      <c r="T745" s="98"/>
      <c r="U745" s="98"/>
      <c r="V745" s="82" t="s">
        <v>16</v>
      </c>
      <c r="W745" s="99" t="s">
        <v>16</v>
      </c>
      <c r="X745" s="96" t="s">
        <v>16</v>
      </c>
      <c r="Y745" s="96"/>
      <c r="Z745" s="96"/>
      <c r="AA745" s="100"/>
      <c r="AB745" s="100"/>
      <c r="AC745" s="100"/>
      <c r="AD745" s="96" t="s">
        <v>16</v>
      </c>
      <c r="AE745" s="95"/>
      <c r="AF745" s="82" t="s">
        <v>16</v>
      </c>
      <c r="AG745" s="82"/>
      <c r="AH745" s="96" t="s">
        <v>16</v>
      </c>
    </row>
    <row r="746" spans="1:34" x14ac:dyDescent="0.25">
      <c r="A746" s="117"/>
      <c r="B746" s="83" t="s">
        <v>16</v>
      </c>
      <c r="C746" s="82"/>
      <c r="D746" s="95"/>
      <c r="E746" s="95" t="s">
        <v>16</v>
      </c>
      <c r="F746" s="95" t="s">
        <v>16</v>
      </c>
      <c r="G746" s="96" t="s">
        <v>16</v>
      </c>
      <c r="H746" s="95" t="s">
        <v>16</v>
      </c>
      <c r="I746" s="95"/>
      <c r="J746" s="96" t="s">
        <v>16</v>
      </c>
      <c r="K746" s="95"/>
      <c r="L746" s="95"/>
      <c r="M746" s="97"/>
      <c r="N746" s="96" t="s">
        <v>16</v>
      </c>
      <c r="O746" s="96" t="s">
        <v>16</v>
      </c>
      <c r="P746" s="96"/>
      <c r="Q746" s="96" t="s">
        <v>16</v>
      </c>
      <c r="R746" s="96"/>
      <c r="S746" s="96"/>
      <c r="T746" s="98"/>
      <c r="U746" s="98"/>
      <c r="V746" s="82" t="s">
        <v>16</v>
      </c>
      <c r="W746" s="99" t="s">
        <v>16</v>
      </c>
      <c r="X746" s="96" t="s">
        <v>16</v>
      </c>
      <c r="Y746" s="96"/>
      <c r="Z746" s="96"/>
      <c r="AA746" s="100"/>
      <c r="AB746" s="100"/>
      <c r="AC746" s="100"/>
      <c r="AD746" s="96" t="s">
        <v>16</v>
      </c>
      <c r="AE746" s="95"/>
      <c r="AF746" s="82" t="s">
        <v>16</v>
      </c>
      <c r="AG746" s="82"/>
      <c r="AH746" s="96" t="s">
        <v>16</v>
      </c>
    </row>
    <row r="747" spans="1:34" x14ac:dyDescent="0.25">
      <c r="A747" s="117"/>
      <c r="B747" s="83" t="s">
        <v>16</v>
      </c>
      <c r="C747" s="82"/>
      <c r="D747" s="95"/>
      <c r="E747" s="95" t="s">
        <v>16</v>
      </c>
      <c r="F747" s="95" t="s">
        <v>16</v>
      </c>
      <c r="G747" s="96" t="s">
        <v>16</v>
      </c>
      <c r="H747" s="95" t="s">
        <v>16</v>
      </c>
      <c r="I747" s="95"/>
      <c r="J747" s="96" t="s">
        <v>16</v>
      </c>
      <c r="K747" s="95"/>
      <c r="L747" s="95"/>
      <c r="M747" s="97"/>
      <c r="N747" s="96" t="s">
        <v>16</v>
      </c>
      <c r="O747" s="96" t="s">
        <v>16</v>
      </c>
      <c r="P747" s="96"/>
      <c r="Q747" s="96" t="s">
        <v>16</v>
      </c>
      <c r="R747" s="96"/>
      <c r="S747" s="96"/>
      <c r="T747" s="98"/>
      <c r="U747" s="98"/>
      <c r="V747" s="82" t="s">
        <v>16</v>
      </c>
      <c r="W747" s="99" t="s">
        <v>16</v>
      </c>
      <c r="X747" s="96" t="s">
        <v>16</v>
      </c>
      <c r="Y747" s="96"/>
      <c r="Z747" s="96"/>
      <c r="AA747" s="100"/>
      <c r="AB747" s="100"/>
      <c r="AC747" s="100"/>
      <c r="AD747" s="96" t="s">
        <v>16</v>
      </c>
      <c r="AE747" s="95"/>
      <c r="AF747" s="82" t="s">
        <v>16</v>
      </c>
      <c r="AG747" s="82"/>
      <c r="AH747" s="96" t="s">
        <v>16</v>
      </c>
    </row>
    <row r="748" spans="1:34" x14ac:dyDescent="0.25">
      <c r="A748" s="117"/>
      <c r="B748" s="83" t="s">
        <v>16</v>
      </c>
      <c r="C748" s="82"/>
      <c r="D748" s="95"/>
      <c r="E748" s="95" t="s">
        <v>16</v>
      </c>
      <c r="F748" s="95" t="s">
        <v>16</v>
      </c>
      <c r="G748" s="96" t="s">
        <v>16</v>
      </c>
      <c r="H748" s="95" t="s">
        <v>16</v>
      </c>
      <c r="I748" s="95"/>
      <c r="J748" s="96" t="s">
        <v>16</v>
      </c>
      <c r="K748" s="95"/>
      <c r="L748" s="95"/>
      <c r="M748" s="97"/>
      <c r="N748" s="96" t="s">
        <v>16</v>
      </c>
      <c r="O748" s="96" t="s">
        <v>16</v>
      </c>
      <c r="P748" s="96"/>
      <c r="Q748" s="96" t="s">
        <v>16</v>
      </c>
      <c r="R748" s="96"/>
      <c r="S748" s="96"/>
      <c r="T748" s="98"/>
      <c r="U748" s="98"/>
      <c r="V748" s="82" t="s">
        <v>16</v>
      </c>
      <c r="W748" s="99" t="s">
        <v>16</v>
      </c>
      <c r="X748" s="96" t="s">
        <v>16</v>
      </c>
      <c r="Y748" s="96"/>
      <c r="Z748" s="96"/>
      <c r="AA748" s="100"/>
      <c r="AB748" s="100"/>
      <c r="AC748" s="100"/>
      <c r="AD748" s="96" t="s">
        <v>16</v>
      </c>
      <c r="AE748" s="95"/>
      <c r="AF748" s="82" t="s">
        <v>16</v>
      </c>
      <c r="AG748" s="82"/>
      <c r="AH748" s="96" t="s">
        <v>16</v>
      </c>
    </row>
    <row r="749" spans="1:34" x14ac:dyDescent="0.25">
      <c r="A749" s="117"/>
      <c r="B749" s="83" t="s">
        <v>16</v>
      </c>
      <c r="C749" s="82"/>
      <c r="D749" s="95"/>
      <c r="E749" s="95" t="s">
        <v>16</v>
      </c>
      <c r="F749" s="95" t="s">
        <v>16</v>
      </c>
      <c r="G749" s="96" t="s">
        <v>16</v>
      </c>
      <c r="H749" s="95" t="s">
        <v>16</v>
      </c>
      <c r="I749" s="95"/>
      <c r="J749" s="96" t="s">
        <v>16</v>
      </c>
      <c r="K749" s="95"/>
      <c r="L749" s="95"/>
      <c r="M749" s="97"/>
      <c r="N749" s="96" t="s">
        <v>16</v>
      </c>
      <c r="O749" s="96" t="s">
        <v>16</v>
      </c>
      <c r="P749" s="96"/>
      <c r="Q749" s="96" t="s">
        <v>16</v>
      </c>
      <c r="R749" s="96"/>
      <c r="S749" s="96"/>
      <c r="T749" s="98"/>
      <c r="U749" s="98"/>
      <c r="V749" s="82" t="s">
        <v>16</v>
      </c>
      <c r="W749" s="99" t="s">
        <v>16</v>
      </c>
      <c r="X749" s="96" t="s">
        <v>16</v>
      </c>
      <c r="Y749" s="96"/>
      <c r="Z749" s="96"/>
      <c r="AA749" s="100"/>
      <c r="AB749" s="100"/>
      <c r="AC749" s="100"/>
      <c r="AD749" s="96" t="s">
        <v>16</v>
      </c>
      <c r="AE749" s="95"/>
      <c r="AF749" s="82" t="s">
        <v>16</v>
      </c>
      <c r="AG749" s="82"/>
      <c r="AH749" s="96" t="s">
        <v>16</v>
      </c>
    </row>
    <row r="750" spans="1:34" x14ac:dyDescent="0.25">
      <c r="A750" s="117"/>
      <c r="B750" s="83" t="s">
        <v>16</v>
      </c>
      <c r="C750" s="82"/>
      <c r="D750" s="95"/>
      <c r="E750" s="95" t="s">
        <v>16</v>
      </c>
      <c r="F750" s="95" t="s">
        <v>16</v>
      </c>
      <c r="G750" s="96" t="s">
        <v>16</v>
      </c>
      <c r="H750" s="95" t="s">
        <v>16</v>
      </c>
      <c r="I750" s="95"/>
      <c r="J750" s="96" t="s">
        <v>16</v>
      </c>
      <c r="K750" s="95"/>
      <c r="L750" s="95"/>
      <c r="M750" s="97"/>
      <c r="N750" s="96" t="s">
        <v>16</v>
      </c>
      <c r="O750" s="96" t="s">
        <v>16</v>
      </c>
      <c r="P750" s="96"/>
      <c r="Q750" s="96" t="s">
        <v>16</v>
      </c>
      <c r="R750" s="96"/>
      <c r="S750" s="96"/>
      <c r="T750" s="98"/>
      <c r="U750" s="98"/>
      <c r="V750" s="82" t="s">
        <v>16</v>
      </c>
      <c r="W750" s="99" t="s">
        <v>16</v>
      </c>
      <c r="X750" s="96" t="s">
        <v>16</v>
      </c>
      <c r="Y750" s="96"/>
      <c r="Z750" s="96"/>
      <c r="AA750" s="100"/>
      <c r="AB750" s="100"/>
      <c r="AC750" s="100"/>
      <c r="AD750" s="96" t="s">
        <v>16</v>
      </c>
      <c r="AE750" s="95"/>
      <c r="AF750" s="82" t="s">
        <v>16</v>
      </c>
      <c r="AG750" s="82"/>
      <c r="AH750" s="96" t="s">
        <v>16</v>
      </c>
    </row>
    <row r="751" spans="1:34" x14ac:dyDescent="0.25">
      <c r="A751" s="117"/>
      <c r="B751" s="83" t="s">
        <v>16</v>
      </c>
      <c r="C751" s="82"/>
      <c r="D751" s="95"/>
      <c r="E751" s="95" t="s">
        <v>16</v>
      </c>
      <c r="F751" s="95" t="s">
        <v>16</v>
      </c>
      <c r="G751" s="96" t="s">
        <v>16</v>
      </c>
      <c r="H751" s="95" t="s">
        <v>16</v>
      </c>
      <c r="I751" s="95"/>
      <c r="J751" s="96" t="s">
        <v>16</v>
      </c>
      <c r="K751" s="95"/>
      <c r="L751" s="95"/>
      <c r="M751" s="97"/>
      <c r="N751" s="96" t="s">
        <v>16</v>
      </c>
      <c r="O751" s="96" t="s">
        <v>16</v>
      </c>
      <c r="P751" s="96"/>
      <c r="Q751" s="96" t="s">
        <v>16</v>
      </c>
      <c r="R751" s="96"/>
      <c r="S751" s="96"/>
      <c r="T751" s="98"/>
      <c r="U751" s="98"/>
      <c r="V751" s="82" t="s">
        <v>16</v>
      </c>
      <c r="W751" s="99" t="s">
        <v>16</v>
      </c>
      <c r="X751" s="96" t="s">
        <v>16</v>
      </c>
      <c r="Y751" s="96"/>
      <c r="Z751" s="96"/>
      <c r="AA751" s="100"/>
      <c r="AB751" s="100"/>
      <c r="AC751" s="100"/>
      <c r="AD751" s="96" t="s">
        <v>16</v>
      </c>
      <c r="AE751" s="95"/>
      <c r="AF751" s="82" t="s">
        <v>16</v>
      </c>
      <c r="AG751" s="82"/>
      <c r="AH751" s="96" t="s">
        <v>16</v>
      </c>
    </row>
    <row r="752" spans="1:34" x14ac:dyDescent="0.25">
      <c r="A752" s="117"/>
      <c r="B752" s="83" t="s">
        <v>16</v>
      </c>
      <c r="C752" s="82"/>
      <c r="D752" s="95"/>
      <c r="E752" s="95" t="s">
        <v>16</v>
      </c>
      <c r="F752" s="95" t="s">
        <v>16</v>
      </c>
      <c r="G752" s="96" t="s">
        <v>16</v>
      </c>
      <c r="H752" s="95" t="s">
        <v>16</v>
      </c>
      <c r="I752" s="95"/>
      <c r="J752" s="96" t="s">
        <v>16</v>
      </c>
      <c r="K752" s="95"/>
      <c r="L752" s="95"/>
      <c r="M752" s="97"/>
      <c r="N752" s="96" t="s">
        <v>16</v>
      </c>
      <c r="O752" s="96" t="s">
        <v>16</v>
      </c>
      <c r="P752" s="96"/>
      <c r="Q752" s="96" t="s">
        <v>16</v>
      </c>
      <c r="R752" s="96"/>
      <c r="S752" s="96"/>
      <c r="T752" s="98"/>
      <c r="U752" s="98"/>
      <c r="V752" s="82" t="s">
        <v>16</v>
      </c>
      <c r="W752" s="99" t="s">
        <v>16</v>
      </c>
      <c r="X752" s="96" t="s">
        <v>16</v>
      </c>
      <c r="Y752" s="96"/>
      <c r="Z752" s="96"/>
      <c r="AA752" s="100"/>
      <c r="AB752" s="100"/>
      <c r="AC752" s="100"/>
      <c r="AD752" s="96" t="s">
        <v>16</v>
      </c>
      <c r="AE752" s="95"/>
      <c r="AF752" s="82" t="s">
        <v>16</v>
      </c>
      <c r="AG752" s="82"/>
      <c r="AH752" s="96" t="s">
        <v>16</v>
      </c>
    </row>
    <row r="753" spans="1:34" x14ac:dyDescent="0.25">
      <c r="A753" s="117"/>
      <c r="B753" s="83" t="s">
        <v>16</v>
      </c>
      <c r="C753" s="82"/>
      <c r="D753" s="95"/>
      <c r="E753" s="95" t="s">
        <v>16</v>
      </c>
      <c r="F753" s="95" t="s">
        <v>16</v>
      </c>
      <c r="G753" s="96" t="s">
        <v>16</v>
      </c>
      <c r="H753" s="95" t="s">
        <v>16</v>
      </c>
      <c r="I753" s="95"/>
      <c r="J753" s="96" t="s">
        <v>16</v>
      </c>
      <c r="K753" s="95"/>
      <c r="L753" s="95"/>
      <c r="M753" s="97"/>
      <c r="N753" s="96" t="s">
        <v>16</v>
      </c>
      <c r="O753" s="96" t="s">
        <v>16</v>
      </c>
      <c r="P753" s="96"/>
      <c r="Q753" s="96" t="s">
        <v>16</v>
      </c>
      <c r="R753" s="96"/>
      <c r="S753" s="96"/>
      <c r="T753" s="98"/>
      <c r="U753" s="98"/>
      <c r="V753" s="82" t="s">
        <v>16</v>
      </c>
      <c r="W753" s="99" t="s">
        <v>16</v>
      </c>
      <c r="X753" s="96" t="s">
        <v>16</v>
      </c>
      <c r="Y753" s="96"/>
      <c r="Z753" s="96"/>
      <c r="AA753" s="100"/>
      <c r="AB753" s="100"/>
      <c r="AC753" s="100"/>
      <c r="AD753" s="96" t="s">
        <v>16</v>
      </c>
      <c r="AE753" s="95"/>
      <c r="AF753" s="82" t="s">
        <v>16</v>
      </c>
      <c r="AG753" s="82"/>
      <c r="AH753" s="96" t="s">
        <v>16</v>
      </c>
    </row>
    <row r="754" spans="1:34" x14ac:dyDescent="0.25">
      <c r="A754" s="117"/>
      <c r="B754" s="83" t="s">
        <v>16</v>
      </c>
      <c r="C754" s="82"/>
      <c r="D754" s="95"/>
      <c r="E754" s="95" t="s">
        <v>16</v>
      </c>
      <c r="F754" s="95" t="s">
        <v>16</v>
      </c>
      <c r="G754" s="96" t="s">
        <v>16</v>
      </c>
      <c r="H754" s="95" t="s">
        <v>16</v>
      </c>
      <c r="I754" s="95"/>
      <c r="J754" s="96" t="s">
        <v>16</v>
      </c>
      <c r="K754" s="95"/>
      <c r="L754" s="95"/>
      <c r="M754" s="97"/>
      <c r="N754" s="96" t="s">
        <v>16</v>
      </c>
      <c r="O754" s="96" t="s">
        <v>16</v>
      </c>
      <c r="P754" s="96"/>
      <c r="Q754" s="96" t="s">
        <v>16</v>
      </c>
      <c r="R754" s="96"/>
      <c r="S754" s="96"/>
      <c r="T754" s="98"/>
      <c r="U754" s="98"/>
      <c r="V754" s="82" t="s">
        <v>16</v>
      </c>
      <c r="W754" s="99" t="s">
        <v>16</v>
      </c>
      <c r="X754" s="96" t="s">
        <v>16</v>
      </c>
      <c r="Y754" s="96"/>
      <c r="Z754" s="96"/>
      <c r="AA754" s="100"/>
      <c r="AB754" s="100"/>
      <c r="AC754" s="100"/>
      <c r="AD754" s="96" t="s">
        <v>16</v>
      </c>
      <c r="AE754" s="95"/>
      <c r="AF754" s="82" t="s">
        <v>16</v>
      </c>
      <c r="AG754" s="82"/>
      <c r="AH754" s="96" t="s">
        <v>16</v>
      </c>
    </row>
    <row r="755" spans="1:34" x14ac:dyDescent="0.25">
      <c r="A755" s="117"/>
      <c r="B755" s="83" t="s">
        <v>16</v>
      </c>
      <c r="C755" s="82"/>
      <c r="D755" s="95"/>
      <c r="E755" s="95" t="s">
        <v>16</v>
      </c>
      <c r="F755" s="95" t="s">
        <v>16</v>
      </c>
      <c r="G755" s="96" t="s">
        <v>16</v>
      </c>
      <c r="H755" s="95" t="s">
        <v>16</v>
      </c>
      <c r="I755" s="95"/>
      <c r="J755" s="96" t="s">
        <v>16</v>
      </c>
      <c r="K755" s="95"/>
      <c r="L755" s="95"/>
      <c r="M755" s="97"/>
      <c r="N755" s="96" t="s">
        <v>16</v>
      </c>
      <c r="O755" s="96" t="s">
        <v>16</v>
      </c>
      <c r="P755" s="96"/>
      <c r="Q755" s="96" t="s">
        <v>16</v>
      </c>
      <c r="R755" s="96"/>
      <c r="S755" s="96"/>
      <c r="T755" s="98"/>
      <c r="U755" s="98"/>
      <c r="V755" s="82" t="s">
        <v>16</v>
      </c>
      <c r="W755" s="99" t="s">
        <v>16</v>
      </c>
      <c r="X755" s="96" t="s">
        <v>16</v>
      </c>
      <c r="Y755" s="96"/>
      <c r="Z755" s="96"/>
      <c r="AA755" s="100"/>
      <c r="AB755" s="100"/>
      <c r="AC755" s="100"/>
      <c r="AD755" s="96" t="s">
        <v>16</v>
      </c>
      <c r="AE755" s="95"/>
      <c r="AF755" s="82" t="s">
        <v>16</v>
      </c>
      <c r="AG755" s="82"/>
      <c r="AH755" s="96" t="s">
        <v>16</v>
      </c>
    </row>
    <row r="756" spans="1:34" x14ac:dyDescent="0.25">
      <c r="A756" s="117"/>
      <c r="B756" s="83" t="s">
        <v>16</v>
      </c>
      <c r="C756" s="82"/>
      <c r="D756" s="95"/>
      <c r="E756" s="95" t="s">
        <v>16</v>
      </c>
      <c r="F756" s="95" t="s">
        <v>16</v>
      </c>
      <c r="G756" s="96" t="s">
        <v>16</v>
      </c>
      <c r="H756" s="95" t="s">
        <v>16</v>
      </c>
      <c r="I756" s="95"/>
      <c r="J756" s="96" t="s">
        <v>16</v>
      </c>
      <c r="K756" s="95"/>
      <c r="L756" s="95"/>
      <c r="M756" s="97"/>
      <c r="N756" s="96" t="s">
        <v>16</v>
      </c>
      <c r="O756" s="96" t="s">
        <v>16</v>
      </c>
      <c r="P756" s="96"/>
      <c r="Q756" s="96" t="s">
        <v>16</v>
      </c>
      <c r="R756" s="96"/>
      <c r="S756" s="96"/>
      <c r="T756" s="98"/>
      <c r="U756" s="98"/>
      <c r="V756" s="82" t="s">
        <v>16</v>
      </c>
      <c r="W756" s="99" t="s">
        <v>16</v>
      </c>
      <c r="X756" s="96" t="s">
        <v>16</v>
      </c>
      <c r="Y756" s="96"/>
      <c r="Z756" s="96"/>
      <c r="AA756" s="100"/>
      <c r="AB756" s="100"/>
      <c r="AC756" s="100"/>
      <c r="AD756" s="96" t="s">
        <v>16</v>
      </c>
      <c r="AE756" s="95"/>
      <c r="AF756" s="82" t="s">
        <v>16</v>
      </c>
      <c r="AG756" s="82"/>
      <c r="AH756" s="96" t="s">
        <v>16</v>
      </c>
    </row>
    <row r="757" spans="1:34" x14ac:dyDescent="0.25">
      <c r="A757" s="117"/>
      <c r="B757" s="83" t="s">
        <v>16</v>
      </c>
      <c r="C757" s="82"/>
      <c r="D757" s="95"/>
      <c r="E757" s="95" t="s">
        <v>16</v>
      </c>
      <c r="F757" s="95" t="s">
        <v>16</v>
      </c>
      <c r="G757" s="96" t="s">
        <v>16</v>
      </c>
      <c r="H757" s="95" t="s">
        <v>16</v>
      </c>
      <c r="I757" s="95"/>
      <c r="J757" s="96" t="s">
        <v>16</v>
      </c>
      <c r="K757" s="95"/>
      <c r="L757" s="95"/>
      <c r="M757" s="97"/>
      <c r="N757" s="96" t="s">
        <v>16</v>
      </c>
      <c r="O757" s="96" t="s">
        <v>16</v>
      </c>
      <c r="P757" s="96"/>
      <c r="Q757" s="96" t="s">
        <v>16</v>
      </c>
      <c r="R757" s="96"/>
      <c r="S757" s="96"/>
      <c r="T757" s="98"/>
      <c r="U757" s="98"/>
      <c r="V757" s="82" t="s">
        <v>16</v>
      </c>
      <c r="W757" s="99" t="s">
        <v>16</v>
      </c>
      <c r="X757" s="96" t="s">
        <v>16</v>
      </c>
      <c r="Y757" s="96"/>
      <c r="Z757" s="96"/>
      <c r="AA757" s="100"/>
      <c r="AB757" s="100"/>
      <c r="AC757" s="100"/>
      <c r="AD757" s="96" t="s">
        <v>16</v>
      </c>
      <c r="AE757" s="95"/>
      <c r="AF757" s="82" t="s">
        <v>16</v>
      </c>
      <c r="AG757" s="82"/>
      <c r="AH757" s="96" t="s">
        <v>16</v>
      </c>
    </row>
    <row r="758" spans="1:34" x14ac:dyDescent="0.25">
      <c r="A758" s="117"/>
      <c r="B758" s="83" t="s">
        <v>16</v>
      </c>
      <c r="C758" s="82"/>
      <c r="D758" s="95"/>
      <c r="E758" s="95" t="s">
        <v>16</v>
      </c>
      <c r="F758" s="95" t="s">
        <v>16</v>
      </c>
      <c r="G758" s="96" t="s">
        <v>16</v>
      </c>
      <c r="H758" s="95" t="s">
        <v>16</v>
      </c>
      <c r="I758" s="95"/>
      <c r="J758" s="96" t="s">
        <v>16</v>
      </c>
      <c r="K758" s="95"/>
      <c r="L758" s="95"/>
      <c r="M758" s="97"/>
      <c r="N758" s="96" t="s">
        <v>16</v>
      </c>
      <c r="O758" s="96" t="s">
        <v>16</v>
      </c>
      <c r="P758" s="96"/>
      <c r="Q758" s="96" t="s">
        <v>16</v>
      </c>
      <c r="R758" s="96"/>
      <c r="S758" s="96"/>
      <c r="T758" s="98"/>
      <c r="U758" s="98"/>
      <c r="V758" s="82" t="s">
        <v>16</v>
      </c>
      <c r="W758" s="99" t="s">
        <v>16</v>
      </c>
      <c r="X758" s="96" t="s">
        <v>16</v>
      </c>
      <c r="Y758" s="96"/>
      <c r="Z758" s="96"/>
      <c r="AA758" s="100"/>
      <c r="AB758" s="100"/>
      <c r="AC758" s="100"/>
      <c r="AD758" s="96" t="s">
        <v>16</v>
      </c>
      <c r="AE758" s="95"/>
      <c r="AF758" s="82" t="s">
        <v>16</v>
      </c>
      <c r="AG758" s="82"/>
      <c r="AH758" s="96" t="s">
        <v>16</v>
      </c>
    </row>
    <row r="759" spans="1:34" x14ac:dyDescent="0.25">
      <c r="A759" s="117"/>
      <c r="B759" s="83" t="s">
        <v>16</v>
      </c>
      <c r="C759" s="82"/>
      <c r="D759" s="95"/>
      <c r="E759" s="95" t="s">
        <v>16</v>
      </c>
      <c r="F759" s="95" t="s">
        <v>16</v>
      </c>
      <c r="G759" s="96" t="s">
        <v>16</v>
      </c>
      <c r="H759" s="95" t="s">
        <v>16</v>
      </c>
      <c r="I759" s="95"/>
      <c r="J759" s="96" t="s">
        <v>16</v>
      </c>
      <c r="K759" s="95"/>
      <c r="L759" s="95"/>
      <c r="M759" s="97"/>
      <c r="N759" s="96" t="s">
        <v>16</v>
      </c>
      <c r="O759" s="96" t="s">
        <v>16</v>
      </c>
      <c r="P759" s="96"/>
      <c r="Q759" s="96" t="s">
        <v>16</v>
      </c>
      <c r="R759" s="96"/>
      <c r="S759" s="96"/>
      <c r="T759" s="98"/>
      <c r="U759" s="98"/>
      <c r="V759" s="82" t="s">
        <v>16</v>
      </c>
      <c r="W759" s="99" t="s">
        <v>16</v>
      </c>
      <c r="X759" s="96" t="s">
        <v>16</v>
      </c>
      <c r="Y759" s="96"/>
      <c r="Z759" s="96"/>
      <c r="AA759" s="100"/>
      <c r="AB759" s="100"/>
      <c r="AC759" s="100"/>
      <c r="AD759" s="96" t="s">
        <v>16</v>
      </c>
      <c r="AE759" s="95"/>
      <c r="AF759" s="82" t="s">
        <v>16</v>
      </c>
      <c r="AG759" s="82"/>
      <c r="AH759" s="96" t="s">
        <v>16</v>
      </c>
    </row>
    <row r="760" spans="1:34" x14ac:dyDescent="0.25">
      <c r="A760" s="117"/>
      <c r="B760" s="83" t="s">
        <v>16</v>
      </c>
      <c r="C760" s="82"/>
      <c r="D760" s="95"/>
      <c r="E760" s="95" t="s">
        <v>16</v>
      </c>
      <c r="F760" s="95" t="s">
        <v>16</v>
      </c>
      <c r="G760" s="96" t="s">
        <v>16</v>
      </c>
      <c r="H760" s="95" t="s">
        <v>16</v>
      </c>
      <c r="I760" s="95"/>
      <c r="J760" s="96" t="s">
        <v>16</v>
      </c>
      <c r="K760" s="95"/>
      <c r="L760" s="95"/>
      <c r="M760" s="97"/>
      <c r="N760" s="96" t="s">
        <v>16</v>
      </c>
      <c r="O760" s="96" t="s">
        <v>16</v>
      </c>
      <c r="P760" s="96"/>
      <c r="Q760" s="96" t="s">
        <v>16</v>
      </c>
      <c r="R760" s="96"/>
      <c r="S760" s="96"/>
      <c r="T760" s="98"/>
      <c r="U760" s="98"/>
      <c r="V760" s="82" t="s">
        <v>16</v>
      </c>
      <c r="W760" s="99" t="s">
        <v>16</v>
      </c>
      <c r="X760" s="96" t="s">
        <v>16</v>
      </c>
      <c r="Y760" s="96"/>
      <c r="Z760" s="96"/>
      <c r="AA760" s="100"/>
      <c r="AB760" s="100"/>
      <c r="AC760" s="100"/>
      <c r="AD760" s="96" t="s">
        <v>16</v>
      </c>
      <c r="AE760" s="95"/>
      <c r="AF760" s="82" t="s">
        <v>16</v>
      </c>
      <c r="AG760" s="82"/>
      <c r="AH760" s="96" t="s">
        <v>16</v>
      </c>
    </row>
    <row r="761" spans="1:34" x14ac:dyDescent="0.25">
      <c r="A761" s="117"/>
      <c r="B761" s="83" t="s">
        <v>16</v>
      </c>
      <c r="C761" s="82"/>
      <c r="D761" s="95"/>
      <c r="E761" s="95" t="s">
        <v>16</v>
      </c>
      <c r="F761" s="95" t="s">
        <v>16</v>
      </c>
      <c r="G761" s="96" t="s">
        <v>16</v>
      </c>
      <c r="H761" s="95" t="s">
        <v>16</v>
      </c>
      <c r="I761" s="95"/>
      <c r="J761" s="96" t="s">
        <v>16</v>
      </c>
      <c r="K761" s="95"/>
      <c r="L761" s="95"/>
      <c r="M761" s="97"/>
      <c r="N761" s="96" t="s">
        <v>16</v>
      </c>
      <c r="O761" s="96" t="s">
        <v>16</v>
      </c>
      <c r="P761" s="96"/>
      <c r="Q761" s="96" t="s">
        <v>16</v>
      </c>
      <c r="R761" s="96"/>
      <c r="S761" s="96"/>
      <c r="T761" s="98"/>
      <c r="U761" s="98"/>
      <c r="V761" s="82" t="s">
        <v>16</v>
      </c>
      <c r="W761" s="99" t="s">
        <v>16</v>
      </c>
      <c r="X761" s="96" t="s">
        <v>16</v>
      </c>
      <c r="Y761" s="96"/>
      <c r="Z761" s="96"/>
      <c r="AA761" s="100"/>
      <c r="AB761" s="100"/>
      <c r="AC761" s="100"/>
      <c r="AD761" s="96" t="s">
        <v>16</v>
      </c>
      <c r="AE761" s="95"/>
      <c r="AF761" s="82" t="s">
        <v>16</v>
      </c>
      <c r="AG761" s="82"/>
      <c r="AH761" s="96" t="s">
        <v>16</v>
      </c>
    </row>
    <row r="762" spans="1:34" x14ac:dyDescent="0.25">
      <c r="A762" s="117"/>
      <c r="B762" s="83" t="s">
        <v>16</v>
      </c>
      <c r="C762" s="82"/>
      <c r="D762" s="95"/>
      <c r="E762" s="95" t="s">
        <v>16</v>
      </c>
      <c r="F762" s="95" t="s">
        <v>16</v>
      </c>
      <c r="G762" s="96" t="s">
        <v>16</v>
      </c>
      <c r="H762" s="95" t="s">
        <v>16</v>
      </c>
      <c r="I762" s="95"/>
      <c r="J762" s="96" t="s">
        <v>16</v>
      </c>
      <c r="K762" s="95"/>
      <c r="L762" s="95"/>
      <c r="M762" s="97"/>
      <c r="N762" s="96" t="s">
        <v>16</v>
      </c>
      <c r="O762" s="96" t="s">
        <v>16</v>
      </c>
      <c r="P762" s="96"/>
      <c r="Q762" s="96" t="s">
        <v>16</v>
      </c>
      <c r="R762" s="96"/>
      <c r="S762" s="96"/>
      <c r="T762" s="98"/>
      <c r="U762" s="98"/>
      <c r="V762" s="82" t="s">
        <v>16</v>
      </c>
      <c r="W762" s="99" t="s">
        <v>16</v>
      </c>
      <c r="X762" s="96" t="s">
        <v>16</v>
      </c>
      <c r="Y762" s="96"/>
      <c r="Z762" s="96"/>
      <c r="AA762" s="100"/>
      <c r="AB762" s="100"/>
      <c r="AC762" s="100"/>
      <c r="AD762" s="96" t="s">
        <v>16</v>
      </c>
      <c r="AE762" s="95"/>
      <c r="AF762" s="82" t="s">
        <v>16</v>
      </c>
      <c r="AG762" s="82"/>
      <c r="AH762" s="96" t="s">
        <v>16</v>
      </c>
    </row>
    <row r="763" spans="1:34" x14ac:dyDescent="0.25">
      <c r="A763" s="117"/>
      <c r="B763" s="83" t="s">
        <v>16</v>
      </c>
      <c r="C763" s="82"/>
      <c r="D763" s="95"/>
      <c r="E763" s="95" t="s">
        <v>16</v>
      </c>
      <c r="F763" s="95" t="s">
        <v>16</v>
      </c>
      <c r="G763" s="96" t="s">
        <v>16</v>
      </c>
      <c r="H763" s="95" t="s">
        <v>16</v>
      </c>
      <c r="I763" s="95"/>
      <c r="J763" s="96" t="s">
        <v>16</v>
      </c>
      <c r="K763" s="95"/>
      <c r="L763" s="95"/>
      <c r="M763" s="97"/>
      <c r="N763" s="96" t="s">
        <v>16</v>
      </c>
      <c r="O763" s="96" t="s">
        <v>16</v>
      </c>
      <c r="P763" s="96"/>
      <c r="Q763" s="96" t="s">
        <v>16</v>
      </c>
      <c r="R763" s="96"/>
      <c r="S763" s="96"/>
      <c r="T763" s="98"/>
      <c r="U763" s="98"/>
      <c r="V763" s="82" t="s">
        <v>16</v>
      </c>
      <c r="W763" s="99" t="s">
        <v>16</v>
      </c>
      <c r="X763" s="96" t="s">
        <v>16</v>
      </c>
      <c r="Y763" s="96"/>
      <c r="Z763" s="96"/>
      <c r="AA763" s="100"/>
      <c r="AB763" s="100"/>
      <c r="AC763" s="100"/>
      <c r="AD763" s="96" t="s">
        <v>16</v>
      </c>
      <c r="AE763" s="95"/>
      <c r="AF763" s="82" t="s">
        <v>16</v>
      </c>
      <c r="AG763" s="82"/>
      <c r="AH763" s="96" t="s">
        <v>16</v>
      </c>
    </row>
    <row r="764" spans="1:34" x14ac:dyDescent="0.25">
      <c r="A764" s="117"/>
      <c r="B764" s="83" t="s">
        <v>16</v>
      </c>
      <c r="C764" s="82"/>
      <c r="D764" s="95"/>
      <c r="E764" s="95" t="s">
        <v>16</v>
      </c>
      <c r="F764" s="95" t="s">
        <v>16</v>
      </c>
      <c r="G764" s="96" t="s">
        <v>16</v>
      </c>
      <c r="H764" s="95" t="s">
        <v>16</v>
      </c>
      <c r="I764" s="95"/>
      <c r="J764" s="96" t="s">
        <v>16</v>
      </c>
      <c r="K764" s="95"/>
      <c r="L764" s="95"/>
      <c r="M764" s="97"/>
      <c r="N764" s="96" t="s">
        <v>16</v>
      </c>
      <c r="O764" s="96" t="s">
        <v>16</v>
      </c>
      <c r="P764" s="96"/>
      <c r="Q764" s="96" t="s">
        <v>16</v>
      </c>
      <c r="R764" s="96"/>
      <c r="S764" s="96"/>
      <c r="T764" s="98"/>
      <c r="U764" s="98"/>
      <c r="V764" s="82" t="s">
        <v>16</v>
      </c>
      <c r="W764" s="99" t="s">
        <v>16</v>
      </c>
      <c r="X764" s="96" t="s">
        <v>16</v>
      </c>
      <c r="Y764" s="96"/>
      <c r="Z764" s="96"/>
      <c r="AA764" s="100"/>
      <c r="AB764" s="100"/>
      <c r="AC764" s="100"/>
      <c r="AD764" s="96" t="s">
        <v>16</v>
      </c>
      <c r="AE764" s="95"/>
      <c r="AF764" s="82" t="s">
        <v>16</v>
      </c>
      <c r="AG764" s="82"/>
      <c r="AH764" s="96" t="s">
        <v>16</v>
      </c>
    </row>
    <row r="765" spans="1:34" x14ac:dyDescent="0.25">
      <c r="A765" s="117"/>
      <c r="B765" s="83" t="s">
        <v>16</v>
      </c>
      <c r="C765" s="82"/>
      <c r="D765" s="95"/>
      <c r="E765" s="95" t="s">
        <v>16</v>
      </c>
      <c r="F765" s="95" t="s">
        <v>16</v>
      </c>
      <c r="G765" s="96" t="s">
        <v>16</v>
      </c>
      <c r="H765" s="95" t="s">
        <v>16</v>
      </c>
      <c r="I765" s="95"/>
      <c r="J765" s="96" t="s">
        <v>16</v>
      </c>
      <c r="K765" s="95"/>
      <c r="L765" s="95"/>
      <c r="M765" s="97"/>
      <c r="N765" s="96" t="s">
        <v>16</v>
      </c>
      <c r="O765" s="96" t="s">
        <v>16</v>
      </c>
      <c r="P765" s="96"/>
      <c r="Q765" s="96" t="s">
        <v>16</v>
      </c>
      <c r="R765" s="96"/>
      <c r="S765" s="96"/>
      <c r="T765" s="98"/>
      <c r="U765" s="98"/>
      <c r="V765" s="82" t="s">
        <v>16</v>
      </c>
      <c r="W765" s="99" t="s">
        <v>16</v>
      </c>
      <c r="X765" s="96" t="s">
        <v>16</v>
      </c>
      <c r="Y765" s="96"/>
      <c r="Z765" s="96"/>
      <c r="AA765" s="100"/>
      <c r="AB765" s="100"/>
      <c r="AC765" s="100"/>
      <c r="AD765" s="96" t="s">
        <v>16</v>
      </c>
      <c r="AE765" s="95"/>
      <c r="AF765" s="82" t="s">
        <v>16</v>
      </c>
      <c r="AG765" s="82"/>
      <c r="AH765" s="96" t="s">
        <v>16</v>
      </c>
    </row>
    <row r="766" spans="1:34" x14ac:dyDescent="0.25">
      <c r="A766" s="117"/>
      <c r="B766" s="83" t="s">
        <v>16</v>
      </c>
      <c r="C766" s="82"/>
      <c r="D766" s="95"/>
      <c r="E766" s="95" t="s">
        <v>16</v>
      </c>
      <c r="F766" s="95" t="s">
        <v>16</v>
      </c>
      <c r="G766" s="96" t="s">
        <v>16</v>
      </c>
      <c r="H766" s="95" t="s">
        <v>16</v>
      </c>
      <c r="I766" s="95"/>
      <c r="J766" s="96" t="s">
        <v>16</v>
      </c>
      <c r="K766" s="95"/>
      <c r="L766" s="95"/>
      <c r="M766" s="97"/>
      <c r="N766" s="96" t="s">
        <v>16</v>
      </c>
      <c r="O766" s="96" t="s">
        <v>16</v>
      </c>
      <c r="P766" s="96"/>
      <c r="Q766" s="96" t="s">
        <v>16</v>
      </c>
      <c r="R766" s="96"/>
      <c r="S766" s="96"/>
      <c r="T766" s="98"/>
      <c r="U766" s="98"/>
      <c r="V766" s="82" t="s">
        <v>16</v>
      </c>
      <c r="W766" s="99" t="s">
        <v>16</v>
      </c>
      <c r="X766" s="96" t="s">
        <v>16</v>
      </c>
      <c r="Y766" s="96"/>
      <c r="Z766" s="96"/>
      <c r="AA766" s="100"/>
      <c r="AB766" s="100"/>
      <c r="AC766" s="100"/>
      <c r="AD766" s="96" t="s">
        <v>16</v>
      </c>
      <c r="AE766" s="95"/>
      <c r="AF766" s="82" t="s">
        <v>16</v>
      </c>
      <c r="AG766" s="82"/>
      <c r="AH766" s="96" t="s">
        <v>16</v>
      </c>
    </row>
    <row r="767" spans="1:34" x14ac:dyDescent="0.25">
      <c r="A767" s="117"/>
      <c r="B767" s="83" t="s">
        <v>16</v>
      </c>
      <c r="C767" s="82"/>
      <c r="D767" s="95"/>
      <c r="E767" s="95" t="s">
        <v>16</v>
      </c>
      <c r="F767" s="95" t="s">
        <v>16</v>
      </c>
      <c r="G767" s="96" t="s">
        <v>16</v>
      </c>
      <c r="H767" s="95" t="s">
        <v>16</v>
      </c>
      <c r="I767" s="95"/>
      <c r="J767" s="96" t="s">
        <v>16</v>
      </c>
      <c r="K767" s="95"/>
      <c r="L767" s="95"/>
      <c r="M767" s="97"/>
      <c r="N767" s="96" t="s">
        <v>16</v>
      </c>
      <c r="O767" s="96" t="s">
        <v>16</v>
      </c>
      <c r="P767" s="96"/>
      <c r="Q767" s="96" t="s">
        <v>16</v>
      </c>
      <c r="R767" s="96"/>
      <c r="S767" s="96"/>
      <c r="T767" s="98"/>
      <c r="U767" s="98"/>
      <c r="V767" s="82" t="s">
        <v>16</v>
      </c>
      <c r="W767" s="99" t="s">
        <v>16</v>
      </c>
      <c r="X767" s="96" t="s">
        <v>16</v>
      </c>
      <c r="Y767" s="96"/>
      <c r="Z767" s="96"/>
      <c r="AA767" s="100"/>
      <c r="AB767" s="100"/>
      <c r="AC767" s="100"/>
      <c r="AD767" s="96" t="s">
        <v>16</v>
      </c>
      <c r="AE767" s="95"/>
      <c r="AF767" s="82" t="s">
        <v>16</v>
      </c>
      <c r="AG767" s="82"/>
      <c r="AH767" s="96" t="s">
        <v>16</v>
      </c>
    </row>
    <row r="768" spans="1:34" x14ac:dyDescent="0.25">
      <c r="A768" s="117"/>
      <c r="B768" s="83" t="s">
        <v>16</v>
      </c>
      <c r="C768" s="82"/>
      <c r="D768" s="95"/>
      <c r="E768" s="95" t="s">
        <v>16</v>
      </c>
      <c r="F768" s="95" t="s">
        <v>16</v>
      </c>
      <c r="G768" s="96" t="s">
        <v>16</v>
      </c>
      <c r="H768" s="95" t="s">
        <v>16</v>
      </c>
      <c r="I768" s="95"/>
      <c r="J768" s="96" t="s">
        <v>16</v>
      </c>
      <c r="K768" s="95"/>
      <c r="L768" s="95"/>
      <c r="M768" s="97"/>
      <c r="N768" s="96" t="s">
        <v>16</v>
      </c>
      <c r="O768" s="96" t="s">
        <v>16</v>
      </c>
      <c r="P768" s="96"/>
      <c r="Q768" s="96" t="s">
        <v>16</v>
      </c>
      <c r="R768" s="96"/>
      <c r="S768" s="96"/>
      <c r="T768" s="98"/>
      <c r="U768" s="98"/>
      <c r="V768" s="82" t="s">
        <v>16</v>
      </c>
      <c r="W768" s="99" t="s">
        <v>16</v>
      </c>
      <c r="X768" s="96" t="s">
        <v>16</v>
      </c>
      <c r="Y768" s="96"/>
      <c r="Z768" s="96"/>
      <c r="AA768" s="100"/>
      <c r="AB768" s="100"/>
      <c r="AC768" s="100"/>
      <c r="AD768" s="96" t="s">
        <v>16</v>
      </c>
      <c r="AE768" s="95"/>
      <c r="AF768" s="82" t="s">
        <v>16</v>
      </c>
      <c r="AG768" s="82"/>
      <c r="AH768" s="96" t="s">
        <v>16</v>
      </c>
    </row>
    <row r="769" spans="1:34" x14ac:dyDescent="0.25">
      <c r="A769" s="117"/>
      <c r="B769" s="83" t="s">
        <v>16</v>
      </c>
      <c r="C769" s="82"/>
      <c r="D769" s="95"/>
      <c r="E769" s="95" t="s">
        <v>16</v>
      </c>
      <c r="F769" s="95" t="s">
        <v>16</v>
      </c>
      <c r="G769" s="96" t="s">
        <v>16</v>
      </c>
      <c r="H769" s="95" t="s">
        <v>16</v>
      </c>
      <c r="I769" s="95"/>
      <c r="J769" s="96" t="s">
        <v>16</v>
      </c>
      <c r="K769" s="95"/>
      <c r="L769" s="95"/>
      <c r="M769" s="97"/>
      <c r="N769" s="96" t="s">
        <v>16</v>
      </c>
      <c r="O769" s="96" t="s">
        <v>16</v>
      </c>
      <c r="P769" s="96"/>
      <c r="Q769" s="96" t="s">
        <v>16</v>
      </c>
      <c r="R769" s="96"/>
      <c r="S769" s="96"/>
      <c r="T769" s="98"/>
      <c r="U769" s="98"/>
      <c r="V769" s="82" t="s">
        <v>16</v>
      </c>
      <c r="W769" s="99" t="s">
        <v>16</v>
      </c>
      <c r="X769" s="96" t="s">
        <v>16</v>
      </c>
      <c r="Y769" s="96"/>
      <c r="Z769" s="96"/>
      <c r="AA769" s="100"/>
      <c r="AB769" s="100"/>
      <c r="AC769" s="100"/>
      <c r="AD769" s="96" t="s">
        <v>16</v>
      </c>
      <c r="AE769" s="95"/>
      <c r="AF769" s="82" t="s">
        <v>16</v>
      </c>
      <c r="AG769" s="82"/>
      <c r="AH769" s="96" t="s">
        <v>16</v>
      </c>
    </row>
    <row r="770" spans="1:34" x14ac:dyDescent="0.25">
      <c r="A770" s="117"/>
      <c r="B770" s="83" t="s">
        <v>16</v>
      </c>
      <c r="C770" s="82"/>
      <c r="D770" s="95"/>
      <c r="E770" s="95" t="s">
        <v>16</v>
      </c>
      <c r="F770" s="95" t="s">
        <v>16</v>
      </c>
      <c r="G770" s="96" t="s">
        <v>16</v>
      </c>
      <c r="H770" s="95" t="s">
        <v>16</v>
      </c>
      <c r="I770" s="95"/>
      <c r="J770" s="96" t="s">
        <v>16</v>
      </c>
      <c r="K770" s="95"/>
      <c r="L770" s="95"/>
      <c r="M770" s="97"/>
      <c r="N770" s="96" t="s">
        <v>16</v>
      </c>
      <c r="O770" s="96" t="s">
        <v>16</v>
      </c>
      <c r="P770" s="96"/>
      <c r="Q770" s="96" t="s">
        <v>16</v>
      </c>
      <c r="R770" s="96"/>
      <c r="S770" s="96"/>
      <c r="T770" s="98"/>
      <c r="U770" s="98"/>
      <c r="V770" s="82" t="s">
        <v>16</v>
      </c>
      <c r="W770" s="99" t="s">
        <v>16</v>
      </c>
      <c r="X770" s="96" t="s">
        <v>16</v>
      </c>
      <c r="Y770" s="96"/>
      <c r="Z770" s="96"/>
      <c r="AA770" s="100"/>
      <c r="AB770" s="100"/>
      <c r="AC770" s="100"/>
      <c r="AD770" s="96" t="s">
        <v>16</v>
      </c>
      <c r="AE770" s="95"/>
      <c r="AF770" s="82" t="s">
        <v>16</v>
      </c>
      <c r="AG770" s="82"/>
      <c r="AH770" s="96" t="s">
        <v>16</v>
      </c>
    </row>
    <row r="771" spans="1:34" x14ac:dyDescent="0.25">
      <c r="A771" s="117"/>
      <c r="B771" s="83" t="s">
        <v>16</v>
      </c>
      <c r="C771" s="82"/>
      <c r="D771" s="95"/>
      <c r="E771" s="95" t="s">
        <v>16</v>
      </c>
      <c r="F771" s="95" t="s">
        <v>16</v>
      </c>
      <c r="G771" s="96" t="s">
        <v>16</v>
      </c>
      <c r="H771" s="95" t="s">
        <v>16</v>
      </c>
      <c r="I771" s="95"/>
      <c r="J771" s="96" t="s">
        <v>16</v>
      </c>
      <c r="K771" s="95"/>
      <c r="L771" s="95"/>
      <c r="M771" s="97"/>
      <c r="N771" s="96" t="s">
        <v>16</v>
      </c>
      <c r="O771" s="96" t="s">
        <v>16</v>
      </c>
      <c r="P771" s="96"/>
      <c r="Q771" s="96" t="s">
        <v>16</v>
      </c>
      <c r="R771" s="96"/>
      <c r="S771" s="96"/>
      <c r="T771" s="98"/>
      <c r="U771" s="98"/>
      <c r="V771" s="82" t="s">
        <v>16</v>
      </c>
      <c r="W771" s="99" t="s">
        <v>16</v>
      </c>
      <c r="X771" s="96" t="s">
        <v>16</v>
      </c>
      <c r="Y771" s="96"/>
      <c r="Z771" s="96"/>
      <c r="AA771" s="100"/>
      <c r="AB771" s="100"/>
      <c r="AC771" s="100"/>
      <c r="AD771" s="96" t="s">
        <v>16</v>
      </c>
      <c r="AE771" s="95"/>
      <c r="AF771" s="82" t="s">
        <v>16</v>
      </c>
      <c r="AG771" s="82"/>
      <c r="AH771" s="96" t="s">
        <v>16</v>
      </c>
    </row>
    <row r="772" spans="1:34" x14ac:dyDescent="0.25">
      <c r="A772" s="117"/>
      <c r="B772" s="83" t="s">
        <v>16</v>
      </c>
      <c r="C772" s="82"/>
      <c r="D772" s="95"/>
      <c r="E772" s="95" t="s">
        <v>16</v>
      </c>
      <c r="F772" s="95" t="s">
        <v>16</v>
      </c>
      <c r="G772" s="96" t="s">
        <v>16</v>
      </c>
      <c r="H772" s="95" t="s">
        <v>16</v>
      </c>
      <c r="I772" s="95"/>
      <c r="J772" s="96" t="s">
        <v>16</v>
      </c>
      <c r="K772" s="95"/>
      <c r="L772" s="95"/>
      <c r="M772" s="97"/>
      <c r="N772" s="96" t="s">
        <v>16</v>
      </c>
      <c r="O772" s="96" t="s">
        <v>16</v>
      </c>
      <c r="P772" s="96"/>
      <c r="Q772" s="96" t="s">
        <v>16</v>
      </c>
      <c r="R772" s="96"/>
      <c r="S772" s="96"/>
      <c r="T772" s="98"/>
      <c r="U772" s="98"/>
      <c r="V772" s="82" t="s">
        <v>16</v>
      </c>
      <c r="W772" s="99" t="s">
        <v>16</v>
      </c>
      <c r="X772" s="96" t="s">
        <v>16</v>
      </c>
      <c r="Y772" s="96"/>
      <c r="Z772" s="96"/>
      <c r="AA772" s="100"/>
      <c r="AB772" s="100"/>
      <c r="AC772" s="100"/>
      <c r="AD772" s="96" t="s">
        <v>16</v>
      </c>
      <c r="AE772" s="95"/>
      <c r="AF772" s="82" t="s">
        <v>16</v>
      </c>
      <c r="AG772" s="82"/>
      <c r="AH772" s="96" t="s">
        <v>16</v>
      </c>
    </row>
    <row r="773" spans="1:34" x14ac:dyDescent="0.25">
      <c r="A773" s="117"/>
      <c r="B773" s="83" t="s">
        <v>16</v>
      </c>
      <c r="C773" s="82"/>
      <c r="D773" s="95"/>
      <c r="E773" s="95" t="s">
        <v>16</v>
      </c>
      <c r="F773" s="95" t="s">
        <v>16</v>
      </c>
      <c r="G773" s="96" t="s">
        <v>16</v>
      </c>
      <c r="H773" s="95" t="s">
        <v>16</v>
      </c>
      <c r="I773" s="95"/>
      <c r="J773" s="96" t="s">
        <v>16</v>
      </c>
      <c r="K773" s="95"/>
      <c r="L773" s="95"/>
      <c r="M773" s="97"/>
      <c r="N773" s="96" t="s">
        <v>16</v>
      </c>
      <c r="O773" s="96" t="s">
        <v>16</v>
      </c>
      <c r="P773" s="96"/>
      <c r="Q773" s="96" t="s">
        <v>16</v>
      </c>
      <c r="R773" s="96"/>
      <c r="S773" s="96"/>
      <c r="T773" s="98"/>
      <c r="U773" s="98"/>
      <c r="V773" s="82" t="s">
        <v>16</v>
      </c>
      <c r="W773" s="99" t="s">
        <v>16</v>
      </c>
      <c r="X773" s="96" t="s">
        <v>16</v>
      </c>
      <c r="Y773" s="96"/>
      <c r="Z773" s="96"/>
      <c r="AA773" s="100"/>
      <c r="AB773" s="100"/>
      <c r="AC773" s="100"/>
      <c r="AD773" s="96" t="s">
        <v>16</v>
      </c>
      <c r="AE773" s="95"/>
      <c r="AF773" s="82" t="s">
        <v>16</v>
      </c>
      <c r="AG773" s="82"/>
      <c r="AH773" s="96" t="s">
        <v>16</v>
      </c>
    </row>
    <row r="774" spans="1:34" x14ac:dyDescent="0.25">
      <c r="A774" s="117"/>
      <c r="B774" s="83" t="s">
        <v>16</v>
      </c>
      <c r="C774" s="82"/>
      <c r="D774" s="95"/>
      <c r="E774" s="95" t="s">
        <v>16</v>
      </c>
      <c r="F774" s="95" t="s">
        <v>16</v>
      </c>
      <c r="G774" s="96" t="s">
        <v>16</v>
      </c>
      <c r="H774" s="95" t="s">
        <v>16</v>
      </c>
      <c r="I774" s="95"/>
      <c r="J774" s="96" t="s">
        <v>16</v>
      </c>
      <c r="K774" s="95"/>
      <c r="L774" s="95"/>
      <c r="M774" s="97"/>
      <c r="N774" s="96" t="s">
        <v>16</v>
      </c>
      <c r="O774" s="96" t="s">
        <v>16</v>
      </c>
      <c r="P774" s="96"/>
      <c r="Q774" s="96" t="s">
        <v>16</v>
      </c>
      <c r="R774" s="96"/>
      <c r="S774" s="96"/>
      <c r="T774" s="98"/>
      <c r="U774" s="98"/>
      <c r="V774" s="82" t="s">
        <v>16</v>
      </c>
      <c r="W774" s="99" t="s">
        <v>16</v>
      </c>
      <c r="X774" s="96" t="s">
        <v>16</v>
      </c>
      <c r="Y774" s="96"/>
      <c r="Z774" s="96"/>
      <c r="AA774" s="100"/>
      <c r="AB774" s="100"/>
      <c r="AC774" s="100"/>
      <c r="AD774" s="96" t="s">
        <v>16</v>
      </c>
      <c r="AE774" s="95"/>
      <c r="AF774" s="82" t="s">
        <v>16</v>
      </c>
      <c r="AG774" s="82"/>
      <c r="AH774" s="96" t="s">
        <v>16</v>
      </c>
    </row>
    <row r="775" spans="1:34" x14ac:dyDescent="0.25">
      <c r="A775" s="117"/>
      <c r="B775" s="83" t="s">
        <v>16</v>
      </c>
      <c r="C775" s="82"/>
      <c r="D775" s="95"/>
      <c r="E775" s="95" t="s">
        <v>16</v>
      </c>
      <c r="F775" s="95" t="s">
        <v>16</v>
      </c>
      <c r="G775" s="96" t="s">
        <v>16</v>
      </c>
      <c r="H775" s="95" t="s">
        <v>16</v>
      </c>
      <c r="I775" s="95"/>
      <c r="J775" s="96" t="s">
        <v>16</v>
      </c>
      <c r="K775" s="95"/>
      <c r="L775" s="95"/>
      <c r="M775" s="97"/>
      <c r="N775" s="96" t="s">
        <v>16</v>
      </c>
      <c r="O775" s="96" t="s">
        <v>16</v>
      </c>
      <c r="P775" s="96"/>
      <c r="Q775" s="96" t="s">
        <v>16</v>
      </c>
      <c r="R775" s="96"/>
      <c r="S775" s="96"/>
      <c r="T775" s="98"/>
      <c r="U775" s="98"/>
      <c r="V775" s="82" t="s">
        <v>16</v>
      </c>
      <c r="W775" s="99" t="s">
        <v>16</v>
      </c>
      <c r="X775" s="96" t="s">
        <v>16</v>
      </c>
      <c r="Y775" s="96"/>
      <c r="Z775" s="96"/>
      <c r="AA775" s="100"/>
      <c r="AB775" s="100"/>
      <c r="AC775" s="100"/>
      <c r="AD775" s="96" t="s">
        <v>16</v>
      </c>
      <c r="AE775" s="95"/>
      <c r="AF775" s="82" t="s">
        <v>16</v>
      </c>
      <c r="AG775" s="82"/>
      <c r="AH775" s="96" t="s">
        <v>16</v>
      </c>
    </row>
    <row r="776" spans="1:34" x14ac:dyDescent="0.25">
      <c r="A776" s="117"/>
      <c r="B776" s="83" t="s">
        <v>16</v>
      </c>
      <c r="C776" s="82"/>
      <c r="D776" s="95"/>
      <c r="E776" s="95" t="s">
        <v>16</v>
      </c>
      <c r="F776" s="95" t="s">
        <v>16</v>
      </c>
      <c r="G776" s="96" t="s">
        <v>16</v>
      </c>
      <c r="H776" s="95" t="s">
        <v>16</v>
      </c>
      <c r="I776" s="95"/>
      <c r="J776" s="96" t="s">
        <v>16</v>
      </c>
      <c r="K776" s="95"/>
      <c r="L776" s="95"/>
      <c r="M776" s="97"/>
      <c r="N776" s="96" t="s">
        <v>16</v>
      </c>
      <c r="O776" s="96" t="s">
        <v>16</v>
      </c>
      <c r="P776" s="96"/>
      <c r="Q776" s="96" t="s">
        <v>16</v>
      </c>
      <c r="R776" s="96"/>
      <c r="S776" s="96"/>
      <c r="T776" s="98"/>
      <c r="U776" s="98"/>
      <c r="V776" s="82" t="s">
        <v>16</v>
      </c>
      <c r="W776" s="99" t="s">
        <v>16</v>
      </c>
      <c r="X776" s="96" t="s">
        <v>16</v>
      </c>
      <c r="Y776" s="96"/>
      <c r="Z776" s="96"/>
      <c r="AA776" s="100"/>
      <c r="AB776" s="100"/>
      <c r="AC776" s="100"/>
      <c r="AD776" s="96" t="s">
        <v>16</v>
      </c>
      <c r="AE776" s="95"/>
      <c r="AF776" s="82" t="s">
        <v>16</v>
      </c>
      <c r="AG776" s="82"/>
      <c r="AH776" s="96" t="s">
        <v>16</v>
      </c>
    </row>
    <row r="777" spans="1:34" x14ac:dyDescent="0.25">
      <c r="A777" s="117"/>
      <c r="B777" s="83" t="s">
        <v>16</v>
      </c>
      <c r="C777" s="82"/>
      <c r="D777" s="95"/>
      <c r="E777" s="95" t="s">
        <v>16</v>
      </c>
      <c r="F777" s="95" t="s">
        <v>16</v>
      </c>
      <c r="G777" s="96" t="s">
        <v>16</v>
      </c>
      <c r="H777" s="95" t="s">
        <v>16</v>
      </c>
      <c r="I777" s="95"/>
      <c r="J777" s="96" t="s">
        <v>16</v>
      </c>
      <c r="K777" s="95"/>
      <c r="L777" s="95"/>
      <c r="M777" s="97"/>
      <c r="N777" s="96" t="s">
        <v>16</v>
      </c>
      <c r="O777" s="96" t="s">
        <v>16</v>
      </c>
      <c r="P777" s="96"/>
      <c r="Q777" s="96" t="s">
        <v>16</v>
      </c>
      <c r="R777" s="96"/>
      <c r="S777" s="96"/>
      <c r="T777" s="98"/>
      <c r="U777" s="98"/>
      <c r="V777" s="82" t="s">
        <v>16</v>
      </c>
      <c r="W777" s="99" t="s">
        <v>16</v>
      </c>
      <c r="X777" s="96" t="s">
        <v>16</v>
      </c>
      <c r="Y777" s="96"/>
      <c r="Z777" s="96"/>
      <c r="AA777" s="100"/>
      <c r="AB777" s="100"/>
      <c r="AC777" s="100"/>
      <c r="AD777" s="96" t="s">
        <v>16</v>
      </c>
      <c r="AE777" s="95"/>
      <c r="AF777" s="82" t="s">
        <v>16</v>
      </c>
      <c r="AG777" s="82"/>
      <c r="AH777" s="96" t="s">
        <v>16</v>
      </c>
    </row>
    <row r="778" spans="1:34" x14ac:dyDescent="0.25">
      <c r="A778" s="117"/>
      <c r="B778" s="83" t="s">
        <v>16</v>
      </c>
      <c r="C778" s="82"/>
      <c r="D778" s="95"/>
      <c r="E778" s="95" t="s">
        <v>16</v>
      </c>
      <c r="F778" s="95" t="s">
        <v>16</v>
      </c>
      <c r="G778" s="96" t="s">
        <v>16</v>
      </c>
      <c r="H778" s="95" t="s">
        <v>16</v>
      </c>
      <c r="I778" s="95"/>
      <c r="J778" s="96" t="s">
        <v>16</v>
      </c>
      <c r="K778" s="95"/>
      <c r="L778" s="95"/>
      <c r="M778" s="97"/>
      <c r="N778" s="96" t="s">
        <v>16</v>
      </c>
      <c r="O778" s="96" t="s">
        <v>16</v>
      </c>
      <c r="P778" s="96"/>
      <c r="Q778" s="96" t="s">
        <v>16</v>
      </c>
      <c r="R778" s="96"/>
      <c r="S778" s="96"/>
      <c r="T778" s="98"/>
      <c r="U778" s="98"/>
      <c r="V778" s="82" t="s">
        <v>16</v>
      </c>
      <c r="W778" s="99" t="s">
        <v>16</v>
      </c>
      <c r="X778" s="96" t="s">
        <v>16</v>
      </c>
      <c r="Y778" s="96"/>
      <c r="Z778" s="96"/>
      <c r="AA778" s="100"/>
      <c r="AB778" s="100"/>
      <c r="AC778" s="100"/>
      <c r="AD778" s="96" t="s">
        <v>16</v>
      </c>
      <c r="AE778" s="95"/>
      <c r="AF778" s="82" t="s">
        <v>16</v>
      </c>
      <c r="AG778" s="82"/>
      <c r="AH778" s="96" t="s">
        <v>16</v>
      </c>
    </row>
    <row r="779" spans="1:34" x14ac:dyDescent="0.25">
      <c r="A779" s="117"/>
      <c r="B779" s="83" t="s">
        <v>16</v>
      </c>
      <c r="C779" s="82"/>
      <c r="D779" s="95"/>
      <c r="E779" s="95" t="s">
        <v>16</v>
      </c>
      <c r="F779" s="95" t="s">
        <v>16</v>
      </c>
      <c r="G779" s="96" t="s">
        <v>16</v>
      </c>
      <c r="H779" s="95" t="s">
        <v>16</v>
      </c>
      <c r="I779" s="95"/>
      <c r="J779" s="96" t="s">
        <v>16</v>
      </c>
      <c r="K779" s="95"/>
      <c r="L779" s="95"/>
      <c r="M779" s="97"/>
      <c r="N779" s="96" t="s">
        <v>16</v>
      </c>
      <c r="O779" s="96" t="s">
        <v>16</v>
      </c>
      <c r="P779" s="96"/>
      <c r="Q779" s="96" t="s">
        <v>16</v>
      </c>
      <c r="R779" s="96"/>
      <c r="S779" s="96"/>
      <c r="T779" s="98"/>
      <c r="U779" s="98"/>
      <c r="V779" s="82" t="s">
        <v>16</v>
      </c>
      <c r="W779" s="99" t="s">
        <v>16</v>
      </c>
      <c r="X779" s="96" t="s">
        <v>16</v>
      </c>
      <c r="Y779" s="96"/>
      <c r="Z779" s="96"/>
      <c r="AA779" s="100"/>
      <c r="AB779" s="100"/>
      <c r="AC779" s="100"/>
      <c r="AD779" s="96" t="s">
        <v>16</v>
      </c>
      <c r="AE779" s="95"/>
      <c r="AF779" s="82" t="s">
        <v>16</v>
      </c>
      <c r="AG779" s="82"/>
      <c r="AH779" s="96" t="s">
        <v>16</v>
      </c>
    </row>
    <row r="780" spans="1:34" x14ac:dyDescent="0.25">
      <c r="A780" s="117"/>
      <c r="B780" s="83" t="s">
        <v>16</v>
      </c>
      <c r="C780" s="82"/>
      <c r="D780" s="95"/>
      <c r="E780" s="95" t="s">
        <v>16</v>
      </c>
      <c r="F780" s="95" t="s">
        <v>16</v>
      </c>
      <c r="G780" s="96" t="s">
        <v>16</v>
      </c>
      <c r="H780" s="95" t="s">
        <v>16</v>
      </c>
      <c r="I780" s="95"/>
      <c r="J780" s="96" t="s">
        <v>16</v>
      </c>
      <c r="K780" s="95"/>
      <c r="L780" s="95"/>
      <c r="M780" s="97"/>
      <c r="N780" s="96" t="s">
        <v>16</v>
      </c>
      <c r="O780" s="96" t="s">
        <v>16</v>
      </c>
      <c r="P780" s="96"/>
      <c r="Q780" s="96" t="s">
        <v>16</v>
      </c>
      <c r="R780" s="96"/>
      <c r="S780" s="96"/>
      <c r="T780" s="98"/>
      <c r="U780" s="98"/>
      <c r="V780" s="82" t="s">
        <v>16</v>
      </c>
      <c r="W780" s="99" t="s">
        <v>16</v>
      </c>
      <c r="X780" s="96" t="s">
        <v>16</v>
      </c>
      <c r="Y780" s="96"/>
      <c r="Z780" s="96"/>
      <c r="AA780" s="100"/>
      <c r="AB780" s="100"/>
      <c r="AC780" s="100"/>
      <c r="AD780" s="96" t="s">
        <v>16</v>
      </c>
      <c r="AE780" s="95"/>
      <c r="AF780" s="82" t="s">
        <v>16</v>
      </c>
      <c r="AG780" s="82"/>
      <c r="AH780" s="96" t="s">
        <v>16</v>
      </c>
    </row>
    <row r="781" spans="1:34" x14ac:dyDescent="0.25">
      <c r="A781" s="117"/>
      <c r="B781" s="83" t="s">
        <v>16</v>
      </c>
      <c r="C781" s="82"/>
      <c r="D781" s="95"/>
      <c r="E781" s="95" t="s">
        <v>16</v>
      </c>
      <c r="F781" s="95" t="s">
        <v>16</v>
      </c>
      <c r="G781" s="96" t="s">
        <v>16</v>
      </c>
      <c r="H781" s="95" t="s">
        <v>16</v>
      </c>
      <c r="I781" s="95"/>
      <c r="J781" s="96" t="s">
        <v>16</v>
      </c>
      <c r="K781" s="95"/>
      <c r="L781" s="95"/>
      <c r="M781" s="97"/>
      <c r="N781" s="96" t="s">
        <v>16</v>
      </c>
      <c r="O781" s="96" t="s">
        <v>16</v>
      </c>
      <c r="P781" s="96"/>
      <c r="Q781" s="96" t="s">
        <v>16</v>
      </c>
      <c r="R781" s="96"/>
      <c r="S781" s="96"/>
      <c r="T781" s="98"/>
      <c r="U781" s="98"/>
      <c r="V781" s="82" t="s">
        <v>16</v>
      </c>
      <c r="W781" s="99" t="s">
        <v>16</v>
      </c>
      <c r="X781" s="96" t="s">
        <v>16</v>
      </c>
      <c r="Y781" s="96"/>
      <c r="Z781" s="96"/>
      <c r="AA781" s="100"/>
      <c r="AB781" s="100"/>
      <c r="AC781" s="100"/>
      <c r="AD781" s="96" t="s">
        <v>16</v>
      </c>
      <c r="AE781" s="95"/>
      <c r="AF781" s="82" t="s">
        <v>16</v>
      </c>
      <c r="AG781" s="82"/>
      <c r="AH781" s="96" t="s">
        <v>16</v>
      </c>
    </row>
    <row r="782" spans="1:34" x14ac:dyDescent="0.25">
      <c r="A782" s="117"/>
      <c r="B782" s="83" t="s">
        <v>16</v>
      </c>
      <c r="C782" s="82"/>
      <c r="D782" s="95"/>
      <c r="E782" s="95" t="s">
        <v>16</v>
      </c>
      <c r="F782" s="95" t="s">
        <v>16</v>
      </c>
      <c r="G782" s="96" t="s">
        <v>16</v>
      </c>
      <c r="H782" s="95" t="s">
        <v>16</v>
      </c>
      <c r="I782" s="95"/>
      <c r="J782" s="96" t="s">
        <v>16</v>
      </c>
      <c r="K782" s="95"/>
      <c r="L782" s="95"/>
      <c r="M782" s="97"/>
      <c r="N782" s="96" t="s">
        <v>16</v>
      </c>
      <c r="O782" s="96" t="s">
        <v>16</v>
      </c>
      <c r="P782" s="96"/>
      <c r="Q782" s="96" t="s">
        <v>16</v>
      </c>
      <c r="R782" s="96"/>
      <c r="S782" s="96"/>
      <c r="T782" s="98"/>
      <c r="U782" s="98"/>
      <c r="V782" s="82" t="s">
        <v>16</v>
      </c>
      <c r="W782" s="99" t="s">
        <v>16</v>
      </c>
      <c r="X782" s="96" t="s">
        <v>16</v>
      </c>
      <c r="Y782" s="96"/>
      <c r="Z782" s="96"/>
      <c r="AA782" s="100"/>
      <c r="AB782" s="100"/>
      <c r="AC782" s="100"/>
      <c r="AD782" s="96" t="s">
        <v>16</v>
      </c>
      <c r="AE782" s="95"/>
      <c r="AF782" s="82" t="s">
        <v>16</v>
      </c>
      <c r="AG782" s="82"/>
      <c r="AH782" s="96" t="s">
        <v>16</v>
      </c>
    </row>
    <row r="783" spans="1:34" x14ac:dyDescent="0.25">
      <c r="A783" s="117"/>
      <c r="B783" s="83" t="s">
        <v>16</v>
      </c>
      <c r="C783" s="82"/>
      <c r="D783" s="95"/>
      <c r="E783" s="95" t="s">
        <v>16</v>
      </c>
      <c r="F783" s="95" t="s">
        <v>16</v>
      </c>
      <c r="G783" s="96" t="s">
        <v>16</v>
      </c>
      <c r="H783" s="95" t="s">
        <v>16</v>
      </c>
      <c r="I783" s="95"/>
      <c r="J783" s="96" t="s">
        <v>16</v>
      </c>
      <c r="K783" s="95"/>
      <c r="L783" s="95"/>
      <c r="M783" s="97"/>
      <c r="N783" s="96" t="s">
        <v>16</v>
      </c>
      <c r="O783" s="96" t="s">
        <v>16</v>
      </c>
      <c r="P783" s="96"/>
      <c r="Q783" s="96" t="s">
        <v>16</v>
      </c>
      <c r="R783" s="96"/>
      <c r="S783" s="96"/>
      <c r="T783" s="98"/>
      <c r="U783" s="98"/>
      <c r="V783" s="82" t="s">
        <v>16</v>
      </c>
      <c r="W783" s="99" t="s">
        <v>16</v>
      </c>
      <c r="X783" s="96" t="s">
        <v>16</v>
      </c>
      <c r="Y783" s="96"/>
      <c r="Z783" s="96"/>
      <c r="AA783" s="100"/>
      <c r="AB783" s="100"/>
      <c r="AC783" s="100"/>
      <c r="AD783" s="96" t="s">
        <v>16</v>
      </c>
      <c r="AE783" s="95"/>
      <c r="AF783" s="82" t="s">
        <v>16</v>
      </c>
      <c r="AG783" s="82"/>
      <c r="AH783" s="96" t="s">
        <v>16</v>
      </c>
    </row>
    <row r="784" spans="1:34" x14ac:dyDescent="0.25">
      <c r="A784" s="117"/>
      <c r="B784" s="83" t="s">
        <v>16</v>
      </c>
      <c r="C784" s="82"/>
      <c r="D784" s="95"/>
      <c r="E784" s="95" t="s">
        <v>16</v>
      </c>
      <c r="F784" s="95" t="s">
        <v>16</v>
      </c>
      <c r="G784" s="96" t="s">
        <v>16</v>
      </c>
      <c r="H784" s="95" t="s">
        <v>16</v>
      </c>
      <c r="I784" s="95"/>
      <c r="J784" s="96" t="s">
        <v>16</v>
      </c>
      <c r="K784" s="95"/>
      <c r="L784" s="95"/>
      <c r="M784" s="97"/>
      <c r="N784" s="96" t="s">
        <v>16</v>
      </c>
      <c r="O784" s="96" t="s">
        <v>16</v>
      </c>
      <c r="P784" s="96"/>
      <c r="Q784" s="96" t="s">
        <v>16</v>
      </c>
      <c r="R784" s="96"/>
      <c r="S784" s="96"/>
      <c r="T784" s="98"/>
      <c r="U784" s="98"/>
      <c r="V784" s="82" t="s">
        <v>16</v>
      </c>
      <c r="W784" s="99" t="s">
        <v>16</v>
      </c>
      <c r="X784" s="96" t="s">
        <v>16</v>
      </c>
      <c r="Y784" s="96"/>
      <c r="Z784" s="96"/>
      <c r="AA784" s="100"/>
      <c r="AB784" s="100"/>
      <c r="AC784" s="100"/>
      <c r="AD784" s="96" t="s">
        <v>16</v>
      </c>
      <c r="AE784" s="95"/>
      <c r="AF784" s="82" t="s">
        <v>16</v>
      </c>
      <c r="AG784" s="82"/>
      <c r="AH784" s="96" t="s">
        <v>16</v>
      </c>
    </row>
    <row r="785" spans="1:34" x14ac:dyDescent="0.25">
      <c r="A785" s="117"/>
      <c r="B785" s="83" t="s">
        <v>16</v>
      </c>
      <c r="C785" s="82"/>
      <c r="D785" s="95"/>
      <c r="E785" s="95" t="s">
        <v>16</v>
      </c>
      <c r="F785" s="95" t="s">
        <v>16</v>
      </c>
      <c r="G785" s="96" t="s">
        <v>16</v>
      </c>
      <c r="H785" s="95" t="s">
        <v>16</v>
      </c>
      <c r="I785" s="95"/>
      <c r="J785" s="96" t="s">
        <v>16</v>
      </c>
      <c r="K785" s="95"/>
      <c r="L785" s="95"/>
      <c r="M785" s="97"/>
      <c r="N785" s="96" t="s">
        <v>16</v>
      </c>
      <c r="O785" s="96" t="s">
        <v>16</v>
      </c>
      <c r="P785" s="96"/>
      <c r="Q785" s="96" t="s">
        <v>16</v>
      </c>
      <c r="R785" s="96"/>
      <c r="S785" s="96"/>
      <c r="T785" s="98"/>
      <c r="U785" s="98"/>
      <c r="V785" s="82" t="s">
        <v>16</v>
      </c>
      <c r="W785" s="99" t="s">
        <v>16</v>
      </c>
      <c r="X785" s="96" t="s">
        <v>16</v>
      </c>
      <c r="Y785" s="96"/>
      <c r="Z785" s="96"/>
      <c r="AA785" s="100"/>
      <c r="AB785" s="100"/>
      <c r="AC785" s="100"/>
      <c r="AD785" s="96" t="s">
        <v>16</v>
      </c>
      <c r="AE785" s="95"/>
      <c r="AF785" s="82" t="s">
        <v>16</v>
      </c>
      <c r="AG785" s="82"/>
      <c r="AH785" s="96" t="s">
        <v>16</v>
      </c>
    </row>
    <row r="786" spans="1:34" x14ac:dyDescent="0.25">
      <c r="A786" s="117"/>
      <c r="B786" s="83" t="s">
        <v>16</v>
      </c>
      <c r="C786" s="82"/>
      <c r="D786" s="95"/>
      <c r="E786" s="95" t="s">
        <v>16</v>
      </c>
      <c r="F786" s="95" t="s">
        <v>16</v>
      </c>
      <c r="G786" s="96" t="s">
        <v>16</v>
      </c>
      <c r="H786" s="95" t="s">
        <v>16</v>
      </c>
      <c r="I786" s="95"/>
      <c r="J786" s="96" t="s">
        <v>16</v>
      </c>
      <c r="K786" s="95"/>
      <c r="L786" s="95"/>
      <c r="M786" s="97"/>
      <c r="N786" s="96" t="s">
        <v>16</v>
      </c>
      <c r="O786" s="96" t="s">
        <v>16</v>
      </c>
      <c r="P786" s="96"/>
      <c r="Q786" s="96" t="s">
        <v>16</v>
      </c>
      <c r="R786" s="96"/>
      <c r="S786" s="96"/>
      <c r="T786" s="98"/>
      <c r="U786" s="98"/>
      <c r="V786" s="82" t="s">
        <v>16</v>
      </c>
      <c r="W786" s="99" t="s">
        <v>16</v>
      </c>
      <c r="X786" s="96" t="s">
        <v>16</v>
      </c>
      <c r="Y786" s="96"/>
      <c r="Z786" s="96"/>
      <c r="AA786" s="100"/>
      <c r="AB786" s="100"/>
      <c r="AC786" s="100"/>
      <c r="AD786" s="96" t="s">
        <v>16</v>
      </c>
      <c r="AE786" s="95"/>
      <c r="AF786" s="82" t="s">
        <v>16</v>
      </c>
      <c r="AG786" s="82"/>
      <c r="AH786" s="96" t="s">
        <v>16</v>
      </c>
    </row>
    <row r="787" spans="1:34" x14ac:dyDescent="0.25">
      <c r="A787" s="117"/>
      <c r="B787" s="83" t="s">
        <v>16</v>
      </c>
      <c r="C787" s="82"/>
      <c r="D787" s="95"/>
      <c r="E787" s="95" t="s">
        <v>16</v>
      </c>
      <c r="F787" s="95" t="s">
        <v>16</v>
      </c>
      <c r="G787" s="96" t="s">
        <v>16</v>
      </c>
      <c r="H787" s="95" t="s">
        <v>16</v>
      </c>
      <c r="I787" s="95"/>
      <c r="J787" s="96" t="s">
        <v>16</v>
      </c>
      <c r="K787" s="95"/>
      <c r="L787" s="95"/>
      <c r="M787" s="97"/>
      <c r="N787" s="96" t="s">
        <v>16</v>
      </c>
      <c r="O787" s="96" t="s">
        <v>16</v>
      </c>
      <c r="P787" s="96"/>
      <c r="Q787" s="96" t="s">
        <v>16</v>
      </c>
      <c r="R787" s="96"/>
      <c r="S787" s="96"/>
      <c r="T787" s="98"/>
      <c r="U787" s="98"/>
      <c r="V787" s="82" t="s">
        <v>16</v>
      </c>
      <c r="W787" s="99" t="s">
        <v>16</v>
      </c>
      <c r="X787" s="96" t="s">
        <v>16</v>
      </c>
      <c r="Y787" s="96"/>
      <c r="Z787" s="96"/>
      <c r="AA787" s="100"/>
      <c r="AB787" s="100"/>
      <c r="AC787" s="100"/>
      <c r="AD787" s="96" t="s">
        <v>16</v>
      </c>
      <c r="AE787" s="95"/>
      <c r="AF787" s="82" t="s">
        <v>16</v>
      </c>
      <c r="AG787" s="82"/>
      <c r="AH787" s="96" t="s">
        <v>16</v>
      </c>
    </row>
    <row r="788" spans="1:34" x14ac:dyDescent="0.25">
      <c r="A788" s="117"/>
      <c r="B788" s="83" t="s">
        <v>16</v>
      </c>
      <c r="C788" s="82"/>
      <c r="D788" s="95"/>
      <c r="E788" s="95" t="s">
        <v>16</v>
      </c>
      <c r="F788" s="95" t="s">
        <v>16</v>
      </c>
      <c r="G788" s="96" t="s">
        <v>16</v>
      </c>
      <c r="H788" s="95" t="s">
        <v>16</v>
      </c>
      <c r="I788" s="95"/>
      <c r="J788" s="96" t="s">
        <v>16</v>
      </c>
      <c r="K788" s="95"/>
      <c r="L788" s="95"/>
      <c r="M788" s="97"/>
      <c r="N788" s="96" t="s">
        <v>16</v>
      </c>
      <c r="O788" s="96" t="s">
        <v>16</v>
      </c>
      <c r="P788" s="96"/>
      <c r="Q788" s="96" t="s">
        <v>16</v>
      </c>
      <c r="R788" s="96"/>
      <c r="S788" s="96"/>
      <c r="T788" s="98"/>
      <c r="U788" s="98"/>
      <c r="V788" s="82" t="s">
        <v>16</v>
      </c>
      <c r="W788" s="99" t="s">
        <v>16</v>
      </c>
      <c r="X788" s="96" t="s">
        <v>16</v>
      </c>
      <c r="Y788" s="96"/>
      <c r="Z788" s="96"/>
      <c r="AA788" s="100"/>
      <c r="AB788" s="100"/>
      <c r="AC788" s="100"/>
      <c r="AD788" s="96" t="s">
        <v>16</v>
      </c>
      <c r="AE788" s="95"/>
      <c r="AF788" s="82" t="s">
        <v>16</v>
      </c>
      <c r="AG788" s="82"/>
      <c r="AH788" s="96" t="s">
        <v>16</v>
      </c>
    </row>
    <row r="789" spans="1:34" x14ac:dyDescent="0.25">
      <c r="A789" s="117"/>
      <c r="B789" s="83" t="s">
        <v>16</v>
      </c>
      <c r="C789" s="82"/>
      <c r="D789" s="95"/>
      <c r="E789" s="95" t="s">
        <v>16</v>
      </c>
      <c r="F789" s="95" t="s">
        <v>16</v>
      </c>
      <c r="G789" s="96" t="s">
        <v>16</v>
      </c>
      <c r="H789" s="95" t="s">
        <v>16</v>
      </c>
      <c r="I789" s="95"/>
      <c r="J789" s="96" t="s">
        <v>16</v>
      </c>
      <c r="K789" s="95"/>
      <c r="L789" s="95"/>
      <c r="M789" s="97"/>
      <c r="N789" s="96" t="s">
        <v>16</v>
      </c>
      <c r="O789" s="96" t="s">
        <v>16</v>
      </c>
      <c r="P789" s="96"/>
      <c r="Q789" s="96" t="s">
        <v>16</v>
      </c>
      <c r="R789" s="96"/>
      <c r="S789" s="96"/>
      <c r="T789" s="98"/>
      <c r="U789" s="98"/>
      <c r="V789" s="82" t="s">
        <v>16</v>
      </c>
      <c r="W789" s="99" t="s">
        <v>16</v>
      </c>
      <c r="X789" s="96" t="s">
        <v>16</v>
      </c>
      <c r="Y789" s="96"/>
      <c r="Z789" s="96"/>
      <c r="AA789" s="100"/>
      <c r="AB789" s="100"/>
      <c r="AC789" s="100"/>
      <c r="AD789" s="96" t="s">
        <v>16</v>
      </c>
      <c r="AE789" s="95"/>
      <c r="AF789" s="82" t="s">
        <v>16</v>
      </c>
      <c r="AG789" s="82"/>
      <c r="AH789" s="96" t="s">
        <v>16</v>
      </c>
    </row>
    <row r="790" spans="1:34" x14ac:dyDescent="0.25">
      <c r="A790" s="117"/>
      <c r="B790" s="83" t="s">
        <v>16</v>
      </c>
      <c r="C790" s="82"/>
      <c r="D790" s="95"/>
      <c r="E790" s="95" t="s">
        <v>16</v>
      </c>
      <c r="F790" s="95" t="s">
        <v>16</v>
      </c>
      <c r="G790" s="96" t="s">
        <v>16</v>
      </c>
      <c r="H790" s="95" t="s">
        <v>16</v>
      </c>
      <c r="I790" s="95"/>
      <c r="J790" s="96" t="s">
        <v>16</v>
      </c>
      <c r="K790" s="95"/>
      <c r="L790" s="95"/>
      <c r="M790" s="97"/>
      <c r="N790" s="96" t="s">
        <v>16</v>
      </c>
      <c r="O790" s="96" t="s">
        <v>16</v>
      </c>
      <c r="P790" s="96"/>
      <c r="Q790" s="96" t="s">
        <v>16</v>
      </c>
      <c r="R790" s="96"/>
      <c r="S790" s="96"/>
      <c r="T790" s="98"/>
      <c r="U790" s="98"/>
      <c r="V790" s="82" t="s">
        <v>16</v>
      </c>
      <c r="W790" s="99" t="s">
        <v>16</v>
      </c>
      <c r="X790" s="96" t="s">
        <v>16</v>
      </c>
      <c r="Y790" s="96"/>
      <c r="Z790" s="96"/>
      <c r="AA790" s="100"/>
      <c r="AB790" s="100"/>
      <c r="AC790" s="100"/>
      <c r="AD790" s="96" t="s">
        <v>16</v>
      </c>
      <c r="AE790" s="95"/>
      <c r="AF790" s="82" t="s">
        <v>16</v>
      </c>
      <c r="AG790" s="82"/>
      <c r="AH790" s="96" t="s">
        <v>16</v>
      </c>
    </row>
    <row r="791" spans="1:34" x14ac:dyDescent="0.25">
      <c r="A791" s="117"/>
      <c r="B791" s="83" t="s">
        <v>16</v>
      </c>
      <c r="C791" s="82"/>
      <c r="D791" s="95"/>
      <c r="E791" s="95" t="s">
        <v>16</v>
      </c>
      <c r="F791" s="95" t="s">
        <v>16</v>
      </c>
      <c r="G791" s="96" t="s">
        <v>16</v>
      </c>
      <c r="H791" s="95" t="s">
        <v>16</v>
      </c>
      <c r="I791" s="95"/>
      <c r="J791" s="96" t="s">
        <v>16</v>
      </c>
      <c r="K791" s="95"/>
      <c r="L791" s="95"/>
      <c r="M791" s="97"/>
      <c r="N791" s="96" t="s">
        <v>16</v>
      </c>
      <c r="O791" s="96" t="s">
        <v>16</v>
      </c>
      <c r="P791" s="96"/>
      <c r="Q791" s="96" t="s">
        <v>16</v>
      </c>
      <c r="R791" s="96"/>
      <c r="S791" s="96"/>
      <c r="T791" s="98"/>
      <c r="U791" s="98"/>
      <c r="V791" s="82" t="s">
        <v>16</v>
      </c>
      <c r="W791" s="99" t="s">
        <v>16</v>
      </c>
      <c r="X791" s="96" t="s">
        <v>16</v>
      </c>
      <c r="Y791" s="96"/>
      <c r="Z791" s="96"/>
      <c r="AA791" s="100"/>
      <c r="AB791" s="100"/>
      <c r="AC791" s="100"/>
      <c r="AD791" s="96" t="s">
        <v>16</v>
      </c>
      <c r="AE791" s="95"/>
      <c r="AF791" s="82" t="s">
        <v>16</v>
      </c>
      <c r="AG791" s="82"/>
      <c r="AH791" s="96" t="s">
        <v>16</v>
      </c>
    </row>
    <row r="792" spans="1:34" x14ac:dyDescent="0.25">
      <c r="A792" s="117"/>
      <c r="B792" s="83" t="s">
        <v>16</v>
      </c>
      <c r="C792" s="82"/>
      <c r="D792" s="95"/>
      <c r="E792" s="95" t="s">
        <v>16</v>
      </c>
      <c r="F792" s="95" t="s">
        <v>16</v>
      </c>
      <c r="G792" s="96" t="s">
        <v>16</v>
      </c>
      <c r="H792" s="95" t="s">
        <v>16</v>
      </c>
      <c r="I792" s="95"/>
      <c r="J792" s="96" t="s">
        <v>16</v>
      </c>
      <c r="K792" s="95"/>
      <c r="L792" s="95"/>
      <c r="M792" s="97"/>
      <c r="N792" s="96" t="s">
        <v>16</v>
      </c>
      <c r="O792" s="96" t="s">
        <v>16</v>
      </c>
      <c r="P792" s="96"/>
      <c r="Q792" s="96" t="s">
        <v>16</v>
      </c>
      <c r="R792" s="96"/>
      <c r="S792" s="96"/>
      <c r="T792" s="98"/>
      <c r="U792" s="98"/>
      <c r="V792" s="82" t="s">
        <v>16</v>
      </c>
      <c r="W792" s="99" t="s">
        <v>16</v>
      </c>
      <c r="X792" s="96" t="s">
        <v>16</v>
      </c>
      <c r="Y792" s="96"/>
      <c r="Z792" s="96"/>
      <c r="AA792" s="100"/>
      <c r="AB792" s="100"/>
      <c r="AC792" s="100"/>
      <c r="AD792" s="96" t="s">
        <v>16</v>
      </c>
      <c r="AE792" s="95"/>
      <c r="AF792" s="82" t="s">
        <v>16</v>
      </c>
      <c r="AG792" s="82"/>
      <c r="AH792" s="96" t="s">
        <v>16</v>
      </c>
    </row>
    <row r="793" spans="1:34" x14ac:dyDescent="0.25">
      <c r="A793" s="117"/>
      <c r="B793" s="83" t="s">
        <v>16</v>
      </c>
      <c r="C793" s="82"/>
      <c r="D793" s="95"/>
      <c r="E793" s="95" t="s">
        <v>16</v>
      </c>
      <c r="F793" s="95" t="s">
        <v>16</v>
      </c>
      <c r="G793" s="96" t="s">
        <v>16</v>
      </c>
      <c r="H793" s="95" t="s">
        <v>16</v>
      </c>
      <c r="I793" s="95"/>
      <c r="J793" s="96" t="s">
        <v>16</v>
      </c>
      <c r="K793" s="95"/>
      <c r="L793" s="95"/>
      <c r="M793" s="97"/>
      <c r="N793" s="96" t="s">
        <v>16</v>
      </c>
      <c r="O793" s="96" t="s">
        <v>16</v>
      </c>
      <c r="P793" s="96"/>
      <c r="Q793" s="96" t="s">
        <v>16</v>
      </c>
      <c r="R793" s="96"/>
      <c r="S793" s="96"/>
      <c r="T793" s="98"/>
      <c r="U793" s="98"/>
      <c r="V793" s="82" t="s">
        <v>16</v>
      </c>
      <c r="W793" s="99" t="s">
        <v>16</v>
      </c>
      <c r="X793" s="96" t="s">
        <v>16</v>
      </c>
      <c r="Y793" s="96"/>
      <c r="Z793" s="96"/>
      <c r="AA793" s="100"/>
      <c r="AB793" s="100"/>
      <c r="AC793" s="100"/>
      <c r="AD793" s="96" t="s">
        <v>16</v>
      </c>
      <c r="AE793" s="95"/>
      <c r="AF793" s="82" t="s">
        <v>16</v>
      </c>
      <c r="AG793" s="82"/>
      <c r="AH793" s="96" t="s">
        <v>16</v>
      </c>
    </row>
    <row r="794" spans="1:34" x14ac:dyDescent="0.25">
      <c r="A794" s="117"/>
      <c r="B794" s="83" t="s">
        <v>16</v>
      </c>
      <c r="C794" s="82"/>
      <c r="D794" s="95"/>
      <c r="E794" s="95" t="s">
        <v>16</v>
      </c>
      <c r="F794" s="95" t="s">
        <v>16</v>
      </c>
      <c r="G794" s="96" t="s">
        <v>16</v>
      </c>
      <c r="H794" s="95" t="s">
        <v>16</v>
      </c>
      <c r="I794" s="95"/>
      <c r="J794" s="96" t="s">
        <v>16</v>
      </c>
      <c r="K794" s="95"/>
      <c r="L794" s="95"/>
      <c r="M794" s="97"/>
      <c r="N794" s="96" t="s">
        <v>16</v>
      </c>
      <c r="O794" s="96" t="s">
        <v>16</v>
      </c>
      <c r="P794" s="96"/>
      <c r="Q794" s="96" t="s">
        <v>16</v>
      </c>
      <c r="R794" s="96"/>
      <c r="S794" s="96"/>
      <c r="T794" s="98"/>
      <c r="U794" s="98"/>
      <c r="V794" s="82" t="s">
        <v>16</v>
      </c>
      <c r="W794" s="99" t="s">
        <v>16</v>
      </c>
      <c r="X794" s="96" t="s">
        <v>16</v>
      </c>
      <c r="Y794" s="96"/>
      <c r="Z794" s="96"/>
      <c r="AA794" s="100"/>
      <c r="AB794" s="100"/>
      <c r="AC794" s="100"/>
      <c r="AD794" s="96" t="s">
        <v>16</v>
      </c>
      <c r="AE794" s="95"/>
      <c r="AF794" s="82" t="s">
        <v>16</v>
      </c>
      <c r="AG794" s="82"/>
      <c r="AH794" s="96" t="s">
        <v>16</v>
      </c>
    </row>
    <row r="795" spans="1:34" x14ac:dyDescent="0.25">
      <c r="A795" s="117"/>
      <c r="B795" s="83" t="s">
        <v>16</v>
      </c>
      <c r="C795" s="82"/>
      <c r="D795" s="95"/>
      <c r="E795" s="95" t="s">
        <v>16</v>
      </c>
      <c r="F795" s="95" t="s">
        <v>16</v>
      </c>
      <c r="G795" s="96" t="s">
        <v>16</v>
      </c>
      <c r="H795" s="95" t="s">
        <v>16</v>
      </c>
      <c r="I795" s="95"/>
      <c r="J795" s="96" t="s">
        <v>16</v>
      </c>
      <c r="K795" s="95"/>
      <c r="L795" s="95"/>
      <c r="M795" s="97"/>
      <c r="N795" s="96" t="s">
        <v>16</v>
      </c>
      <c r="O795" s="96" t="s">
        <v>16</v>
      </c>
      <c r="P795" s="96"/>
      <c r="Q795" s="96" t="s">
        <v>16</v>
      </c>
      <c r="R795" s="96"/>
      <c r="S795" s="96"/>
      <c r="T795" s="98"/>
      <c r="U795" s="98"/>
      <c r="V795" s="82" t="s">
        <v>16</v>
      </c>
      <c r="W795" s="99" t="s">
        <v>16</v>
      </c>
      <c r="X795" s="96" t="s">
        <v>16</v>
      </c>
      <c r="Y795" s="96"/>
      <c r="Z795" s="96"/>
      <c r="AA795" s="100"/>
      <c r="AB795" s="100"/>
      <c r="AC795" s="100"/>
      <c r="AD795" s="96" t="s">
        <v>16</v>
      </c>
      <c r="AE795" s="95"/>
      <c r="AF795" s="82" t="s">
        <v>16</v>
      </c>
      <c r="AG795" s="82"/>
      <c r="AH795" s="96" t="s">
        <v>16</v>
      </c>
    </row>
    <row r="796" spans="1:34" x14ac:dyDescent="0.25">
      <c r="A796" s="117"/>
      <c r="B796" s="83" t="s">
        <v>16</v>
      </c>
      <c r="C796" s="82"/>
      <c r="D796" s="95"/>
      <c r="E796" s="95" t="s">
        <v>16</v>
      </c>
      <c r="F796" s="95" t="s">
        <v>16</v>
      </c>
      <c r="G796" s="96" t="s">
        <v>16</v>
      </c>
      <c r="H796" s="95" t="s">
        <v>16</v>
      </c>
      <c r="I796" s="95"/>
      <c r="J796" s="96" t="s">
        <v>16</v>
      </c>
      <c r="K796" s="95"/>
      <c r="L796" s="95"/>
      <c r="M796" s="97"/>
      <c r="N796" s="96" t="s">
        <v>16</v>
      </c>
      <c r="O796" s="96" t="s">
        <v>16</v>
      </c>
      <c r="P796" s="96"/>
      <c r="Q796" s="96" t="s">
        <v>16</v>
      </c>
      <c r="R796" s="96"/>
      <c r="S796" s="96"/>
      <c r="T796" s="98"/>
      <c r="U796" s="98"/>
      <c r="V796" s="82" t="s">
        <v>16</v>
      </c>
      <c r="W796" s="99" t="s">
        <v>16</v>
      </c>
      <c r="X796" s="96" t="s">
        <v>16</v>
      </c>
      <c r="Y796" s="96"/>
      <c r="Z796" s="96"/>
      <c r="AA796" s="100"/>
      <c r="AB796" s="100"/>
      <c r="AC796" s="100"/>
      <c r="AD796" s="96" t="s">
        <v>16</v>
      </c>
      <c r="AE796" s="95"/>
      <c r="AF796" s="82" t="s">
        <v>16</v>
      </c>
      <c r="AG796" s="82"/>
      <c r="AH796" s="96" t="s">
        <v>16</v>
      </c>
    </row>
    <row r="797" spans="1:34" x14ac:dyDescent="0.25">
      <c r="A797" s="117"/>
      <c r="B797" s="83" t="s">
        <v>16</v>
      </c>
      <c r="C797" s="82"/>
      <c r="D797" s="95"/>
      <c r="E797" s="95" t="s">
        <v>16</v>
      </c>
      <c r="F797" s="95" t="s">
        <v>16</v>
      </c>
      <c r="G797" s="96" t="s">
        <v>16</v>
      </c>
      <c r="H797" s="95" t="s">
        <v>16</v>
      </c>
      <c r="I797" s="95"/>
      <c r="J797" s="96" t="s">
        <v>16</v>
      </c>
      <c r="K797" s="95"/>
      <c r="L797" s="95"/>
      <c r="M797" s="97"/>
      <c r="N797" s="96" t="s">
        <v>16</v>
      </c>
      <c r="O797" s="96" t="s">
        <v>16</v>
      </c>
      <c r="P797" s="96"/>
      <c r="Q797" s="96" t="s">
        <v>16</v>
      </c>
      <c r="R797" s="96"/>
      <c r="S797" s="96"/>
      <c r="T797" s="98"/>
      <c r="U797" s="98"/>
      <c r="V797" s="82" t="s">
        <v>16</v>
      </c>
      <c r="W797" s="99" t="s">
        <v>16</v>
      </c>
      <c r="X797" s="96" t="s">
        <v>16</v>
      </c>
      <c r="Y797" s="96"/>
      <c r="Z797" s="96"/>
      <c r="AA797" s="100"/>
      <c r="AB797" s="100"/>
      <c r="AC797" s="100"/>
      <c r="AD797" s="96" t="s">
        <v>16</v>
      </c>
      <c r="AE797" s="95"/>
      <c r="AF797" s="82" t="s">
        <v>16</v>
      </c>
      <c r="AG797" s="82"/>
      <c r="AH797" s="96" t="s">
        <v>16</v>
      </c>
    </row>
    <row r="798" spans="1:34" x14ac:dyDescent="0.25">
      <c r="A798" s="117"/>
      <c r="B798" s="83" t="s">
        <v>16</v>
      </c>
      <c r="C798" s="82"/>
      <c r="D798" s="95"/>
      <c r="E798" s="95" t="s">
        <v>16</v>
      </c>
      <c r="F798" s="95" t="s">
        <v>16</v>
      </c>
      <c r="G798" s="96" t="s">
        <v>16</v>
      </c>
      <c r="H798" s="95" t="s">
        <v>16</v>
      </c>
      <c r="I798" s="95"/>
      <c r="J798" s="96" t="s">
        <v>16</v>
      </c>
      <c r="K798" s="95"/>
      <c r="L798" s="95"/>
      <c r="M798" s="97"/>
      <c r="N798" s="96" t="s">
        <v>16</v>
      </c>
      <c r="O798" s="96" t="s">
        <v>16</v>
      </c>
      <c r="P798" s="96"/>
      <c r="Q798" s="96" t="s">
        <v>16</v>
      </c>
      <c r="R798" s="96"/>
      <c r="S798" s="96"/>
      <c r="T798" s="98"/>
      <c r="U798" s="98"/>
      <c r="V798" s="82" t="s">
        <v>16</v>
      </c>
      <c r="W798" s="99" t="s">
        <v>16</v>
      </c>
      <c r="X798" s="96" t="s">
        <v>16</v>
      </c>
      <c r="Y798" s="96"/>
      <c r="Z798" s="96"/>
      <c r="AA798" s="100"/>
      <c r="AB798" s="100"/>
      <c r="AC798" s="100"/>
      <c r="AD798" s="96" t="s">
        <v>16</v>
      </c>
      <c r="AE798" s="95"/>
      <c r="AF798" s="82" t="s">
        <v>16</v>
      </c>
      <c r="AG798" s="82"/>
      <c r="AH798" s="96" t="s">
        <v>16</v>
      </c>
    </row>
    <row r="799" spans="1:34" x14ac:dyDescent="0.25">
      <c r="A799" s="117"/>
      <c r="B799" s="83" t="s">
        <v>16</v>
      </c>
      <c r="C799" s="82"/>
      <c r="D799" s="95"/>
      <c r="E799" s="95" t="s">
        <v>16</v>
      </c>
      <c r="F799" s="95" t="s">
        <v>16</v>
      </c>
      <c r="G799" s="96" t="s">
        <v>16</v>
      </c>
      <c r="H799" s="95" t="s">
        <v>16</v>
      </c>
      <c r="I799" s="95"/>
      <c r="J799" s="96" t="s">
        <v>16</v>
      </c>
      <c r="K799" s="95"/>
      <c r="L799" s="95"/>
      <c r="M799" s="97"/>
      <c r="N799" s="96" t="s">
        <v>16</v>
      </c>
      <c r="O799" s="96" t="s">
        <v>16</v>
      </c>
      <c r="P799" s="96"/>
      <c r="Q799" s="96" t="s">
        <v>16</v>
      </c>
      <c r="R799" s="96"/>
      <c r="S799" s="96"/>
      <c r="T799" s="98"/>
      <c r="U799" s="98"/>
      <c r="V799" s="82" t="s">
        <v>16</v>
      </c>
      <c r="W799" s="99" t="s">
        <v>16</v>
      </c>
      <c r="X799" s="96" t="s">
        <v>16</v>
      </c>
      <c r="Y799" s="96"/>
      <c r="Z799" s="96"/>
      <c r="AA799" s="100"/>
      <c r="AB799" s="100"/>
      <c r="AC799" s="100"/>
      <c r="AD799" s="96" t="s">
        <v>16</v>
      </c>
      <c r="AE799" s="95"/>
      <c r="AF799" s="82" t="s">
        <v>16</v>
      </c>
      <c r="AG799" s="82"/>
      <c r="AH799" s="96" t="s">
        <v>16</v>
      </c>
    </row>
    <row r="800" spans="1:34" x14ac:dyDescent="0.25">
      <c r="A800" s="117"/>
      <c r="B800" s="83" t="s">
        <v>16</v>
      </c>
      <c r="C800" s="82"/>
      <c r="D800" s="95"/>
      <c r="E800" s="95" t="s">
        <v>16</v>
      </c>
      <c r="F800" s="95" t="s">
        <v>16</v>
      </c>
      <c r="G800" s="96" t="s">
        <v>16</v>
      </c>
      <c r="H800" s="95" t="s">
        <v>16</v>
      </c>
      <c r="I800" s="95"/>
      <c r="J800" s="96" t="s">
        <v>16</v>
      </c>
      <c r="K800" s="95"/>
      <c r="L800" s="95"/>
      <c r="M800" s="97"/>
      <c r="N800" s="96" t="s">
        <v>16</v>
      </c>
      <c r="O800" s="96" t="s">
        <v>16</v>
      </c>
      <c r="P800" s="96"/>
      <c r="Q800" s="96" t="s">
        <v>16</v>
      </c>
      <c r="R800" s="96"/>
      <c r="S800" s="96"/>
      <c r="T800" s="98"/>
      <c r="U800" s="98"/>
      <c r="V800" s="82" t="s">
        <v>16</v>
      </c>
      <c r="W800" s="99" t="s">
        <v>16</v>
      </c>
      <c r="X800" s="96" t="s">
        <v>16</v>
      </c>
      <c r="Y800" s="96"/>
      <c r="Z800" s="96"/>
      <c r="AA800" s="100"/>
      <c r="AB800" s="100"/>
      <c r="AC800" s="100"/>
      <c r="AD800" s="96" t="s">
        <v>16</v>
      </c>
      <c r="AE800" s="95"/>
      <c r="AF800" s="82" t="s">
        <v>16</v>
      </c>
      <c r="AG800" s="82"/>
      <c r="AH800" s="96" t="s">
        <v>16</v>
      </c>
    </row>
    <row r="801" spans="1:34" x14ac:dyDescent="0.25">
      <c r="A801" s="117"/>
      <c r="B801" s="83" t="s">
        <v>16</v>
      </c>
      <c r="C801" s="82"/>
      <c r="D801" s="95"/>
      <c r="E801" s="95" t="s">
        <v>16</v>
      </c>
      <c r="F801" s="95" t="s">
        <v>16</v>
      </c>
      <c r="G801" s="96" t="s">
        <v>16</v>
      </c>
      <c r="H801" s="95" t="s">
        <v>16</v>
      </c>
      <c r="I801" s="95"/>
      <c r="J801" s="96" t="s">
        <v>16</v>
      </c>
      <c r="K801" s="95"/>
      <c r="L801" s="95"/>
      <c r="M801" s="97"/>
      <c r="N801" s="96" t="s">
        <v>16</v>
      </c>
      <c r="O801" s="96" t="s">
        <v>16</v>
      </c>
      <c r="P801" s="96"/>
      <c r="Q801" s="96" t="s">
        <v>16</v>
      </c>
      <c r="R801" s="96"/>
      <c r="S801" s="96"/>
      <c r="T801" s="98"/>
      <c r="U801" s="98"/>
      <c r="V801" s="82" t="s">
        <v>16</v>
      </c>
      <c r="W801" s="99" t="s">
        <v>16</v>
      </c>
      <c r="X801" s="96" t="s">
        <v>16</v>
      </c>
      <c r="Y801" s="96"/>
      <c r="Z801" s="96"/>
      <c r="AA801" s="100"/>
      <c r="AB801" s="100"/>
      <c r="AC801" s="100"/>
      <c r="AD801" s="96" t="s">
        <v>16</v>
      </c>
      <c r="AE801" s="95"/>
      <c r="AF801" s="82" t="s">
        <v>16</v>
      </c>
      <c r="AG801" s="82"/>
      <c r="AH801" s="96" t="s">
        <v>16</v>
      </c>
    </row>
    <row r="802" spans="1:34" x14ac:dyDescent="0.25">
      <c r="A802" s="117"/>
      <c r="B802" s="83" t="s">
        <v>16</v>
      </c>
      <c r="C802" s="82"/>
      <c r="D802" s="95"/>
      <c r="E802" s="95" t="s">
        <v>16</v>
      </c>
      <c r="F802" s="95" t="s">
        <v>16</v>
      </c>
      <c r="G802" s="96" t="s">
        <v>16</v>
      </c>
      <c r="H802" s="95" t="s">
        <v>16</v>
      </c>
      <c r="I802" s="95"/>
      <c r="J802" s="96" t="s">
        <v>16</v>
      </c>
      <c r="K802" s="95"/>
      <c r="L802" s="95"/>
      <c r="M802" s="97"/>
      <c r="N802" s="96" t="s">
        <v>16</v>
      </c>
      <c r="O802" s="96" t="s">
        <v>16</v>
      </c>
      <c r="P802" s="96"/>
      <c r="Q802" s="96" t="s">
        <v>16</v>
      </c>
      <c r="R802" s="96"/>
      <c r="S802" s="96"/>
      <c r="T802" s="98"/>
      <c r="U802" s="98"/>
      <c r="V802" s="82" t="s">
        <v>16</v>
      </c>
      <c r="W802" s="99" t="s">
        <v>16</v>
      </c>
      <c r="X802" s="96" t="s">
        <v>16</v>
      </c>
      <c r="Y802" s="96"/>
      <c r="Z802" s="96"/>
      <c r="AA802" s="100"/>
      <c r="AB802" s="100"/>
      <c r="AC802" s="100"/>
      <c r="AD802" s="96" t="s">
        <v>16</v>
      </c>
      <c r="AE802" s="95"/>
      <c r="AF802" s="82" t="s">
        <v>16</v>
      </c>
      <c r="AG802" s="82"/>
      <c r="AH802" s="96" t="s">
        <v>16</v>
      </c>
    </row>
    <row r="803" spans="1:34" x14ac:dyDescent="0.25">
      <c r="A803" s="117"/>
      <c r="B803" s="83" t="s">
        <v>16</v>
      </c>
      <c r="C803" s="82"/>
      <c r="D803" s="95"/>
      <c r="E803" s="95" t="s">
        <v>16</v>
      </c>
      <c r="F803" s="95" t="s">
        <v>16</v>
      </c>
      <c r="G803" s="96" t="s">
        <v>16</v>
      </c>
      <c r="H803" s="95" t="s">
        <v>16</v>
      </c>
      <c r="I803" s="95"/>
      <c r="J803" s="96" t="s">
        <v>16</v>
      </c>
      <c r="K803" s="95"/>
      <c r="L803" s="95"/>
      <c r="M803" s="97"/>
      <c r="N803" s="96" t="s">
        <v>16</v>
      </c>
      <c r="O803" s="96" t="s">
        <v>16</v>
      </c>
      <c r="P803" s="96"/>
      <c r="Q803" s="96" t="s">
        <v>16</v>
      </c>
      <c r="R803" s="96"/>
      <c r="S803" s="96"/>
      <c r="T803" s="98"/>
      <c r="U803" s="98"/>
      <c r="V803" s="82" t="s">
        <v>16</v>
      </c>
      <c r="W803" s="99" t="s">
        <v>16</v>
      </c>
      <c r="X803" s="96" t="s">
        <v>16</v>
      </c>
      <c r="Y803" s="96"/>
      <c r="Z803" s="96"/>
      <c r="AA803" s="100"/>
      <c r="AB803" s="100"/>
      <c r="AC803" s="100"/>
      <c r="AD803" s="96" t="s">
        <v>16</v>
      </c>
      <c r="AE803" s="95"/>
      <c r="AF803" s="82" t="s">
        <v>16</v>
      </c>
      <c r="AG803" s="82"/>
      <c r="AH803" s="96" t="s">
        <v>16</v>
      </c>
    </row>
    <row r="804" spans="1:34" x14ac:dyDescent="0.25">
      <c r="A804" s="117"/>
      <c r="B804" s="83" t="s">
        <v>16</v>
      </c>
      <c r="C804" s="82"/>
      <c r="D804" s="95"/>
      <c r="E804" s="95" t="s">
        <v>16</v>
      </c>
      <c r="F804" s="95" t="s">
        <v>16</v>
      </c>
      <c r="G804" s="96" t="s">
        <v>16</v>
      </c>
      <c r="H804" s="95" t="s">
        <v>16</v>
      </c>
      <c r="I804" s="95"/>
      <c r="J804" s="96" t="s">
        <v>16</v>
      </c>
      <c r="K804" s="95"/>
      <c r="L804" s="95"/>
      <c r="M804" s="97"/>
      <c r="N804" s="96" t="s">
        <v>16</v>
      </c>
      <c r="O804" s="96" t="s">
        <v>16</v>
      </c>
      <c r="P804" s="96"/>
      <c r="Q804" s="96" t="s">
        <v>16</v>
      </c>
      <c r="R804" s="96"/>
      <c r="S804" s="96"/>
      <c r="T804" s="98"/>
      <c r="U804" s="98"/>
      <c r="V804" s="82" t="s">
        <v>16</v>
      </c>
      <c r="W804" s="99" t="s">
        <v>16</v>
      </c>
      <c r="X804" s="96" t="s">
        <v>16</v>
      </c>
      <c r="Y804" s="96"/>
      <c r="Z804" s="96"/>
      <c r="AA804" s="100"/>
      <c r="AB804" s="100"/>
      <c r="AC804" s="100"/>
      <c r="AD804" s="96" t="s">
        <v>16</v>
      </c>
      <c r="AE804" s="95"/>
      <c r="AF804" s="82" t="s">
        <v>16</v>
      </c>
      <c r="AG804" s="82"/>
      <c r="AH804" s="96" t="s">
        <v>16</v>
      </c>
    </row>
    <row r="805" spans="1:34" x14ac:dyDescent="0.25">
      <c r="A805" s="117"/>
      <c r="B805" s="83" t="s">
        <v>16</v>
      </c>
      <c r="C805" s="82"/>
      <c r="D805" s="95"/>
      <c r="E805" s="95" t="s">
        <v>16</v>
      </c>
      <c r="F805" s="95" t="s">
        <v>16</v>
      </c>
      <c r="G805" s="96" t="s">
        <v>16</v>
      </c>
      <c r="H805" s="95" t="s">
        <v>16</v>
      </c>
      <c r="I805" s="95"/>
      <c r="J805" s="96" t="s">
        <v>16</v>
      </c>
      <c r="K805" s="95"/>
      <c r="L805" s="95"/>
      <c r="M805" s="97"/>
      <c r="N805" s="96" t="s">
        <v>16</v>
      </c>
      <c r="O805" s="96" t="s">
        <v>16</v>
      </c>
      <c r="P805" s="96"/>
      <c r="Q805" s="96" t="s">
        <v>16</v>
      </c>
      <c r="R805" s="96"/>
      <c r="S805" s="96"/>
      <c r="T805" s="98"/>
      <c r="U805" s="98"/>
      <c r="V805" s="82" t="s">
        <v>16</v>
      </c>
      <c r="W805" s="99" t="s">
        <v>16</v>
      </c>
      <c r="X805" s="96" t="s">
        <v>16</v>
      </c>
      <c r="Y805" s="96"/>
      <c r="Z805" s="96"/>
      <c r="AA805" s="100"/>
      <c r="AB805" s="100"/>
      <c r="AC805" s="100"/>
      <c r="AD805" s="96" t="s">
        <v>16</v>
      </c>
      <c r="AE805" s="95"/>
      <c r="AF805" s="82" t="s">
        <v>16</v>
      </c>
      <c r="AG805" s="82"/>
      <c r="AH805" s="96" t="s">
        <v>16</v>
      </c>
    </row>
    <row r="806" spans="1:34" x14ac:dyDescent="0.25">
      <c r="A806" s="117"/>
      <c r="B806" s="83" t="s">
        <v>16</v>
      </c>
      <c r="C806" s="82"/>
      <c r="D806" s="95"/>
      <c r="E806" s="95" t="s">
        <v>16</v>
      </c>
      <c r="F806" s="95" t="s">
        <v>16</v>
      </c>
      <c r="G806" s="96" t="s">
        <v>16</v>
      </c>
      <c r="H806" s="95" t="s">
        <v>16</v>
      </c>
      <c r="I806" s="95"/>
      <c r="J806" s="96" t="s">
        <v>16</v>
      </c>
      <c r="K806" s="95"/>
      <c r="L806" s="95"/>
      <c r="M806" s="97"/>
      <c r="N806" s="96" t="s">
        <v>16</v>
      </c>
      <c r="O806" s="96" t="s">
        <v>16</v>
      </c>
      <c r="P806" s="96"/>
      <c r="Q806" s="96" t="s">
        <v>16</v>
      </c>
      <c r="R806" s="96"/>
      <c r="S806" s="96"/>
      <c r="T806" s="98"/>
      <c r="U806" s="98"/>
      <c r="V806" s="82" t="s">
        <v>16</v>
      </c>
      <c r="W806" s="99" t="s">
        <v>16</v>
      </c>
      <c r="X806" s="96" t="s">
        <v>16</v>
      </c>
      <c r="Y806" s="96"/>
      <c r="Z806" s="96"/>
      <c r="AA806" s="100"/>
      <c r="AB806" s="100"/>
      <c r="AC806" s="100"/>
      <c r="AD806" s="96" t="s">
        <v>16</v>
      </c>
      <c r="AE806" s="95"/>
      <c r="AF806" s="82" t="s">
        <v>16</v>
      </c>
      <c r="AG806" s="82"/>
      <c r="AH806" s="96" t="s">
        <v>16</v>
      </c>
    </row>
    <row r="807" spans="1:34" x14ac:dyDescent="0.25">
      <c r="A807" s="117"/>
      <c r="B807" s="83" t="s">
        <v>16</v>
      </c>
      <c r="C807" s="82"/>
      <c r="D807" s="95"/>
      <c r="E807" s="95" t="s">
        <v>16</v>
      </c>
      <c r="F807" s="95" t="s">
        <v>16</v>
      </c>
      <c r="G807" s="96" t="s">
        <v>16</v>
      </c>
      <c r="H807" s="95" t="s">
        <v>16</v>
      </c>
      <c r="I807" s="95"/>
      <c r="J807" s="96" t="s">
        <v>16</v>
      </c>
      <c r="K807" s="95"/>
      <c r="L807" s="95"/>
      <c r="M807" s="97"/>
      <c r="N807" s="96" t="s">
        <v>16</v>
      </c>
      <c r="O807" s="96" t="s">
        <v>16</v>
      </c>
      <c r="P807" s="96"/>
      <c r="Q807" s="96" t="s">
        <v>16</v>
      </c>
      <c r="R807" s="96"/>
      <c r="S807" s="96"/>
      <c r="T807" s="98"/>
      <c r="U807" s="98"/>
      <c r="V807" s="82" t="s">
        <v>16</v>
      </c>
      <c r="W807" s="99" t="s">
        <v>16</v>
      </c>
      <c r="X807" s="96" t="s">
        <v>16</v>
      </c>
      <c r="Y807" s="96"/>
      <c r="Z807" s="96"/>
      <c r="AA807" s="100"/>
      <c r="AB807" s="100"/>
      <c r="AC807" s="100"/>
      <c r="AD807" s="96" t="s">
        <v>16</v>
      </c>
      <c r="AE807" s="95"/>
      <c r="AF807" s="82" t="s">
        <v>16</v>
      </c>
      <c r="AG807" s="82"/>
      <c r="AH807" s="96" t="s">
        <v>16</v>
      </c>
    </row>
    <row r="808" spans="1:34" x14ac:dyDescent="0.25">
      <c r="A808" s="117"/>
      <c r="B808" s="83" t="s">
        <v>16</v>
      </c>
      <c r="C808" s="82"/>
      <c r="D808" s="95"/>
      <c r="E808" s="95" t="s">
        <v>16</v>
      </c>
      <c r="F808" s="95" t="s">
        <v>16</v>
      </c>
      <c r="G808" s="96" t="s">
        <v>16</v>
      </c>
      <c r="H808" s="95" t="s">
        <v>16</v>
      </c>
      <c r="I808" s="95"/>
      <c r="J808" s="96" t="s">
        <v>16</v>
      </c>
      <c r="K808" s="95"/>
      <c r="L808" s="95"/>
      <c r="M808" s="97"/>
      <c r="N808" s="96" t="s">
        <v>16</v>
      </c>
      <c r="O808" s="96" t="s">
        <v>16</v>
      </c>
      <c r="P808" s="96"/>
      <c r="Q808" s="96" t="s">
        <v>16</v>
      </c>
      <c r="R808" s="96"/>
      <c r="S808" s="96"/>
      <c r="T808" s="98"/>
      <c r="U808" s="98"/>
      <c r="V808" s="82" t="s">
        <v>16</v>
      </c>
      <c r="W808" s="99" t="s">
        <v>16</v>
      </c>
      <c r="X808" s="96" t="s">
        <v>16</v>
      </c>
      <c r="Y808" s="96"/>
      <c r="Z808" s="96"/>
      <c r="AA808" s="100"/>
      <c r="AB808" s="100"/>
      <c r="AC808" s="100"/>
      <c r="AD808" s="96" t="s">
        <v>16</v>
      </c>
      <c r="AE808" s="95"/>
      <c r="AF808" s="82" t="s">
        <v>16</v>
      </c>
      <c r="AG808" s="82"/>
      <c r="AH808" s="96" t="s">
        <v>16</v>
      </c>
    </row>
    <row r="809" spans="1:34" x14ac:dyDescent="0.25">
      <c r="A809" s="117"/>
      <c r="B809" s="83" t="s">
        <v>16</v>
      </c>
      <c r="C809" s="82"/>
      <c r="D809" s="95"/>
      <c r="E809" s="95" t="s">
        <v>16</v>
      </c>
      <c r="F809" s="95" t="s">
        <v>16</v>
      </c>
      <c r="G809" s="96" t="s">
        <v>16</v>
      </c>
      <c r="H809" s="95" t="s">
        <v>16</v>
      </c>
      <c r="I809" s="95"/>
      <c r="J809" s="96" t="s">
        <v>16</v>
      </c>
      <c r="K809" s="95"/>
      <c r="L809" s="95"/>
      <c r="M809" s="97"/>
      <c r="N809" s="96" t="s">
        <v>16</v>
      </c>
      <c r="O809" s="96" t="s">
        <v>16</v>
      </c>
      <c r="P809" s="96"/>
      <c r="Q809" s="96" t="s">
        <v>16</v>
      </c>
      <c r="R809" s="96"/>
      <c r="S809" s="96"/>
      <c r="T809" s="98"/>
      <c r="U809" s="98"/>
      <c r="V809" s="82" t="s">
        <v>16</v>
      </c>
      <c r="W809" s="99" t="s">
        <v>16</v>
      </c>
      <c r="X809" s="96" t="s">
        <v>16</v>
      </c>
      <c r="Y809" s="96"/>
      <c r="Z809" s="96"/>
      <c r="AA809" s="100"/>
      <c r="AB809" s="100"/>
      <c r="AC809" s="100"/>
      <c r="AD809" s="96" t="s">
        <v>16</v>
      </c>
      <c r="AE809" s="95"/>
      <c r="AF809" s="82" t="s">
        <v>16</v>
      </c>
      <c r="AG809" s="82"/>
      <c r="AH809" s="96" t="s">
        <v>16</v>
      </c>
    </row>
    <row r="810" spans="1:34" x14ac:dyDescent="0.25">
      <c r="A810" s="117"/>
      <c r="B810" s="83" t="s">
        <v>16</v>
      </c>
      <c r="C810" s="82"/>
      <c r="D810" s="95"/>
      <c r="E810" s="95" t="s">
        <v>16</v>
      </c>
      <c r="F810" s="95" t="s">
        <v>16</v>
      </c>
      <c r="G810" s="96" t="s">
        <v>16</v>
      </c>
      <c r="H810" s="95" t="s">
        <v>16</v>
      </c>
      <c r="I810" s="95"/>
      <c r="J810" s="96" t="s">
        <v>16</v>
      </c>
      <c r="K810" s="95"/>
      <c r="L810" s="95"/>
      <c r="M810" s="97"/>
      <c r="N810" s="96" t="s">
        <v>16</v>
      </c>
      <c r="O810" s="96" t="s">
        <v>16</v>
      </c>
      <c r="P810" s="96"/>
      <c r="Q810" s="96" t="s">
        <v>16</v>
      </c>
      <c r="R810" s="96"/>
      <c r="S810" s="96"/>
      <c r="T810" s="98"/>
      <c r="U810" s="98"/>
      <c r="V810" s="82" t="s">
        <v>16</v>
      </c>
      <c r="W810" s="99" t="s">
        <v>16</v>
      </c>
      <c r="X810" s="96" t="s">
        <v>16</v>
      </c>
      <c r="Y810" s="96"/>
      <c r="Z810" s="96"/>
      <c r="AA810" s="100"/>
      <c r="AB810" s="100"/>
      <c r="AC810" s="100"/>
      <c r="AD810" s="96" t="s">
        <v>16</v>
      </c>
      <c r="AE810" s="95"/>
      <c r="AF810" s="82" t="s">
        <v>16</v>
      </c>
      <c r="AG810" s="82"/>
      <c r="AH810" s="96" t="s">
        <v>16</v>
      </c>
    </row>
    <row r="811" spans="1:34" x14ac:dyDescent="0.25">
      <c r="A811" s="117"/>
      <c r="B811" s="83" t="s">
        <v>16</v>
      </c>
      <c r="C811" s="82"/>
      <c r="D811" s="95"/>
      <c r="E811" s="95" t="s">
        <v>16</v>
      </c>
      <c r="F811" s="95" t="s">
        <v>16</v>
      </c>
      <c r="G811" s="96" t="s">
        <v>16</v>
      </c>
      <c r="H811" s="95" t="s">
        <v>16</v>
      </c>
      <c r="I811" s="95"/>
      <c r="J811" s="96" t="s">
        <v>16</v>
      </c>
      <c r="K811" s="95"/>
      <c r="L811" s="95"/>
      <c r="M811" s="97"/>
      <c r="N811" s="96" t="s">
        <v>16</v>
      </c>
      <c r="O811" s="96" t="s">
        <v>16</v>
      </c>
      <c r="P811" s="96"/>
      <c r="Q811" s="96" t="s">
        <v>16</v>
      </c>
      <c r="R811" s="96"/>
      <c r="S811" s="96"/>
      <c r="T811" s="98"/>
      <c r="U811" s="98"/>
      <c r="V811" s="82" t="s">
        <v>16</v>
      </c>
      <c r="W811" s="99" t="s">
        <v>16</v>
      </c>
      <c r="X811" s="96" t="s">
        <v>16</v>
      </c>
      <c r="Y811" s="96"/>
      <c r="Z811" s="96"/>
      <c r="AA811" s="100"/>
      <c r="AB811" s="100"/>
      <c r="AC811" s="100"/>
      <c r="AD811" s="96" t="s">
        <v>16</v>
      </c>
      <c r="AE811" s="95"/>
      <c r="AF811" s="82" t="s">
        <v>16</v>
      </c>
      <c r="AG811" s="82"/>
      <c r="AH811" s="96" t="s">
        <v>16</v>
      </c>
    </row>
    <row r="812" spans="1:34" x14ac:dyDescent="0.25">
      <c r="A812" s="117"/>
      <c r="B812" s="83" t="s">
        <v>16</v>
      </c>
      <c r="C812" s="82"/>
      <c r="D812" s="95"/>
      <c r="E812" s="95" t="s">
        <v>16</v>
      </c>
      <c r="F812" s="95" t="s">
        <v>16</v>
      </c>
      <c r="G812" s="96" t="s">
        <v>16</v>
      </c>
      <c r="H812" s="95" t="s">
        <v>16</v>
      </c>
      <c r="I812" s="95"/>
      <c r="J812" s="96" t="s">
        <v>16</v>
      </c>
      <c r="K812" s="95"/>
      <c r="L812" s="95"/>
      <c r="M812" s="97"/>
      <c r="N812" s="96" t="s">
        <v>16</v>
      </c>
      <c r="O812" s="96" t="s">
        <v>16</v>
      </c>
      <c r="P812" s="96"/>
      <c r="Q812" s="96" t="s">
        <v>16</v>
      </c>
      <c r="R812" s="96"/>
      <c r="S812" s="96"/>
      <c r="T812" s="98"/>
      <c r="U812" s="98"/>
      <c r="V812" s="82" t="s">
        <v>16</v>
      </c>
      <c r="W812" s="99" t="s">
        <v>16</v>
      </c>
      <c r="X812" s="96" t="s">
        <v>16</v>
      </c>
      <c r="Y812" s="96"/>
      <c r="Z812" s="96"/>
      <c r="AA812" s="100"/>
      <c r="AB812" s="100"/>
      <c r="AC812" s="100"/>
      <c r="AD812" s="96" t="s">
        <v>16</v>
      </c>
      <c r="AE812" s="95"/>
      <c r="AF812" s="82" t="s">
        <v>16</v>
      </c>
      <c r="AG812" s="82"/>
      <c r="AH812" s="96" t="s">
        <v>16</v>
      </c>
    </row>
    <row r="813" spans="1:34" x14ac:dyDescent="0.25">
      <c r="A813" s="117"/>
      <c r="B813" s="83" t="s">
        <v>16</v>
      </c>
      <c r="C813" s="82"/>
      <c r="D813" s="95"/>
      <c r="E813" s="95" t="s">
        <v>16</v>
      </c>
      <c r="F813" s="95" t="s">
        <v>16</v>
      </c>
      <c r="G813" s="96" t="s">
        <v>16</v>
      </c>
      <c r="H813" s="95" t="s">
        <v>16</v>
      </c>
      <c r="I813" s="95"/>
      <c r="J813" s="96" t="s">
        <v>16</v>
      </c>
      <c r="K813" s="95"/>
      <c r="L813" s="95"/>
      <c r="M813" s="97"/>
      <c r="N813" s="96" t="s">
        <v>16</v>
      </c>
      <c r="O813" s="96" t="s">
        <v>16</v>
      </c>
      <c r="P813" s="96"/>
      <c r="Q813" s="96" t="s">
        <v>16</v>
      </c>
      <c r="R813" s="96"/>
      <c r="S813" s="96"/>
      <c r="T813" s="98"/>
      <c r="U813" s="98"/>
      <c r="V813" s="82" t="s">
        <v>16</v>
      </c>
      <c r="W813" s="99" t="s">
        <v>16</v>
      </c>
      <c r="X813" s="96" t="s">
        <v>16</v>
      </c>
      <c r="Y813" s="96"/>
      <c r="Z813" s="96"/>
      <c r="AA813" s="100"/>
      <c r="AB813" s="100"/>
      <c r="AC813" s="100"/>
      <c r="AD813" s="96" t="s">
        <v>16</v>
      </c>
      <c r="AE813" s="95"/>
      <c r="AF813" s="82" t="s">
        <v>16</v>
      </c>
      <c r="AG813" s="82"/>
      <c r="AH813" s="96" t="s">
        <v>16</v>
      </c>
    </row>
    <row r="814" spans="1:34" x14ac:dyDescent="0.25">
      <c r="A814" s="117"/>
      <c r="B814" s="83" t="s">
        <v>16</v>
      </c>
      <c r="C814" s="82"/>
      <c r="D814" s="95"/>
      <c r="E814" s="95" t="s">
        <v>16</v>
      </c>
      <c r="F814" s="95" t="s">
        <v>16</v>
      </c>
      <c r="G814" s="96" t="s">
        <v>16</v>
      </c>
      <c r="H814" s="95" t="s">
        <v>16</v>
      </c>
      <c r="I814" s="95"/>
      <c r="J814" s="96" t="s">
        <v>16</v>
      </c>
      <c r="K814" s="95"/>
      <c r="L814" s="95"/>
      <c r="M814" s="97"/>
      <c r="N814" s="96" t="s">
        <v>16</v>
      </c>
      <c r="O814" s="96" t="s">
        <v>16</v>
      </c>
      <c r="P814" s="96"/>
      <c r="Q814" s="96" t="s">
        <v>16</v>
      </c>
      <c r="R814" s="96"/>
      <c r="S814" s="96"/>
      <c r="T814" s="98"/>
      <c r="U814" s="98"/>
      <c r="V814" s="82" t="s">
        <v>16</v>
      </c>
      <c r="W814" s="99" t="s">
        <v>16</v>
      </c>
      <c r="X814" s="96" t="s">
        <v>16</v>
      </c>
      <c r="Y814" s="96"/>
      <c r="Z814" s="96"/>
      <c r="AA814" s="100"/>
      <c r="AB814" s="100"/>
      <c r="AC814" s="100"/>
      <c r="AD814" s="96" t="s">
        <v>16</v>
      </c>
      <c r="AE814" s="95"/>
      <c r="AF814" s="82" t="s">
        <v>16</v>
      </c>
      <c r="AG814" s="82"/>
      <c r="AH814" s="96" t="s">
        <v>16</v>
      </c>
    </row>
    <row r="815" spans="1:34" x14ac:dyDescent="0.25">
      <c r="A815" s="117"/>
      <c r="B815" s="83" t="s">
        <v>16</v>
      </c>
      <c r="C815" s="82"/>
      <c r="D815" s="95"/>
      <c r="E815" s="95" t="s">
        <v>16</v>
      </c>
      <c r="F815" s="95" t="s">
        <v>16</v>
      </c>
      <c r="G815" s="96" t="s">
        <v>16</v>
      </c>
      <c r="H815" s="95" t="s">
        <v>16</v>
      </c>
      <c r="I815" s="95"/>
      <c r="J815" s="96" t="s">
        <v>16</v>
      </c>
      <c r="K815" s="95"/>
      <c r="L815" s="95"/>
      <c r="M815" s="97"/>
      <c r="N815" s="96" t="s">
        <v>16</v>
      </c>
      <c r="O815" s="96" t="s">
        <v>16</v>
      </c>
      <c r="P815" s="96"/>
      <c r="Q815" s="96" t="s">
        <v>16</v>
      </c>
      <c r="R815" s="96"/>
      <c r="S815" s="96"/>
      <c r="T815" s="98"/>
      <c r="U815" s="98"/>
      <c r="V815" s="82" t="s">
        <v>16</v>
      </c>
      <c r="W815" s="99" t="s">
        <v>16</v>
      </c>
      <c r="X815" s="96" t="s">
        <v>16</v>
      </c>
      <c r="Y815" s="96"/>
      <c r="Z815" s="96"/>
      <c r="AA815" s="100"/>
      <c r="AB815" s="100"/>
      <c r="AC815" s="100"/>
      <c r="AD815" s="96" t="s">
        <v>16</v>
      </c>
      <c r="AE815" s="95"/>
      <c r="AF815" s="82" t="s">
        <v>16</v>
      </c>
      <c r="AG815" s="82"/>
      <c r="AH815" s="96" t="s">
        <v>16</v>
      </c>
    </row>
    <row r="816" spans="1:34" x14ac:dyDescent="0.25">
      <c r="A816" s="117"/>
      <c r="B816" s="83" t="s">
        <v>16</v>
      </c>
      <c r="C816" s="82"/>
      <c r="D816" s="95"/>
      <c r="E816" s="95" t="s">
        <v>16</v>
      </c>
      <c r="F816" s="95" t="s">
        <v>16</v>
      </c>
      <c r="G816" s="96" t="s">
        <v>16</v>
      </c>
      <c r="H816" s="95" t="s">
        <v>16</v>
      </c>
      <c r="I816" s="95"/>
      <c r="J816" s="96" t="s">
        <v>16</v>
      </c>
      <c r="K816" s="95"/>
      <c r="L816" s="95"/>
      <c r="M816" s="97"/>
      <c r="N816" s="96" t="s">
        <v>16</v>
      </c>
      <c r="O816" s="96" t="s">
        <v>16</v>
      </c>
      <c r="P816" s="96"/>
      <c r="Q816" s="96" t="s">
        <v>16</v>
      </c>
      <c r="R816" s="96"/>
      <c r="S816" s="96"/>
      <c r="T816" s="98"/>
      <c r="U816" s="98"/>
      <c r="V816" s="82" t="s">
        <v>16</v>
      </c>
      <c r="W816" s="99" t="s">
        <v>16</v>
      </c>
      <c r="X816" s="96" t="s">
        <v>16</v>
      </c>
      <c r="Y816" s="96"/>
      <c r="Z816" s="96"/>
      <c r="AA816" s="100"/>
      <c r="AB816" s="100"/>
      <c r="AC816" s="100"/>
      <c r="AD816" s="96" t="s">
        <v>16</v>
      </c>
      <c r="AE816" s="95"/>
      <c r="AF816" s="82" t="s">
        <v>16</v>
      </c>
      <c r="AG816" s="82"/>
      <c r="AH816" s="96" t="s">
        <v>16</v>
      </c>
    </row>
    <row r="817" spans="1:34" x14ac:dyDescent="0.25">
      <c r="A817" s="117"/>
      <c r="B817" s="83" t="s">
        <v>16</v>
      </c>
      <c r="C817" s="82"/>
      <c r="D817" s="95"/>
      <c r="E817" s="95" t="s">
        <v>16</v>
      </c>
      <c r="F817" s="95" t="s">
        <v>16</v>
      </c>
      <c r="G817" s="96" t="s">
        <v>16</v>
      </c>
      <c r="H817" s="95" t="s">
        <v>16</v>
      </c>
      <c r="I817" s="95"/>
      <c r="J817" s="96" t="s">
        <v>16</v>
      </c>
      <c r="K817" s="95"/>
      <c r="L817" s="95"/>
      <c r="M817" s="97"/>
      <c r="N817" s="96" t="s">
        <v>16</v>
      </c>
      <c r="O817" s="96" t="s">
        <v>16</v>
      </c>
      <c r="P817" s="96"/>
      <c r="Q817" s="96" t="s">
        <v>16</v>
      </c>
      <c r="R817" s="96"/>
      <c r="S817" s="96"/>
      <c r="T817" s="98"/>
      <c r="U817" s="98"/>
      <c r="V817" s="82" t="s">
        <v>16</v>
      </c>
      <c r="W817" s="99" t="s">
        <v>16</v>
      </c>
      <c r="X817" s="96" t="s">
        <v>16</v>
      </c>
      <c r="Y817" s="96"/>
      <c r="Z817" s="96"/>
      <c r="AA817" s="100"/>
      <c r="AB817" s="100"/>
      <c r="AC817" s="100"/>
      <c r="AD817" s="96" t="s">
        <v>16</v>
      </c>
      <c r="AE817" s="95"/>
      <c r="AF817" s="82" t="s">
        <v>16</v>
      </c>
      <c r="AG817" s="82"/>
      <c r="AH817" s="96" t="s">
        <v>16</v>
      </c>
    </row>
    <row r="818" spans="1:34" x14ac:dyDescent="0.25">
      <c r="A818" s="117"/>
      <c r="B818" s="83" t="s">
        <v>16</v>
      </c>
      <c r="C818" s="82"/>
      <c r="D818" s="95"/>
      <c r="E818" s="95" t="s">
        <v>16</v>
      </c>
      <c r="F818" s="95" t="s">
        <v>16</v>
      </c>
      <c r="G818" s="96" t="s">
        <v>16</v>
      </c>
      <c r="H818" s="95" t="s">
        <v>16</v>
      </c>
      <c r="I818" s="95"/>
      <c r="J818" s="96" t="s">
        <v>16</v>
      </c>
      <c r="K818" s="95"/>
      <c r="L818" s="95"/>
      <c r="M818" s="97"/>
      <c r="N818" s="96" t="s">
        <v>16</v>
      </c>
      <c r="O818" s="96" t="s">
        <v>16</v>
      </c>
      <c r="P818" s="96"/>
      <c r="Q818" s="96" t="s">
        <v>16</v>
      </c>
      <c r="R818" s="96"/>
      <c r="S818" s="96"/>
      <c r="T818" s="98"/>
      <c r="U818" s="98"/>
      <c r="V818" s="82" t="s">
        <v>16</v>
      </c>
      <c r="W818" s="99" t="s">
        <v>16</v>
      </c>
      <c r="X818" s="96" t="s">
        <v>16</v>
      </c>
      <c r="Y818" s="96"/>
      <c r="Z818" s="96"/>
      <c r="AA818" s="100"/>
      <c r="AB818" s="100"/>
      <c r="AC818" s="100"/>
      <c r="AD818" s="96" t="s">
        <v>16</v>
      </c>
      <c r="AE818" s="95"/>
      <c r="AF818" s="82" t="s">
        <v>16</v>
      </c>
      <c r="AG818" s="82"/>
      <c r="AH818" s="96" t="s">
        <v>16</v>
      </c>
    </row>
    <row r="819" spans="1:34" x14ac:dyDescent="0.25">
      <c r="A819" s="117"/>
      <c r="B819" s="83" t="s">
        <v>16</v>
      </c>
      <c r="C819" s="82"/>
      <c r="D819" s="95"/>
      <c r="E819" s="95" t="s">
        <v>16</v>
      </c>
      <c r="F819" s="95" t="s">
        <v>16</v>
      </c>
      <c r="G819" s="96" t="s">
        <v>16</v>
      </c>
      <c r="H819" s="95" t="s">
        <v>16</v>
      </c>
      <c r="I819" s="95"/>
      <c r="J819" s="96" t="s">
        <v>16</v>
      </c>
      <c r="K819" s="95"/>
      <c r="L819" s="95"/>
      <c r="M819" s="97"/>
      <c r="N819" s="96" t="s">
        <v>16</v>
      </c>
      <c r="O819" s="96" t="s">
        <v>16</v>
      </c>
      <c r="P819" s="96"/>
      <c r="Q819" s="96" t="s">
        <v>16</v>
      </c>
      <c r="R819" s="96"/>
      <c r="S819" s="96"/>
      <c r="T819" s="98"/>
      <c r="U819" s="98"/>
      <c r="V819" s="82" t="s">
        <v>16</v>
      </c>
      <c r="W819" s="99" t="s">
        <v>16</v>
      </c>
      <c r="X819" s="96" t="s">
        <v>16</v>
      </c>
      <c r="Y819" s="96"/>
      <c r="Z819" s="96"/>
      <c r="AA819" s="100"/>
      <c r="AB819" s="100"/>
      <c r="AC819" s="100"/>
      <c r="AD819" s="96" t="s">
        <v>16</v>
      </c>
      <c r="AE819" s="95"/>
      <c r="AF819" s="82" t="s">
        <v>16</v>
      </c>
      <c r="AG819" s="82"/>
      <c r="AH819" s="96" t="s">
        <v>16</v>
      </c>
    </row>
    <row r="820" spans="1:34" x14ac:dyDescent="0.25">
      <c r="A820" s="117"/>
      <c r="B820" s="83" t="s">
        <v>16</v>
      </c>
      <c r="C820" s="82"/>
      <c r="D820" s="95"/>
      <c r="E820" s="95" t="s">
        <v>16</v>
      </c>
      <c r="F820" s="95" t="s">
        <v>16</v>
      </c>
      <c r="G820" s="96" t="s">
        <v>16</v>
      </c>
      <c r="H820" s="95" t="s">
        <v>16</v>
      </c>
      <c r="I820" s="95"/>
      <c r="J820" s="96" t="s">
        <v>16</v>
      </c>
      <c r="K820" s="95"/>
      <c r="L820" s="95"/>
      <c r="M820" s="97"/>
      <c r="N820" s="96" t="s">
        <v>16</v>
      </c>
      <c r="O820" s="96" t="s">
        <v>16</v>
      </c>
      <c r="P820" s="96"/>
      <c r="Q820" s="96" t="s">
        <v>16</v>
      </c>
      <c r="R820" s="96"/>
      <c r="S820" s="96"/>
      <c r="T820" s="98"/>
      <c r="U820" s="98"/>
      <c r="V820" s="82" t="s">
        <v>16</v>
      </c>
      <c r="W820" s="99" t="s">
        <v>16</v>
      </c>
      <c r="X820" s="96" t="s">
        <v>16</v>
      </c>
      <c r="Y820" s="96"/>
      <c r="Z820" s="96"/>
      <c r="AA820" s="100"/>
      <c r="AB820" s="100"/>
      <c r="AC820" s="100"/>
      <c r="AD820" s="96" t="s">
        <v>16</v>
      </c>
      <c r="AE820" s="95"/>
      <c r="AF820" s="82" t="s">
        <v>16</v>
      </c>
      <c r="AG820" s="82"/>
      <c r="AH820" s="96" t="s">
        <v>16</v>
      </c>
    </row>
    <row r="821" spans="1:34" x14ac:dyDescent="0.25">
      <c r="A821" s="117"/>
      <c r="B821" s="83" t="s">
        <v>16</v>
      </c>
      <c r="C821" s="82"/>
      <c r="D821" s="95"/>
      <c r="E821" s="95" t="s">
        <v>16</v>
      </c>
      <c r="F821" s="95" t="s">
        <v>16</v>
      </c>
      <c r="G821" s="96" t="s">
        <v>16</v>
      </c>
      <c r="H821" s="95" t="s">
        <v>16</v>
      </c>
      <c r="I821" s="95"/>
      <c r="J821" s="96" t="s">
        <v>16</v>
      </c>
      <c r="K821" s="95"/>
      <c r="L821" s="95"/>
      <c r="M821" s="97"/>
      <c r="N821" s="96" t="s">
        <v>16</v>
      </c>
      <c r="O821" s="96" t="s">
        <v>16</v>
      </c>
      <c r="P821" s="96"/>
      <c r="Q821" s="96" t="s">
        <v>16</v>
      </c>
      <c r="R821" s="96"/>
      <c r="S821" s="96"/>
      <c r="T821" s="98"/>
      <c r="U821" s="98"/>
      <c r="V821" s="82" t="s">
        <v>16</v>
      </c>
      <c r="W821" s="99" t="s">
        <v>16</v>
      </c>
      <c r="X821" s="96" t="s">
        <v>16</v>
      </c>
      <c r="Y821" s="96"/>
      <c r="Z821" s="96"/>
      <c r="AA821" s="100"/>
      <c r="AB821" s="100"/>
      <c r="AC821" s="100"/>
      <c r="AD821" s="96" t="s">
        <v>16</v>
      </c>
      <c r="AE821" s="95"/>
      <c r="AF821" s="82" t="s">
        <v>16</v>
      </c>
      <c r="AG821" s="82"/>
      <c r="AH821" s="96" t="s">
        <v>16</v>
      </c>
    </row>
    <row r="822" spans="1:34" x14ac:dyDescent="0.25">
      <c r="A822" s="117"/>
      <c r="B822" s="83" t="s">
        <v>16</v>
      </c>
      <c r="C822" s="82"/>
      <c r="D822" s="95"/>
      <c r="E822" s="95" t="s">
        <v>16</v>
      </c>
      <c r="F822" s="95" t="s">
        <v>16</v>
      </c>
      <c r="G822" s="96" t="s">
        <v>16</v>
      </c>
      <c r="H822" s="95" t="s">
        <v>16</v>
      </c>
      <c r="I822" s="95"/>
      <c r="J822" s="96" t="s">
        <v>16</v>
      </c>
      <c r="K822" s="95"/>
      <c r="L822" s="95"/>
      <c r="M822" s="97"/>
      <c r="N822" s="96" t="s">
        <v>16</v>
      </c>
      <c r="O822" s="96" t="s">
        <v>16</v>
      </c>
      <c r="P822" s="96"/>
      <c r="Q822" s="96" t="s">
        <v>16</v>
      </c>
      <c r="R822" s="96"/>
      <c r="S822" s="96"/>
      <c r="T822" s="98"/>
      <c r="U822" s="98"/>
      <c r="V822" s="82" t="s">
        <v>16</v>
      </c>
      <c r="W822" s="99" t="s">
        <v>16</v>
      </c>
      <c r="X822" s="96" t="s">
        <v>16</v>
      </c>
      <c r="Y822" s="96"/>
      <c r="Z822" s="96"/>
      <c r="AA822" s="100"/>
      <c r="AB822" s="100"/>
      <c r="AC822" s="100"/>
      <c r="AD822" s="96" t="s">
        <v>16</v>
      </c>
      <c r="AE822" s="95"/>
      <c r="AF822" s="82" t="s">
        <v>16</v>
      </c>
      <c r="AG822" s="82"/>
      <c r="AH822" s="96" t="s">
        <v>16</v>
      </c>
    </row>
    <row r="823" spans="1:34" x14ac:dyDescent="0.25">
      <c r="A823" s="117"/>
      <c r="B823" s="83" t="s">
        <v>16</v>
      </c>
      <c r="C823" s="82"/>
      <c r="D823" s="95"/>
      <c r="E823" s="95" t="s">
        <v>16</v>
      </c>
      <c r="F823" s="95" t="s">
        <v>16</v>
      </c>
      <c r="G823" s="96" t="s">
        <v>16</v>
      </c>
      <c r="H823" s="95" t="s">
        <v>16</v>
      </c>
      <c r="I823" s="95"/>
      <c r="J823" s="96" t="s">
        <v>16</v>
      </c>
      <c r="K823" s="95"/>
      <c r="L823" s="95"/>
      <c r="M823" s="97"/>
      <c r="N823" s="96" t="s">
        <v>16</v>
      </c>
      <c r="O823" s="96" t="s">
        <v>16</v>
      </c>
      <c r="P823" s="96"/>
      <c r="Q823" s="96" t="s">
        <v>16</v>
      </c>
      <c r="R823" s="96"/>
      <c r="S823" s="96"/>
      <c r="T823" s="98"/>
      <c r="U823" s="98"/>
      <c r="V823" s="82" t="s">
        <v>16</v>
      </c>
      <c r="W823" s="99" t="s">
        <v>16</v>
      </c>
      <c r="X823" s="96" t="s">
        <v>16</v>
      </c>
      <c r="Y823" s="96"/>
      <c r="Z823" s="96"/>
      <c r="AA823" s="100"/>
      <c r="AB823" s="100"/>
      <c r="AC823" s="100"/>
      <c r="AD823" s="96" t="s">
        <v>16</v>
      </c>
      <c r="AE823" s="95"/>
      <c r="AF823" s="82" t="s">
        <v>16</v>
      </c>
      <c r="AG823" s="82"/>
      <c r="AH823" s="96" t="s">
        <v>16</v>
      </c>
    </row>
    <row r="824" spans="1:34" x14ac:dyDescent="0.25">
      <c r="A824" s="117"/>
      <c r="B824" s="83" t="s">
        <v>16</v>
      </c>
      <c r="C824" s="82"/>
      <c r="D824" s="95"/>
      <c r="E824" s="95" t="s">
        <v>16</v>
      </c>
      <c r="F824" s="95" t="s">
        <v>16</v>
      </c>
      <c r="G824" s="96" t="s">
        <v>16</v>
      </c>
      <c r="H824" s="95" t="s">
        <v>16</v>
      </c>
      <c r="I824" s="95"/>
      <c r="J824" s="96" t="s">
        <v>16</v>
      </c>
      <c r="K824" s="95"/>
      <c r="L824" s="95"/>
      <c r="M824" s="97"/>
      <c r="N824" s="96" t="s">
        <v>16</v>
      </c>
      <c r="O824" s="96" t="s">
        <v>16</v>
      </c>
      <c r="P824" s="96"/>
      <c r="Q824" s="96" t="s">
        <v>16</v>
      </c>
      <c r="R824" s="96"/>
      <c r="S824" s="96"/>
      <c r="T824" s="98"/>
      <c r="U824" s="98"/>
      <c r="V824" s="82" t="s">
        <v>16</v>
      </c>
      <c r="W824" s="99" t="s">
        <v>16</v>
      </c>
      <c r="X824" s="96" t="s">
        <v>16</v>
      </c>
      <c r="Y824" s="96"/>
      <c r="Z824" s="96"/>
      <c r="AA824" s="100"/>
      <c r="AB824" s="100"/>
      <c r="AC824" s="100"/>
      <c r="AD824" s="96" t="s">
        <v>16</v>
      </c>
      <c r="AE824" s="95"/>
      <c r="AF824" s="82" t="s">
        <v>16</v>
      </c>
      <c r="AG824" s="82"/>
      <c r="AH824" s="96" t="s">
        <v>16</v>
      </c>
    </row>
    <row r="825" spans="1:34" x14ac:dyDescent="0.25">
      <c r="A825" s="117"/>
      <c r="B825" s="83" t="s">
        <v>16</v>
      </c>
      <c r="C825" s="82"/>
      <c r="D825" s="95"/>
      <c r="E825" s="95" t="s">
        <v>16</v>
      </c>
      <c r="F825" s="95" t="s">
        <v>16</v>
      </c>
      <c r="G825" s="96" t="s">
        <v>16</v>
      </c>
      <c r="H825" s="95" t="s">
        <v>16</v>
      </c>
      <c r="I825" s="95"/>
      <c r="J825" s="96" t="s">
        <v>16</v>
      </c>
      <c r="K825" s="95"/>
      <c r="L825" s="95"/>
      <c r="M825" s="97"/>
      <c r="N825" s="96" t="s">
        <v>16</v>
      </c>
      <c r="O825" s="96" t="s">
        <v>16</v>
      </c>
      <c r="P825" s="96"/>
      <c r="Q825" s="96" t="s">
        <v>16</v>
      </c>
      <c r="R825" s="96"/>
      <c r="S825" s="96"/>
      <c r="T825" s="98"/>
      <c r="U825" s="98"/>
      <c r="V825" s="82" t="s">
        <v>16</v>
      </c>
      <c r="W825" s="99" t="s">
        <v>16</v>
      </c>
      <c r="X825" s="96" t="s">
        <v>16</v>
      </c>
      <c r="Y825" s="96"/>
      <c r="Z825" s="96"/>
      <c r="AA825" s="100"/>
      <c r="AB825" s="100"/>
      <c r="AC825" s="100"/>
      <c r="AD825" s="96" t="s">
        <v>16</v>
      </c>
      <c r="AE825" s="95"/>
      <c r="AF825" s="82" t="s">
        <v>16</v>
      </c>
      <c r="AG825" s="82"/>
      <c r="AH825" s="96" t="s">
        <v>16</v>
      </c>
    </row>
    <row r="826" spans="1:34" x14ac:dyDescent="0.25">
      <c r="A826" s="117"/>
      <c r="B826" s="83" t="s">
        <v>16</v>
      </c>
      <c r="C826" s="82"/>
      <c r="D826" s="95"/>
      <c r="E826" s="95" t="s">
        <v>16</v>
      </c>
      <c r="F826" s="95" t="s">
        <v>16</v>
      </c>
      <c r="G826" s="96" t="s">
        <v>16</v>
      </c>
      <c r="H826" s="95" t="s">
        <v>16</v>
      </c>
      <c r="I826" s="95"/>
      <c r="J826" s="96" t="s">
        <v>16</v>
      </c>
      <c r="K826" s="95"/>
      <c r="L826" s="95"/>
      <c r="M826" s="97"/>
      <c r="N826" s="96" t="s">
        <v>16</v>
      </c>
      <c r="O826" s="96" t="s">
        <v>16</v>
      </c>
      <c r="P826" s="96"/>
      <c r="Q826" s="96" t="s">
        <v>16</v>
      </c>
      <c r="R826" s="96"/>
      <c r="S826" s="96"/>
      <c r="T826" s="98"/>
      <c r="U826" s="98"/>
      <c r="V826" s="82" t="s">
        <v>16</v>
      </c>
      <c r="W826" s="99" t="s">
        <v>16</v>
      </c>
      <c r="X826" s="96" t="s">
        <v>16</v>
      </c>
      <c r="Y826" s="96"/>
      <c r="Z826" s="96"/>
      <c r="AA826" s="100"/>
      <c r="AB826" s="100"/>
      <c r="AC826" s="100"/>
      <c r="AD826" s="96" t="s">
        <v>16</v>
      </c>
      <c r="AE826" s="95"/>
      <c r="AF826" s="82" t="s">
        <v>16</v>
      </c>
      <c r="AG826" s="82"/>
      <c r="AH826" s="96" t="s">
        <v>16</v>
      </c>
    </row>
    <row r="827" spans="1:34" x14ac:dyDescent="0.25">
      <c r="A827" s="117"/>
      <c r="B827" s="83" t="s">
        <v>16</v>
      </c>
      <c r="C827" s="82"/>
      <c r="D827" s="95"/>
      <c r="E827" s="95" t="s">
        <v>16</v>
      </c>
      <c r="F827" s="95" t="s">
        <v>16</v>
      </c>
      <c r="G827" s="96" t="s">
        <v>16</v>
      </c>
      <c r="H827" s="95" t="s">
        <v>16</v>
      </c>
      <c r="I827" s="95"/>
      <c r="J827" s="96" t="s">
        <v>16</v>
      </c>
      <c r="K827" s="95"/>
      <c r="L827" s="95"/>
      <c r="M827" s="97"/>
      <c r="N827" s="96" t="s">
        <v>16</v>
      </c>
      <c r="O827" s="96" t="s">
        <v>16</v>
      </c>
      <c r="P827" s="96"/>
      <c r="Q827" s="96" t="s">
        <v>16</v>
      </c>
      <c r="R827" s="96"/>
      <c r="S827" s="96"/>
      <c r="T827" s="98"/>
      <c r="U827" s="98"/>
      <c r="V827" s="82" t="s">
        <v>16</v>
      </c>
      <c r="W827" s="99" t="s">
        <v>16</v>
      </c>
      <c r="X827" s="96" t="s">
        <v>16</v>
      </c>
      <c r="Y827" s="96"/>
      <c r="Z827" s="96"/>
      <c r="AA827" s="100"/>
      <c r="AB827" s="100"/>
      <c r="AC827" s="100"/>
      <c r="AD827" s="96" t="s">
        <v>16</v>
      </c>
      <c r="AE827" s="95"/>
      <c r="AF827" s="82" t="s">
        <v>16</v>
      </c>
      <c r="AG827" s="82"/>
      <c r="AH827" s="96" t="s">
        <v>16</v>
      </c>
    </row>
    <row r="828" spans="1:34" x14ac:dyDescent="0.25">
      <c r="A828" s="117"/>
      <c r="B828" s="83" t="s">
        <v>16</v>
      </c>
      <c r="C828" s="82"/>
      <c r="D828" s="95"/>
      <c r="E828" s="95" t="s">
        <v>16</v>
      </c>
      <c r="F828" s="95" t="s">
        <v>16</v>
      </c>
      <c r="G828" s="96" t="s">
        <v>16</v>
      </c>
      <c r="H828" s="95" t="s">
        <v>16</v>
      </c>
      <c r="I828" s="95"/>
      <c r="J828" s="96" t="s">
        <v>16</v>
      </c>
      <c r="K828" s="95"/>
      <c r="L828" s="95"/>
      <c r="M828" s="97"/>
      <c r="N828" s="96" t="s">
        <v>16</v>
      </c>
      <c r="O828" s="96" t="s">
        <v>16</v>
      </c>
      <c r="P828" s="96"/>
      <c r="Q828" s="96" t="s">
        <v>16</v>
      </c>
      <c r="R828" s="96"/>
      <c r="S828" s="96"/>
      <c r="T828" s="98"/>
      <c r="U828" s="98"/>
      <c r="V828" s="82" t="s">
        <v>16</v>
      </c>
      <c r="W828" s="99" t="s">
        <v>16</v>
      </c>
      <c r="X828" s="96" t="s">
        <v>16</v>
      </c>
      <c r="Y828" s="96"/>
      <c r="Z828" s="96"/>
      <c r="AA828" s="100"/>
      <c r="AB828" s="100"/>
      <c r="AC828" s="100"/>
      <c r="AD828" s="96" t="s">
        <v>16</v>
      </c>
      <c r="AE828" s="95"/>
      <c r="AF828" s="82" t="s">
        <v>16</v>
      </c>
      <c r="AG828" s="82"/>
      <c r="AH828" s="96" t="s">
        <v>16</v>
      </c>
    </row>
    <row r="829" spans="1:34" x14ac:dyDescent="0.25">
      <c r="A829" s="117"/>
      <c r="B829" s="83" t="s">
        <v>16</v>
      </c>
      <c r="C829" s="82"/>
      <c r="D829" s="95"/>
      <c r="E829" s="95" t="s">
        <v>16</v>
      </c>
      <c r="F829" s="95" t="s">
        <v>16</v>
      </c>
      <c r="G829" s="96" t="s">
        <v>16</v>
      </c>
      <c r="H829" s="95" t="s">
        <v>16</v>
      </c>
      <c r="I829" s="95"/>
      <c r="J829" s="96" t="s">
        <v>16</v>
      </c>
      <c r="K829" s="95"/>
      <c r="L829" s="95"/>
      <c r="M829" s="97"/>
      <c r="N829" s="96" t="s">
        <v>16</v>
      </c>
      <c r="O829" s="96" t="s">
        <v>16</v>
      </c>
      <c r="P829" s="96"/>
      <c r="Q829" s="96" t="s">
        <v>16</v>
      </c>
      <c r="R829" s="96"/>
      <c r="S829" s="96"/>
      <c r="T829" s="98"/>
      <c r="U829" s="98"/>
      <c r="V829" s="82" t="s">
        <v>16</v>
      </c>
      <c r="W829" s="99" t="s">
        <v>16</v>
      </c>
      <c r="X829" s="96" t="s">
        <v>16</v>
      </c>
      <c r="Y829" s="96"/>
      <c r="Z829" s="96"/>
      <c r="AA829" s="100"/>
      <c r="AB829" s="100"/>
      <c r="AC829" s="100"/>
      <c r="AD829" s="96" t="s">
        <v>16</v>
      </c>
      <c r="AE829" s="95"/>
      <c r="AF829" s="82" t="s">
        <v>16</v>
      </c>
      <c r="AG829" s="82"/>
      <c r="AH829" s="96" t="s">
        <v>16</v>
      </c>
    </row>
    <row r="830" spans="1:34" x14ac:dyDescent="0.25">
      <c r="A830" s="117"/>
      <c r="B830" s="83" t="s">
        <v>16</v>
      </c>
      <c r="C830" s="82"/>
      <c r="D830" s="95"/>
      <c r="E830" s="95" t="s">
        <v>16</v>
      </c>
      <c r="F830" s="95" t="s">
        <v>16</v>
      </c>
      <c r="G830" s="96" t="s">
        <v>16</v>
      </c>
      <c r="H830" s="95" t="s">
        <v>16</v>
      </c>
      <c r="I830" s="95"/>
      <c r="J830" s="96" t="s">
        <v>16</v>
      </c>
      <c r="K830" s="95"/>
      <c r="L830" s="95"/>
      <c r="M830" s="97"/>
      <c r="N830" s="96" t="s">
        <v>16</v>
      </c>
      <c r="O830" s="96" t="s">
        <v>16</v>
      </c>
      <c r="P830" s="96"/>
      <c r="Q830" s="96" t="s">
        <v>16</v>
      </c>
      <c r="R830" s="96"/>
      <c r="S830" s="96"/>
      <c r="T830" s="98"/>
      <c r="U830" s="98"/>
      <c r="V830" s="82" t="s">
        <v>16</v>
      </c>
      <c r="W830" s="99" t="s">
        <v>16</v>
      </c>
      <c r="X830" s="96" t="s">
        <v>16</v>
      </c>
      <c r="Y830" s="96"/>
      <c r="Z830" s="96"/>
      <c r="AA830" s="100"/>
      <c r="AB830" s="100"/>
      <c r="AC830" s="100"/>
      <c r="AD830" s="96" t="s">
        <v>16</v>
      </c>
      <c r="AE830" s="95"/>
      <c r="AF830" s="82" t="s">
        <v>16</v>
      </c>
      <c r="AG830" s="82"/>
      <c r="AH830" s="96" t="s">
        <v>16</v>
      </c>
    </row>
    <row r="831" spans="1:34" x14ac:dyDescent="0.25">
      <c r="A831" s="117"/>
      <c r="B831" s="83" t="s">
        <v>16</v>
      </c>
      <c r="C831" s="82"/>
      <c r="D831" s="95"/>
      <c r="E831" s="95" t="s">
        <v>16</v>
      </c>
      <c r="F831" s="95" t="s">
        <v>16</v>
      </c>
      <c r="G831" s="96" t="s">
        <v>16</v>
      </c>
      <c r="H831" s="95" t="s">
        <v>16</v>
      </c>
      <c r="I831" s="95"/>
      <c r="J831" s="96" t="s">
        <v>16</v>
      </c>
      <c r="K831" s="95"/>
      <c r="L831" s="95"/>
      <c r="M831" s="97"/>
      <c r="N831" s="96" t="s">
        <v>16</v>
      </c>
      <c r="O831" s="96" t="s">
        <v>16</v>
      </c>
      <c r="P831" s="96"/>
      <c r="Q831" s="96" t="s">
        <v>16</v>
      </c>
      <c r="R831" s="96"/>
      <c r="S831" s="96"/>
      <c r="T831" s="98"/>
      <c r="U831" s="98"/>
      <c r="V831" s="82" t="s">
        <v>16</v>
      </c>
      <c r="W831" s="99" t="s">
        <v>16</v>
      </c>
      <c r="X831" s="96" t="s">
        <v>16</v>
      </c>
      <c r="Y831" s="96"/>
      <c r="Z831" s="96"/>
      <c r="AA831" s="100"/>
      <c r="AB831" s="100"/>
      <c r="AC831" s="100"/>
      <c r="AD831" s="96" t="s">
        <v>16</v>
      </c>
      <c r="AE831" s="95"/>
      <c r="AF831" s="82" t="s">
        <v>16</v>
      </c>
      <c r="AG831" s="82"/>
      <c r="AH831" s="96" t="s">
        <v>16</v>
      </c>
    </row>
    <row r="832" spans="1:34" x14ac:dyDescent="0.25">
      <c r="A832" s="117"/>
      <c r="B832" s="83" t="s">
        <v>16</v>
      </c>
      <c r="C832" s="82"/>
      <c r="D832" s="95"/>
      <c r="E832" s="95" t="s">
        <v>16</v>
      </c>
      <c r="F832" s="95" t="s">
        <v>16</v>
      </c>
      <c r="G832" s="96" t="s">
        <v>16</v>
      </c>
      <c r="H832" s="95" t="s">
        <v>16</v>
      </c>
      <c r="I832" s="95"/>
      <c r="J832" s="96" t="s">
        <v>16</v>
      </c>
      <c r="K832" s="95"/>
      <c r="L832" s="95"/>
      <c r="M832" s="97"/>
      <c r="N832" s="96" t="s">
        <v>16</v>
      </c>
      <c r="O832" s="96" t="s">
        <v>16</v>
      </c>
      <c r="P832" s="96"/>
      <c r="Q832" s="96" t="s">
        <v>16</v>
      </c>
      <c r="R832" s="96"/>
      <c r="S832" s="96"/>
      <c r="T832" s="98"/>
      <c r="U832" s="98"/>
      <c r="V832" s="82" t="s">
        <v>16</v>
      </c>
      <c r="W832" s="99" t="s">
        <v>16</v>
      </c>
      <c r="X832" s="96" t="s">
        <v>16</v>
      </c>
      <c r="Y832" s="96"/>
      <c r="Z832" s="96"/>
      <c r="AA832" s="100"/>
      <c r="AB832" s="100"/>
      <c r="AC832" s="100"/>
      <c r="AD832" s="96" t="s">
        <v>16</v>
      </c>
      <c r="AE832" s="95"/>
      <c r="AF832" s="82" t="s">
        <v>16</v>
      </c>
      <c r="AG832" s="82"/>
      <c r="AH832" s="96" t="s">
        <v>16</v>
      </c>
    </row>
    <row r="833" spans="1:34" x14ac:dyDescent="0.25">
      <c r="A833" s="117"/>
      <c r="B833" s="83" t="s">
        <v>16</v>
      </c>
      <c r="C833" s="82"/>
      <c r="D833" s="95"/>
      <c r="E833" s="95" t="s">
        <v>16</v>
      </c>
      <c r="F833" s="95" t="s">
        <v>16</v>
      </c>
      <c r="G833" s="96" t="s">
        <v>16</v>
      </c>
      <c r="H833" s="95" t="s">
        <v>16</v>
      </c>
      <c r="I833" s="95"/>
      <c r="J833" s="96" t="s">
        <v>16</v>
      </c>
      <c r="K833" s="95"/>
      <c r="L833" s="95"/>
      <c r="M833" s="97"/>
      <c r="N833" s="96" t="s">
        <v>16</v>
      </c>
      <c r="O833" s="96" t="s">
        <v>16</v>
      </c>
      <c r="P833" s="96"/>
      <c r="Q833" s="96" t="s">
        <v>16</v>
      </c>
      <c r="R833" s="96"/>
      <c r="S833" s="96"/>
      <c r="T833" s="98"/>
      <c r="U833" s="98"/>
      <c r="V833" s="82" t="s">
        <v>16</v>
      </c>
      <c r="W833" s="99" t="s">
        <v>16</v>
      </c>
      <c r="X833" s="96" t="s">
        <v>16</v>
      </c>
      <c r="Y833" s="96"/>
      <c r="Z833" s="96"/>
      <c r="AA833" s="100"/>
      <c r="AB833" s="100"/>
      <c r="AC833" s="100"/>
      <c r="AD833" s="96" t="s">
        <v>16</v>
      </c>
      <c r="AE833" s="95"/>
      <c r="AF833" s="82" t="s">
        <v>16</v>
      </c>
      <c r="AG833" s="82"/>
      <c r="AH833" s="96" t="s">
        <v>16</v>
      </c>
    </row>
    <row r="834" spans="1:34" x14ac:dyDescent="0.25">
      <c r="A834" s="117"/>
      <c r="B834" s="83" t="s">
        <v>16</v>
      </c>
      <c r="C834" s="82"/>
      <c r="D834" s="95"/>
      <c r="E834" s="95" t="s">
        <v>16</v>
      </c>
      <c r="F834" s="95" t="s">
        <v>16</v>
      </c>
      <c r="G834" s="96" t="s">
        <v>16</v>
      </c>
      <c r="H834" s="95" t="s">
        <v>16</v>
      </c>
      <c r="I834" s="95"/>
      <c r="J834" s="96" t="s">
        <v>16</v>
      </c>
      <c r="K834" s="95"/>
      <c r="L834" s="95"/>
      <c r="M834" s="97"/>
      <c r="N834" s="96" t="s">
        <v>16</v>
      </c>
      <c r="O834" s="96" t="s">
        <v>16</v>
      </c>
      <c r="P834" s="96"/>
      <c r="Q834" s="96" t="s">
        <v>16</v>
      </c>
      <c r="R834" s="96"/>
      <c r="S834" s="96"/>
      <c r="T834" s="98"/>
      <c r="U834" s="98"/>
      <c r="V834" s="82" t="s">
        <v>16</v>
      </c>
      <c r="W834" s="99" t="s">
        <v>16</v>
      </c>
      <c r="X834" s="96" t="s">
        <v>16</v>
      </c>
      <c r="Y834" s="96"/>
      <c r="Z834" s="96"/>
      <c r="AA834" s="100"/>
      <c r="AB834" s="100"/>
      <c r="AC834" s="100"/>
      <c r="AD834" s="96" t="s">
        <v>16</v>
      </c>
      <c r="AE834" s="95"/>
      <c r="AF834" s="82" t="s">
        <v>16</v>
      </c>
      <c r="AG834" s="82"/>
      <c r="AH834" s="96" t="s">
        <v>16</v>
      </c>
    </row>
    <row r="835" spans="1:34" x14ac:dyDescent="0.25">
      <c r="A835" s="117"/>
      <c r="B835" s="83" t="s">
        <v>16</v>
      </c>
      <c r="C835" s="82"/>
      <c r="D835" s="95"/>
      <c r="E835" s="95" t="s">
        <v>16</v>
      </c>
      <c r="F835" s="95" t="s">
        <v>16</v>
      </c>
      <c r="G835" s="96" t="s">
        <v>16</v>
      </c>
      <c r="H835" s="95" t="s">
        <v>16</v>
      </c>
      <c r="I835" s="95"/>
      <c r="J835" s="96" t="s">
        <v>16</v>
      </c>
      <c r="K835" s="95"/>
      <c r="L835" s="95"/>
      <c r="M835" s="97"/>
      <c r="N835" s="96" t="s">
        <v>16</v>
      </c>
      <c r="O835" s="96" t="s">
        <v>16</v>
      </c>
      <c r="P835" s="96"/>
      <c r="Q835" s="96" t="s">
        <v>16</v>
      </c>
      <c r="R835" s="96"/>
      <c r="S835" s="96"/>
      <c r="T835" s="98"/>
      <c r="U835" s="98"/>
      <c r="V835" s="82" t="s">
        <v>16</v>
      </c>
      <c r="W835" s="99" t="s">
        <v>16</v>
      </c>
      <c r="X835" s="96" t="s">
        <v>16</v>
      </c>
      <c r="Y835" s="96"/>
      <c r="Z835" s="96"/>
      <c r="AA835" s="100"/>
      <c r="AB835" s="100"/>
      <c r="AC835" s="100"/>
      <c r="AD835" s="96" t="s">
        <v>16</v>
      </c>
      <c r="AE835" s="95"/>
      <c r="AF835" s="82" t="s">
        <v>16</v>
      </c>
      <c r="AG835" s="82"/>
      <c r="AH835" s="96" t="s">
        <v>16</v>
      </c>
    </row>
    <row r="836" spans="1:34" x14ac:dyDescent="0.25">
      <c r="A836" s="117"/>
      <c r="B836" s="83" t="s">
        <v>16</v>
      </c>
      <c r="C836" s="82"/>
      <c r="D836" s="95"/>
      <c r="E836" s="95" t="s">
        <v>16</v>
      </c>
      <c r="F836" s="95" t="s">
        <v>16</v>
      </c>
      <c r="G836" s="96" t="s">
        <v>16</v>
      </c>
      <c r="H836" s="95" t="s">
        <v>16</v>
      </c>
      <c r="I836" s="95"/>
      <c r="J836" s="96" t="s">
        <v>16</v>
      </c>
      <c r="K836" s="95"/>
      <c r="L836" s="95"/>
      <c r="M836" s="97"/>
      <c r="N836" s="96" t="s">
        <v>16</v>
      </c>
      <c r="O836" s="96" t="s">
        <v>16</v>
      </c>
      <c r="P836" s="96"/>
      <c r="Q836" s="96" t="s">
        <v>16</v>
      </c>
      <c r="R836" s="96"/>
      <c r="S836" s="96"/>
      <c r="T836" s="98"/>
      <c r="U836" s="98"/>
      <c r="V836" s="82" t="s">
        <v>16</v>
      </c>
      <c r="W836" s="99" t="s">
        <v>16</v>
      </c>
      <c r="X836" s="96" t="s">
        <v>16</v>
      </c>
      <c r="Y836" s="96"/>
      <c r="Z836" s="96"/>
      <c r="AA836" s="100"/>
      <c r="AB836" s="100"/>
      <c r="AC836" s="100"/>
      <c r="AD836" s="96" t="s">
        <v>16</v>
      </c>
      <c r="AE836" s="95"/>
      <c r="AF836" s="82" t="s">
        <v>16</v>
      </c>
      <c r="AG836" s="82"/>
      <c r="AH836" s="96" t="s">
        <v>16</v>
      </c>
    </row>
    <row r="837" spans="1:34" x14ac:dyDescent="0.25">
      <c r="A837" s="117"/>
      <c r="B837" s="83" t="s">
        <v>16</v>
      </c>
      <c r="C837" s="82"/>
      <c r="D837" s="95"/>
      <c r="E837" s="95" t="s">
        <v>16</v>
      </c>
      <c r="F837" s="95" t="s">
        <v>16</v>
      </c>
      <c r="G837" s="96" t="s">
        <v>16</v>
      </c>
      <c r="H837" s="95" t="s">
        <v>16</v>
      </c>
      <c r="I837" s="95"/>
      <c r="J837" s="96" t="s">
        <v>16</v>
      </c>
      <c r="K837" s="95"/>
      <c r="L837" s="95"/>
      <c r="M837" s="97"/>
      <c r="N837" s="96" t="s">
        <v>16</v>
      </c>
      <c r="O837" s="96" t="s">
        <v>16</v>
      </c>
      <c r="P837" s="96"/>
      <c r="Q837" s="96" t="s">
        <v>16</v>
      </c>
      <c r="R837" s="96"/>
      <c r="S837" s="96"/>
      <c r="T837" s="98"/>
      <c r="U837" s="98"/>
      <c r="V837" s="82" t="s">
        <v>16</v>
      </c>
      <c r="W837" s="99" t="s">
        <v>16</v>
      </c>
      <c r="X837" s="96" t="s">
        <v>16</v>
      </c>
      <c r="Y837" s="96"/>
      <c r="Z837" s="96"/>
      <c r="AA837" s="100"/>
      <c r="AB837" s="100"/>
      <c r="AC837" s="100"/>
      <c r="AD837" s="96" t="s">
        <v>16</v>
      </c>
      <c r="AE837" s="95"/>
      <c r="AF837" s="82" t="s">
        <v>16</v>
      </c>
      <c r="AG837" s="82"/>
      <c r="AH837" s="96" t="s">
        <v>16</v>
      </c>
    </row>
    <row r="838" spans="1:34" x14ac:dyDescent="0.25">
      <c r="A838" s="117"/>
      <c r="B838" s="83" t="s">
        <v>16</v>
      </c>
      <c r="C838" s="82"/>
      <c r="D838" s="95"/>
      <c r="E838" s="95" t="s">
        <v>16</v>
      </c>
      <c r="F838" s="95" t="s">
        <v>16</v>
      </c>
      <c r="G838" s="96" t="s">
        <v>16</v>
      </c>
      <c r="H838" s="95" t="s">
        <v>16</v>
      </c>
      <c r="I838" s="95"/>
      <c r="J838" s="96" t="s">
        <v>16</v>
      </c>
      <c r="K838" s="95"/>
      <c r="L838" s="95"/>
      <c r="M838" s="97"/>
      <c r="N838" s="96" t="s">
        <v>16</v>
      </c>
      <c r="O838" s="96" t="s">
        <v>16</v>
      </c>
      <c r="P838" s="96"/>
      <c r="Q838" s="96" t="s">
        <v>16</v>
      </c>
      <c r="R838" s="96"/>
      <c r="S838" s="96"/>
      <c r="T838" s="98"/>
      <c r="U838" s="98"/>
      <c r="V838" s="82" t="s">
        <v>16</v>
      </c>
      <c r="W838" s="99" t="s">
        <v>16</v>
      </c>
      <c r="X838" s="96" t="s">
        <v>16</v>
      </c>
      <c r="Y838" s="96"/>
      <c r="Z838" s="96"/>
      <c r="AA838" s="100"/>
      <c r="AB838" s="100"/>
      <c r="AC838" s="100"/>
      <c r="AD838" s="96" t="s">
        <v>16</v>
      </c>
      <c r="AE838" s="95"/>
      <c r="AF838" s="82" t="s">
        <v>16</v>
      </c>
      <c r="AG838" s="82"/>
      <c r="AH838" s="96" t="s">
        <v>16</v>
      </c>
    </row>
    <row r="839" spans="1:34" x14ac:dyDescent="0.25">
      <c r="A839" s="117"/>
      <c r="B839" s="83" t="s">
        <v>16</v>
      </c>
      <c r="C839" s="82"/>
      <c r="D839" s="95"/>
      <c r="E839" s="95" t="s">
        <v>16</v>
      </c>
      <c r="F839" s="95" t="s">
        <v>16</v>
      </c>
      <c r="G839" s="96" t="s">
        <v>16</v>
      </c>
      <c r="H839" s="95" t="s">
        <v>16</v>
      </c>
      <c r="I839" s="95"/>
      <c r="J839" s="96" t="s">
        <v>16</v>
      </c>
      <c r="K839" s="95"/>
      <c r="L839" s="95"/>
      <c r="M839" s="97"/>
      <c r="N839" s="96" t="s">
        <v>16</v>
      </c>
      <c r="O839" s="96" t="s">
        <v>16</v>
      </c>
      <c r="P839" s="96"/>
      <c r="Q839" s="96" t="s">
        <v>16</v>
      </c>
      <c r="R839" s="96"/>
      <c r="S839" s="96"/>
      <c r="T839" s="98"/>
      <c r="U839" s="98"/>
      <c r="V839" s="82" t="s">
        <v>16</v>
      </c>
      <c r="W839" s="99" t="s">
        <v>16</v>
      </c>
      <c r="X839" s="96" t="s">
        <v>16</v>
      </c>
      <c r="Y839" s="96"/>
      <c r="Z839" s="96"/>
      <c r="AA839" s="100"/>
      <c r="AB839" s="100"/>
      <c r="AC839" s="100"/>
      <c r="AD839" s="96" t="s">
        <v>16</v>
      </c>
      <c r="AE839" s="95"/>
      <c r="AF839" s="82" t="s">
        <v>16</v>
      </c>
      <c r="AG839" s="82"/>
      <c r="AH839" s="96" t="s">
        <v>16</v>
      </c>
    </row>
    <row r="840" spans="1:34" x14ac:dyDescent="0.25">
      <c r="A840" s="117"/>
      <c r="B840" s="83" t="s">
        <v>16</v>
      </c>
      <c r="C840" s="82"/>
      <c r="D840" s="95"/>
      <c r="E840" s="95" t="s">
        <v>16</v>
      </c>
      <c r="F840" s="95" t="s">
        <v>16</v>
      </c>
      <c r="G840" s="96" t="s">
        <v>16</v>
      </c>
      <c r="H840" s="95" t="s">
        <v>16</v>
      </c>
      <c r="I840" s="95"/>
      <c r="J840" s="96" t="s">
        <v>16</v>
      </c>
      <c r="K840" s="95"/>
      <c r="L840" s="95"/>
      <c r="M840" s="97"/>
      <c r="N840" s="96" t="s">
        <v>16</v>
      </c>
      <c r="O840" s="96" t="s">
        <v>16</v>
      </c>
      <c r="P840" s="96"/>
      <c r="Q840" s="96" t="s">
        <v>16</v>
      </c>
      <c r="R840" s="96"/>
      <c r="S840" s="96"/>
      <c r="T840" s="98"/>
      <c r="U840" s="98"/>
      <c r="V840" s="82" t="s">
        <v>16</v>
      </c>
      <c r="W840" s="99" t="s">
        <v>16</v>
      </c>
      <c r="X840" s="96" t="s">
        <v>16</v>
      </c>
      <c r="Y840" s="96"/>
      <c r="Z840" s="96"/>
      <c r="AA840" s="100"/>
      <c r="AB840" s="100"/>
      <c r="AC840" s="100"/>
      <c r="AD840" s="96" t="s">
        <v>16</v>
      </c>
      <c r="AE840" s="95"/>
      <c r="AF840" s="82" t="s">
        <v>16</v>
      </c>
      <c r="AG840" s="82"/>
      <c r="AH840" s="96" t="s">
        <v>16</v>
      </c>
    </row>
    <row r="841" spans="1:34" x14ac:dyDescent="0.25">
      <c r="A841" s="117"/>
      <c r="B841" s="83" t="s">
        <v>16</v>
      </c>
      <c r="C841" s="82"/>
      <c r="D841" s="95"/>
      <c r="E841" s="95" t="s">
        <v>16</v>
      </c>
      <c r="F841" s="95" t="s">
        <v>16</v>
      </c>
      <c r="G841" s="96" t="s">
        <v>16</v>
      </c>
      <c r="H841" s="95" t="s">
        <v>16</v>
      </c>
      <c r="I841" s="95"/>
      <c r="J841" s="96" t="s">
        <v>16</v>
      </c>
      <c r="K841" s="95"/>
      <c r="L841" s="95"/>
      <c r="M841" s="97"/>
      <c r="N841" s="96" t="s">
        <v>16</v>
      </c>
      <c r="O841" s="96" t="s">
        <v>16</v>
      </c>
      <c r="P841" s="96"/>
      <c r="Q841" s="96" t="s">
        <v>16</v>
      </c>
      <c r="R841" s="96"/>
      <c r="S841" s="96"/>
      <c r="T841" s="98"/>
      <c r="U841" s="98"/>
      <c r="V841" s="82" t="s">
        <v>16</v>
      </c>
      <c r="W841" s="99" t="s">
        <v>16</v>
      </c>
      <c r="X841" s="96" t="s">
        <v>16</v>
      </c>
      <c r="Y841" s="96"/>
      <c r="Z841" s="96"/>
      <c r="AA841" s="100"/>
      <c r="AB841" s="100"/>
      <c r="AC841" s="100"/>
      <c r="AD841" s="96" t="s">
        <v>16</v>
      </c>
      <c r="AE841" s="95"/>
      <c r="AF841" s="82" t="s">
        <v>16</v>
      </c>
      <c r="AG841" s="82"/>
      <c r="AH841" s="96" t="s">
        <v>16</v>
      </c>
    </row>
    <row r="842" spans="1:34" x14ac:dyDescent="0.25">
      <c r="A842" s="117"/>
      <c r="B842" s="83" t="s">
        <v>16</v>
      </c>
      <c r="C842" s="82"/>
      <c r="D842" s="95"/>
      <c r="E842" s="95" t="s">
        <v>16</v>
      </c>
      <c r="F842" s="95" t="s">
        <v>16</v>
      </c>
      <c r="G842" s="96" t="s">
        <v>16</v>
      </c>
      <c r="H842" s="95" t="s">
        <v>16</v>
      </c>
      <c r="I842" s="95"/>
      <c r="J842" s="96" t="s">
        <v>16</v>
      </c>
      <c r="K842" s="95"/>
      <c r="L842" s="95"/>
      <c r="M842" s="97"/>
      <c r="N842" s="96" t="s">
        <v>16</v>
      </c>
      <c r="O842" s="96" t="s">
        <v>16</v>
      </c>
      <c r="P842" s="96"/>
      <c r="Q842" s="96" t="s">
        <v>16</v>
      </c>
      <c r="R842" s="96"/>
      <c r="S842" s="96"/>
      <c r="T842" s="98"/>
      <c r="U842" s="98"/>
      <c r="V842" s="82" t="s">
        <v>16</v>
      </c>
      <c r="W842" s="99" t="s">
        <v>16</v>
      </c>
      <c r="X842" s="96" t="s">
        <v>16</v>
      </c>
      <c r="Y842" s="96"/>
      <c r="Z842" s="96"/>
      <c r="AA842" s="100"/>
      <c r="AB842" s="100"/>
      <c r="AC842" s="100"/>
      <c r="AD842" s="96" t="s">
        <v>16</v>
      </c>
      <c r="AE842" s="95"/>
      <c r="AF842" s="82" t="s">
        <v>16</v>
      </c>
      <c r="AG842" s="82"/>
      <c r="AH842" s="96" t="s">
        <v>16</v>
      </c>
    </row>
    <row r="843" spans="1:34" x14ac:dyDescent="0.25">
      <c r="A843" s="117"/>
      <c r="B843" s="83" t="s">
        <v>16</v>
      </c>
      <c r="C843" s="82"/>
      <c r="D843" s="95"/>
      <c r="E843" s="95" t="s">
        <v>16</v>
      </c>
      <c r="F843" s="95" t="s">
        <v>16</v>
      </c>
      <c r="G843" s="96" t="s">
        <v>16</v>
      </c>
      <c r="H843" s="95" t="s">
        <v>16</v>
      </c>
      <c r="I843" s="95"/>
      <c r="J843" s="96" t="s">
        <v>16</v>
      </c>
      <c r="K843" s="95"/>
      <c r="L843" s="95"/>
      <c r="M843" s="97"/>
      <c r="N843" s="96" t="s">
        <v>16</v>
      </c>
      <c r="O843" s="96" t="s">
        <v>16</v>
      </c>
      <c r="P843" s="96"/>
      <c r="Q843" s="96" t="s">
        <v>16</v>
      </c>
      <c r="R843" s="96"/>
      <c r="S843" s="96"/>
      <c r="T843" s="98"/>
      <c r="U843" s="98"/>
      <c r="V843" s="82" t="s">
        <v>16</v>
      </c>
      <c r="W843" s="99" t="s">
        <v>16</v>
      </c>
      <c r="X843" s="96" t="s">
        <v>16</v>
      </c>
      <c r="Y843" s="96"/>
      <c r="Z843" s="96"/>
      <c r="AA843" s="100"/>
      <c r="AB843" s="100"/>
      <c r="AC843" s="100"/>
      <c r="AD843" s="96" t="s">
        <v>16</v>
      </c>
      <c r="AE843" s="95"/>
      <c r="AF843" s="82" t="s">
        <v>16</v>
      </c>
      <c r="AG843" s="82"/>
      <c r="AH843" s="96" t="s">
        <v>16</v>
      </c>
    </row>
    <row r="844" spans="1:34" x14ac:dyDescent="0.25">
      <c r="A844" s="117"/>
      <c r="B844" s="83" t="s">
        <v>16</v>
      </c>
      <c r="C844" s="82"/>
      <c r="D844" s="95"/>
      <c r="E844" s="95" t="s">
        <v>16</v>
      </c>
      <c r="F844" s="95" t="s">
        <v>16</v>
      </c>
      <c r="G844" s="96" t="s">
        <v>16</v>
      </c>
      <c r="H844" s="95" t="s">
        <v>16</v>
      </c>
      <c r="I844" s="95"/>
      <c r="J844" s="96" t="s">
        <v>16</v>
      </c>
      <c r="K844" s="95"/>
      <c r="L844" s="95"/>
      <c r="M844" s="97"/>
      <c r="N844" s="96" t="s">
        <v>16</v>
      </c>
      <c r="O844" s="96" t="s">
        <v>16</v>
      </c>
      <c r="P844" s="96"/>
      <c r="Q844" s="96" t="s">
        <v>16</v>
      </c>
      <c r="R844" s="96"/>
      <c r="S844" s="96"/>
      <c r="T844" s="98"/>
      <c r="U844" s="98"/>
      <c r="V844" s="82" t="s">
        <v>16</v>
      </c>
      <c r="W844" s="99" t="s">
        <v>16</v>
      </c>
      <c r="X844" s="96" t="s">
        <v>16</v>
      </c>
      <c r="Y844" s="96"/>
      <c r="Z844" s="96"/>
      <c r="AA844" s="100"/>
      <c r="AB844" s="100"/>
      <c r="AC844" s="100"/>
      <c r="AD844" s="96" t="s">
        <v>16</v>
      </c>
      <c r="AE844" s="95"/>
      <c r="AF844" s="82" t="s">
        <v>16</v>
      </c>
      <c r="AG844" s="82"/>
      <c r="AH844" s="96" t="s">
        <v>16</v>
      </c>
    </row>
    <row r="845" spans="1:34" x14ac:dyDescent="0.25">
      <c r="A845" s="117"/>
      <c r="B845" s="83" t="s">
        <v>16</v>
      </c>
      <c r="C845" s="82"/>
      <c r="D845" s="95"/>
      <c r="E845" s="95" t="s">
        <v>16</v>
      </c>
      <c r="F845" s="95" t="s">
        <v>16</v>
      </c>
      <c r="G845" s="96" t="s">
        <v>16</v>
      </c>
      <c r="H845" s="95" t="s">
        <v>16</v>
      </c>
      <c r="I845" s="95"/>
      <c r="J845" s="96" t="s">
        <v>16</v>
      </c>
      <c r="K845" s="95"/>
      <c r="L845" s="95"/>
      <c r="M845" s="97"/>
      <c r="N845" s="96" t="s">
        <v>16</v>
      </c>
      <c r="O845" s="96" t="s">
        <v>16</v>
      </c>
      <c r="P845" s="96"/>
      <c r="Q845" s="96" t="s">
        <v>16</v>
      </c>
      <c r="R845" s="96"/>
      <c r="S845" s="96"/>
      <c r="T845" s="98"/>
      <c r="U845" s="98"/>
      <c r="V845" s="82" t="s">
        <v>16</v>
      </c>
      <c r="W845" s="99" t="s">
        <v>16</v>
      </c>
      <c r="X845" s="96" t="s">
        <v>16</v>
      </c>
      <c r="Y845" s="96"/>
      <c r="Z845" s="96"/>
      <c r="AA845" s="100"/>
      <c r="AB845" s="100"/>
      <c r="AC845" s="100"/>
      <c r="AD845" s="96" t="s">
        <v>16</v>
      </c>
      <c r="AE845" s="95"/>
      <c r="AF845" s="82" t="s">
        <v>16</v>
      </c>
      <c r="AG845" s="82"/>
      <c r="AH845" s="96" t="s">
        <v>16</v>
      </c>
    </row>
    <row r="846" spans="1:34" x14ac:dyDescent="0.25">
      <c r="A846" s="117"/>
      <c r="B846" s="83" t="s">
        <v>16</v>
      </c>
      <c r="C846" s="82"/>
      <c r="D846" s="95"/>
      <c r="E846" s="95" t="s">
        <v>16</v>
      </c>
      <c r="F846" s="95" t="s">
        <v>16</v>
      </c>
      <c r="G846" s="96" t="s">
        <v>16</v>
      </c>
      <c r="H846" s="95" t="s">
        <v>16</v>
      </c>
      <c r="I846" s="95"/>
      <c r="J846" s="96" t="s">
        <v>16</v>
      </c>
      <c r="K846" s="95"/>
      <c r="L846" s="95"/>
      <c r="M846" s="97"/>
      <c r="N846" s="96" t="s">
        <v>16</v>
      </c>
      <c r="O846" s="96" t="s">
        <v>16</v>
      </c>
      <c r="P846" s="96"/>
      <c r="Q846" s="96" t="s">
        <v>16</v>
      </c>
      <c r="R846" s="96"/>
      <c r="S846" s="96"/>
      <c r="T846" s="98"/>
      <c r="U846" s="98"/>
      <c r="V846" s="82" t="s">
        <v>16</v>
      </c>
      <c r="W846" s="99" t="s">
        <v>16</v>
      </c>
      <c r="X846" s="96" t="s">
        <v>16</v>
      </c>
      <c r="Y846" s="96"/>
      <c r="Z846" s="96"/>
      <c r="AA846" s="100"/>
      <c r="AB846" s="100"/>
      <c r="AC846" s="100"/>
      <c r="AD846" s="96" t="s">
        <v>16</v>
      </c>
      <c r="AE846" s="95"/>
      <c r="AF846" s="82" t="s">
        <v>16</v>
      </c>
      <c r="AG846" s="82"/>
      <c r="AH846" s="96" t="s">
        <v>16</v>
      </c>
    </row>
    <row r="847" spans="1:34" x14ac:dyDescent="0.25">
      <c r="A847" s="117"/>
      <c r="B847" s="83" t="s">
        <v>16</v>
      </c>
      <c r="C847" s="82"/>
      <c r="D847" s="95"/>
      <c r="E847" s="95" t="s">
        <v>16</v>
      </c>
      <c r="F847" s="95" t="s">
        <v>16</v>
      </c>
      <c r="G847" s="96" t="s">
        <v>16</v>
      </c>
      <c r="H847" s="95" t="s">
        <v>16</v>
      </c>
      <c r="I847" s="95"/>
      <c r="J847" s="96" t="s">
        <v>16</v>
      </c>
      <c r="K847" s="95"/>
      <c r="L847" s="95"/>
      <c r="M847" s="97"/>
      <c r="N847" s="96" t="s">
        <v>16</v>
      </c>
      <c r="O847" s="96" t="s">
        <v>16</v>
      </c>
      <c r="P847" s="96"/>
      <c r="Q847" s="96" t="s">
        <v>16</v>
      </c>
      <c r="R847" s="96"/>
      <c r="S847" s="96"/>
      <c r="T847" s="98"/>
      <c r="U847" s="98"/>
      <c r="V847" s="82" t="s">
        <v>16</v>
      </c>
      <c r="W847" s="99" t="s">
        <v>16</v>
      </c>
      <c r="X847" s="96" t="s">
        <v>16</v>
      </c>
      <c r="Y847" s="96"/>
      <c r="Z847" s="96"/>
      <c r="AA847" s="100"/>
      <c r="AB847" s="100"/>
      <c r="AC847" s="100"/>
      <c r="AD847" s="96" t="s">
        <v>16</v>
      </c>
      <c r="AE847" s="95"/>
      <c r="AF847" s="82" t="s">
        <v>16</v>
      </c>
      <c r="AG847" s="82"/>
      <c r="AH847" s="96" t="s">
        <v>16</v>
      </c>
    </row>
    <row r="848" spans="1:34" x14ac:dyDescent="0.25">
      <c r="A848" s="117"/>
      <c r="B848" s="83" t="s">
        <v>16</v>
      </c>
      <c r="C848" s="82"/>
      <c r="D848" s="95"/>
      <c r="E848" s="95" t="s">
        <v>16</v>
      </c>
      <c r="F848" s="95" t="s">
        <v>16</v>
      </c>
      <c r="G848" s="96" t="s">
        <v>16</v>
      </c>
      <c r="H848" s="95" t="s">
        <v>16</v>
      </c>
      <c r="I848" s="95"/>
      <c r="J848" s="96" t="s">
        <v>16</v>
      </c>
      <c r="K848" s="95"/>
      <c r="L848" s="95"/>
      <c r="M848" s="97"/>
      <c r="N848" s="96" t="s">
        <v>16</v>
      </c>
      <c r="O848" s="96" t="s">
        <v>16</v>
      </c>
      <c r="P848" s="96"/>
      <c r="Q848" s="96" t="s">
        <v>16</v>
      </c>
      <c r="R848" s="96"/>
      <c r="S848" s="96"/>
      <c r="T848" s="98"/>
      <c r="U848" s="98"/>
      <c r="V848" s="82" t="s">
        <v>16</v>
      </c>
      <c r="W848" s="99" t="s">
        <v>16</v>
      </c>
      <c r="X848" s="96" t="s">
        <v>16</v>
      </c>
      <c r="Y848" s="96"/>
      <c r="Z848" s="96"/>
      <c r="AA848" s="100"/>
      <c r="AB848" s="100"/>
      <c r="AC848" s="100"/>
      <c r="AD848" s="96" t="s">
        <v>16</v>
      </c>
      <c r="AE848" s="95"/>
      <c r="AF848" s="82" t="s">
        <v>16</v>
      </c>
      <c r="AG848" s="82"/>
      <c r="AH848" s="96" t="s">
        <v>16</v>
      </c>
    </row>
    <row r="849" spans="1:34" x14ac:dyDescent="0.25">
      <c r="A849" s="117"/>
      <c r="B849" s="83" t="s">
        <v>16</v>
      </c>
      <c r="C849" s="82"/>
      <c r="D849" s="95"/>
      <c r="E849" s="95" t="s">
        <v>16</v>
      </c>
      <c r="F849" s="95" t="s">
        <v>16</v>
      </c>
      <c r="G849" s="96" t="s">
        <v>16</v>
      </c>
      <c r="H849" s="95" t="s">
        <v>16</v>
      </c>
      <c r="I849" s="95"/>
      <c r="J849" s="96" t="s">
        <v>16</v>
      </c>
      <c r="K849" s="95"/>
      <c r="L849" s="95"/>
      <c r="M849" s="97"/>
      <c r="N849" s="96" t="s">
        <v>16</v>
      </c>
      <c r="O849" s="96" t="s">
        <v>16</v>
      </c>
      <c r="P849" s="96"/>
      <c r="Q849" s="96" t="s">
        <v>16</v>
      </c>
      <c r="R849" s="96"/>
      <c r="S849" s="96"/>
      <c r="T849" s="98"/>
      <c r="U849" s="98"/>
      <c r="V849" s="82" t="s">
        <v>16</v>
      </c>
      <c r="W849" s="99" t="s">
        <v>16</v>
      </c>
      <c r="X849" s="96" t="s">
        <v>16</v>
      </c>
      <c r="Y849" s="96"/>
      <c r="Z849" s="96"/>
      <c r="AA849" s="100"/>
      <c r="AB849" s="100"/>
      <c r="AC849" s="100"/>
      <c r="AD849" s="96" t="s">
        <v>16</v>
      </c>
      <c r="AE849" s="95"/>
      <c r="AF849" s="82" t="s">
        <v>16</v>
      </c>
      <c r="AG849" s="82"/>
      <c r="AH849" s="96" t="s">
        <v>16</v>
      </c>
    </row>
    <row r="850" spans="1:34" x14ac:dyDescent="0.25">
      <c r="A850" s="117"/>
      <c r="B850" s="83" t="s">
        <v>16</v>
      </c>
      <c r="C850" s="82"/>
      <c r="D850" s="95"/>
      <c r="E850" s="95" t="s">
        <v>16</v>
      </c>
      <c r="F850" s="95" t="s">
        <v>16</v>
      </c>
      <c r="G850" s="96" t="s">
        <v>16</v>
      </c>
      <c r="H850" s="95" t="s">
        <v>16</v>
      </c>
      <c r="I850" s="95"/>
      <c r="J850" s="96" t="s">
        <v>16</v>
      </c>
      <c r="K850" s="95"/>
      <c r="L850" s="95"/>
      <c r="M850" s="97"/>
      <c r="N850" s="96" t="s">
        <v>16</v>
      </c>
      <c r="O850" s="96" t="s">
        <v>16</v>
      </c>
      <c r="P850" s="96"/>
      <c r="Q850" s="96" t="s">
        <v>16</v>
      </c>
      <c r="R850" s="96"/>
      <c r="S850" s="96"/>
      <c r="T850" s="98"/>
      <c r="U850" s="98"/>
      <c r="V850" s="82" t="s">
        <v>16</v>
      </c>
      <c r="W850" s="99" t="s">
        <v>16</v>
      </c>
      <c r="X850" s="96" t="s">
        <v>16</v>
      </c>
      <c r="Y850" s="96"/>
      <c r="Z850" s="96"/>
      <c r="AA850" s="100"/>
      <c r="AB850" s="100"/>
      <c r="AC850" s="100"/>
      <c r="AD850" s="96" t="s">
        <v>16</v>
      </c>
      <c r="AE850" s="95"/>
      <c r="AF850" s="82" t="s">
        <v>16</v>
      </c>
      <c r="AG850" s="82"/>
      <c r="AH850" s="96" t="s">
        <v>16</v>
      </c>
    </row>
    <row r="851" spans="1:34" x14ac:dyDescent="0.25">
      <c r="A851" s="117"/>
      <c r="B851" s="83" t="s">
        <v>16</v>
      </c>
      <c r="C851" s="82"/>
      <c r="D851" s="95"/>
      <c r="E851" s="95" t="s">
        <v>16</v>
      </c>
      <c r="F851" s="95" t="s">
        <v>16</v>
      </c>
      <c r="G851" s="96" t="s">
        <v>16</v>
      </c>
      <c r="H851" s="95" t="s">
        <v>16</v>
      </c>
      <c r="I851" s="95"/>
      <c r="J851" s="96" t="s">
        <v>16</v>
      </c>
      <c r="K851" s="95"/>
      <c r="L851" s="95"/>
      <c r="M851" s="97"/>
      <c r="N851" s="96" t="s">
        <v>16</v>
      </c>
      <c r="O851" s="96" t="s">
        <v>16</v>
      </c>
      <c r="P851" s="96"/>
      <c r="Q851" s="96" t="s">
        <v>16</v>
      </c>
      <c r="R851" s="96"/>
      <c r="S851" s="96"/>
      <c r="T851" s="98"/>
      <c r="U851" s="98"/>
      <c r="V851" s="82" t="s">
        <v>16</v>
      </c>
      <c r="W851" s="99" t="s">
        <v>16</v>
      </c>
      <c r="X851" s="96" t="s">
        <v>16</v>
      </c>
      <c r="Y851" s="96"/>
      <c r="Z851" s="96"/>
      <c r="AA851" s="100"/>
      <c r="AB851" s="100"/>
      <c r="AC851" s="100"/>
      <c r="AD851" s="96" t="s">
        <v>16</v>
      </c>
      <c r="AE851" s="95"/>
      <c r="AF851" s="82" t="s">
        <v>16</v>
      </c>
      <c r="AG851" s="82"/>
      <c r="AH851" s="96" t="s">
        <v>16</v>
      </c>
    </row>
    <row r="852" spans="1:34" x14ac:dyDescent="0.25">
      <c r="A852" s="117"/>
      <c r="B852" s="83" t="s">
        <v>16</v>
      </c>
      <c r="C852" s="82"/>
      <c r="D852" s="95"/>
      <c r="E852" s="95" t="s">
        <v>16</v>
      </c>
      <c r="F852" s="95" t="s">
        <v>16</v>
      </c>
      <c r="G852" s="96" t="s">
        <v>16</v>
      </c>
      <c r="H852" s="95" t="s">
        <v>16</v>
      </c>
      <c r="I852" s="95"/>
      <c r="J852" s="96" t="s">
        <v>16</v>
      </c>
      <c r="K852" s="95"/>
      <c r="L852" s="95"/>
      <c r="M852" s="97"/>
      <c r="N852" s="96" t="s">
        <v>16</v>
      </c>
      <c r="O852" s="96" t="s">
        <v>16</v>
      </c>
      <c r="P852" s="96"/>
      <c r="Q852" s="96" t="s">
        <v>16</v>
      </c>
      <c r="R852" s="96"/>
      <c r="S852" s="96"/>
      <c r="T852" s="98"/>
      <c r="U852" s="98"/>
      <c r="V852" s="82" t="s">
        <v>16</v>
      </c>
      <c r="W852" s="99" t="s">
        <v>16</v>
      </c>
      <c r="X852" s="96" t="s">
        <v>16</v>
      </c>
      <c r="Y852" s="96"/>
      <c r="Z852" s="96"/>
      <c r="AA852" s="100"/>
      <c r="AB852" s="100"/>
      <c r="AC852" s="100"/>
      <c r="AD852" s="96" t="s">
        <v>16</v>
      </c>
      <c r="AE852" s="95"/>
      <c r="AF852" s="82" t="s">
        <v>16</v>
      </c>
      <c r="AG852" s="82"/>
      <c r="AH852" s="96" t="s">
        <v>16</v>
      </c>
    </row>
    <row r="853" spans="1:34" x14ac:dyDescent="0.25">
      <c r="A853" s="117"/>
      <c r="B853" s="83" t="s">
        <v>16</v>
      </c>
      <c r="C853" s="82"/>
      <c r="D853" s="95"/>
      <c r="E853" s="95" t="s">
        <v>16</v>
      </c>
      <c r="F853" s="95" t="s">
        <v>16</v>
      </c>
      <c r="G853" s="96" t="s">
        <v>16</v>
      </c>
      <c r="H853" s="95" t="s">
        <v>16</v>
      </c>
      <c r="I853" s="95"/>
      <c r="J853" s="96" t="s">
        <v>16</v>
      </c>
      <c r="K853" s="95"/>
      <c r="L853" s="95"/>
      <c r="M853" s="97"/>
      <c r="N853" s="96" t="s">
        <v>16</v>
      </c>
      <c r="O853" s="96" t="s">
        <v>16</v>
      </c>
      <c r="P853" s="96"/>
      <c r="Q853" s="96" t="s">
        <v>16</v>
      </c>
      <c r="R853" s="96"/>
      <c r="S853" s="96"/>
      <c r="T853" s="98"/>
      <c r="U853" s="98"/>
      <c r="V853" s="82" t="s">
        <v>16</v>
      </c>
      <c r="W853" s="99" t="s">
        <v>16</v>
      </c>
      <c r="X853" s="96" t="s">
        <v>16</v>
      </c>
      <c r="Y853" s="96"/>
      <c r="Z853" s="96"/>
      <c r="AA853" s="100"/>
      <c r="AB853" s="100"/>
      <c r="AC853" s="100"/>
      <c r="AD853" s="96" t="s">
        <v>16</v>
      </c>
      <c r="AE853" s="95"/>
      <c r="AF853" s="82" t="s">
        <v>16</v>
      </c>
      <c r="AG853" s="82"/>
      <c r="AH853" s="96" t="s">
        <v>16</v>
      </c>
    </row>
    <row r="854" spans="1:34" x14ac:dyDescent="0.25">
      <c r="A854" s="117"/>
      <c r="B854" s="83" t="s">
        <v>16</v>
      </c>
      <c r="C854" s="82"/>
      <c r="D854" s="95"/>
      <c r="E854" s="95" t="s">
        <v>16</v>
      </c>
      <c r="F854" s="95" t="s">
        <v>16</v>
      </c>
      <c r="G854" s="96" t="s">
        <v>16</v>
      </c>
      <c r="H854" s="95" t="s">
        <v>16</v>
      </c>
      <c r="I854" s="95"/>
      <c r="J854" s="96" t="s">
        <v>16</v>
      </c>
      <c r="K854" s="95"/>
      <c r="L854" s="95"/>
      <c r="M854" s="97"/>
      <c r="N854" s="96" t="s">
        <v>16</v>
      </c>
      <c r="O854" s="96" t="s">
        <v>16</v>
      </c>
      <c r="P854" s="96"/>
      <c r="Q854" s="96" t="s">
        <v>16</v>
      </c>
      <c r="R854" s="96"/>
      <c r="S854" s="96"/>
      <c r="T854" s="98"/>
      <c r="U854" s="98"/>
      <c r="V854" s="82" t="s">
        <v>16</v>
      </c>
      <c r="W854" s="99" t="s">
        <v>16</v>
      </c>
      <c r="X854" s="96" t="s">
        <v>16</v>
      </c>
      <c r="Y854" s="96"/>
      <c r="Z854" s="96"/>
      <c r="AA854" s="100"/>
      <c r="AB854" s="100"/>
      <c r="AC854" s="100"/>
      <c r="AD854" s="96" t="s">
        <v>16</v>
      </c>
      <c r="AE854" s="95"/>
      <c r="AF854" s="82" t="s">
        <v>16</v>
      </c>
      <c r="AG854" s="82"/>
      <c r="AH854" s="96" t="s">
        <v>16</v>
      </c>
    </row>
    <row r="855" spans="1:34" x14ac:dyDescent="0.25">
      <c r="A855" s="117"/>
      <c r="B855" s="83" t="s">
        <v>16</v>
      </c>
      <c r="C855" s="82"/>
      <c r="D855" s="95"/>
      <c r="E855" s="95" t="s">
        <v>16</v>
      </c>
      <c r="F855" s="95" t="s">
        <v>16</v>
      </c>
      <c r="G855" s="96" t="s">
        <v>16</v>
      </c>
      <c r="H855" s="95" t="s">
        <v>16</v>
      </c>
      <c r="I855" s="95"/>
      <c r="J855" s="96" t="s">
        <v>16</v>
      </c>
      <c r="K855" s="95"/>
      <c r="L855" s="95"/>
      <c r="M855" s="97"/>
      <c r="N855" s="96" t="s">
        <v>16</v>
      </c>
      <c r="O855" s="96" t="s">
        <v>16</v>
      </c>
      <c r="P855" s="96"/>
      <c r="Q855" s="96" t="s">
        <v>16</v>
      </c>
      <c r="R855" s="96"/>
      <c r="S855" s="96"/>
      <c r="T855" s="98"/>
      <c r="U855" s="98"/>
      <c r="V855" s="82" t="s">
        <v>16</v>
      </c>
      <c r="W855" s="99" t="s">
        <v>16</v>
      </c>
      <c r="X855" s="96" t="s">
        <v>16</v>
      </c>
      <c r="Y855" s="96"/>
      <c r="Z855" s="96"/>
      <c r="AA855" s="100"/>
      <c r="AB855" s="100"/>
      <c r="AC855" s="100"/>
      <c r="AD855" s="96" t="s">
        <v>16</v>
      </c>
      <c r="AE855" s="95"/>
      <c r="AF855" s="82" t="s">
        <v>16</v>
      </c>
      <c r="AG855" s="82"/>
      <c r="AH855" s="96" t="s">
        <v>16</v>
      </c>
    </row>
    <row r="856" spans="1:34" x14ac:dyDescent="0.25">
      <c r="A856" s="117"/>
      <c r="B856" s="83" t="s">
        <v>16</v>
      </c>
      <c r="C856" s="82"/>
      <c r="D856" s="95"/>
      <c r="E856" s="95" t="s">
        <v>16</v>
      </c>
      <c r="F856" s="95" t="s">
        <v>16</v>
      </c>
      <c r="G856" s="96" t="s">
        <v>16</v>
      </c>
      <c r="H856" s="95" t="s">
        <v>16</v>
      </c>
      <c r="I856" s="95"/>
      <c r="J856" s="96" t="s">
        <v>16</v>
      </c>
      <c r="K856" s="95"/>
      <c r="L856" s="95"/>
      <c r="M856" s="97"/>
      <c r="N856" s="96" t="s">
        <v>16</v>
      </c>
      <c r="O856" s="96" t="s">
        <v>16</v>
      </c>
      <c r="P856" s="96"/>
      <c r="Q856" s="96" t="s">
        <v>16</v>
      </c>
      <c r="R856" s="96"/>
      <c r="S856" s="96"/>
      <c r="T856" s="98"/>
      <c r="U856" s="98"/>
      <c r="V856" s="82" t="s">
        <v>16</v>
      </c>
      <c r="W856" s="99" t="s">
        <v>16</v>
      </c>
      <c r="X856" s="96" t="s">
        <v>16</v>
      </c>
      <c r="Y856" s="96"/>
      <c r="Z856" s="96"/>
      <c r="AA856" s="100"/>
      <c r="AB856" s="100"/>
      <c r="AC856" s="100"/>
      <c r="AD856" s="96" t="s">
        <v>16</v>
      </c>
      <c r="AE856" s="95"/>
      <c r="AF856" s="82" t="s">
        <v>16</v>
      </c>
      <c r="AG856" s="82"/>
      <c r="AH856" s="96" t="s">
        <v>16</v>
      </c>
    </row>
    <row r="857" spans="1:34" x14ac:dyDescent="0.25">
      <c r="A857" s="117"/>
      <c r="B857" s="83" t="s">
        <v>16</v>
      </c>
      <c r="C857" s="82"/>
      <c r="D857" s="95"/>
      <c r="E857" s="95" t="s">
        <v>16</v>
      </c>
      <c r="F857" s="95" t="s">
        <v>16</v>
      </c>
      <c r="G857" s="96" t="s">
        <v>16</v>
      </c>
      <c r="H857" s="95" t="s">
        <v>16</v>
      </c>
      <c r="I857" s="95"/>
      <c r="J857" s="96" t="s">
        <v>16</v>
      </c>
      <c r="K857" s="95"/>
      <c r="L857" s="95"/>
      <c r="M857" s="97"/>
      <c r="N857" s="96" t="s">
        <v>16</v>
      </c>
      <c r="O857" s="96" t="s">
        <v>16</v>
      </c>
      <c r="P857" s="96"/>
      <c r="Q857" s="96" t="s">
        <v>16</v>
      </c>
      <c r="R857" s="96"/>
      <c r="S857" s="96"/>
      <c r="T857" s="98"/>
      <c r="U857" s="98"/>
      <c r="V857" s="82" t="s">
        <v>16</v>
      </c>
      <c r="W857" s="99" t="s">
        <v>16</v>
      </c>
      <c r="X857" s="96" t="s">
        <v>16</v>
      </c>
      <c r="Y857" s="96"/>
      <c r="Z857" s="96"/>
      <c r="AA857" s="100"/>
      <c r="AB857" s="100"/>
      <c r="AC857" s="100"/>
      <c r="AD857" s="96" t="s">
        <v>16</v>
      </c>
      <c r="AE857" s="95"/>
      <c r="AF857" s="82" t="s">
        <v>16</v>
      </c>
      <c r="AG857" s="82"/>
      <c r="AH857" s="96" t="s">
        <v>16</v>
      </c>
    </row>
    <row r="858" spans="1:34" x14ac:dyDescent="0.25">
      <c r="A858" s="117"/>
      <c r="B858" s="83" t="s">
        <v>16</v>
      </c>
      <c r="C858" s="82"/>
      <c r="D858" s="95"/>
      <c r="E858" s="95" t="s">
        <v>16</v>
      </c>
      <c r="F858" s="95" t="s">
        <v>16</v>
      </c>
      <c r="G858" s="96" t="s">
        <v>16</v>
      </c>
      <c r="H858" s="95" t="s">
        <v>16</v>
      </c>
      <c r="I858" s="95"/>
      <c r="J858" s="96" t="s">
        <v>16</v>
      </c>
      <c r="K858" s="95"/>
      <c r="L858" s="95"/>
      <c r="M858" s="97"/>
      <c r="N858" s="96" t="s">
        <v>16</v>
      </c>
      <c r="O858" s="96" t="s">
        <v>16</v>
      </c>
      <c r="P858" s="96"/>
      <c r="Q858" s="96" t="s">
        <v>16</v>
      </c>
      <c r="R858" s="96"/>
      <c r="S858" s="96"/>
      <c r="T858" s="98"/>
      <c r="U858" s="98"/>
      <c r="V858" s="82" t="s">
        <v>16</v>
      </c>
      <c r="W858" s="99" t="s">
        <v>16</v>
      </c>
      <c r="X858" s="96" t="s">
        <v>16</v>
      </c>
      <c r="Y858" s="96"/>
      <c r="Z858" s="96"/>
      <c r="AA858" s="100"/>
      <c r="AB858" s="100"/>
      <c r="AC858" s="100"/>
      <c r="AD858" s="96" t="s">
        <v>16</v>
      </c>
      <c r="AE858" s="95"/>
      <c r="AF858" s="82" t="s">
        <v>16</v>
      </c>
      <c r="AG858" s="82"/>
      <c r="AH858" s="96" t="s">
        <v>16</v>
      </c>
    </row>
    <row r="859" spans="1:34" x14ac:dyDescent="0.25">
      <c r="A859" s="117"/>
      <c r="B859" s="83" t="s">
        <v>16</v>
      </c>
      <c r="C859" s="82"/>
      <c r="D859" s="95"/>
      <c r="E859" s="95" t="s">
        <v>16</v>
      </c>
      <c r="F859" s="95" t="s">
        <v>16</v>
      </c>
      <c r="G859" s="96" t="s">
        <v>16</v>
      </c>
      <c r="H859" s="95" t="s">
        <v>16</v>
      </c>
      <c r="I859" s="95"/>
      <c r="J859" s="96" t="s">
        <v>16</v>
      </c>
      <c r="K859" s="95"/>
      <c r="L859" s="95"/>
      <c r="M859" s="97"/>
      <c r="N859" s="96" t="s">
        <v>16</v>
      </c>
      <c r="O859" s="96" t="s">
        <v>16</v>
      </c>
      <c r="P859" s="96"/>
      <c r="Q859" s="96" t="s">
        <v>16</v>
      </c>
      <c r="R859" s="96"/>
      <c r="S859" s="96"/>
      <c r="T859" s="98"/>
      <c r="U859" s="98"/>
      <c r="V859" s="82" t="s">
        <v>16</v>
      </c>
      <c r="W859" s="99" t="s">
        <v>16</v>
      </c>
      <c r="X859" s="96" t="s">
        <v>16</v>
      </c>
      <c r="Y859" s="96"/>
      <c r="Z859" s="96"/>
      <c r="AA859" s="100"/>
      <c r="AB859" s="100"/>
      <c r="AC859" s="100"/>
      <c r="AD859" s="96" t="s">
        <v>16</v>
      </c>
      <c r="AE859" s="95"/>
      <c r="AF859" s="82" t="s">
        <v>16</v>
      </c>
      <c r="AG859" s="82"/>
      <c r="AH859" s="96" t="s">
        <v>16</v>
      </c>
    </row>
    <row r="860" spans="1:34" x14ac:dyDescent="0.25">
      <c r="A860" s="117"/>
      <c r="B860" s="83" t="s">
        <v>16</v>
      </c>
      <c r="C860" s="82"/>
      <c r="D860" s="95"/>
      <c r="E860" s="95" t="s">
        <v>16</v>
      </c>
      <c r="F860" s="95" t="s">
        <v>16</v>
      </c>
      <c r="G860" s="96" t="s">
        <v>16</v>
      </c>
      <c r="H860" s="95" t="s">
        <v>16</v>
      </c>
      <c r="I860" s="95"/>
      <c r="J860" s="96" t="s">
        <v>16</v>
      </c>
      <c r="K860" s="95"/>
      <c r="L860" s="95"/>
      <c r="M860" s="97"/>
      <c r="N860" s="96" t="s">
        <v>16</v>
      </c>
      <c r="O860" s="96" t="s">
        <v>16</v>
      </c>
      <c r="P860" s="96"/>
      <c r="Q860" s="96" t="s">
        <v>16</v>
      </c>
      <c r="R860" s="96"/>
      <c r="S860" s="96"/>
      <c r="T860" s="98"/>
      <c r="U860" s="98"/>
      <c r="V860" s="82" t="s">
        <v>16</v>
      </c>
      <c r="W860" s="99" t="s">
        <v>16</v>
      </c>
      <c r="X860" s="96" t="s">
        <v>16</v>
      </c>
      <c r="Y860" s="96"/>
      <c r="Z860" s="96"/>
      <c r="AA860" s="100"/>
      <c r="AB860" s="100"/>
      <c r="AC860" s="100"/>
      <c r="AD860" s="96" t="s">
        <v>16</v>
      </c>
      <c r="AE860" s="95"/>
      <c r="AF860" s="82" t="s">
        <v>16</v>
      </c>
      <c r="AG860" s="82"/>
      <c r="AH860" s="96" t="s">
        <v>16</v>
      </c>
    </row>
    <row r="861" spans="1:34" x14ac:dyDescent="0.25">
      <c r="A861" s="117"/>
      <c r="B861" s="83" t="s">
        <v>16</v>
      </c>
      <c r="C861" s="82"/>
      <c r="D861" s="95"/>
      <c r="E861" s="95" t="s">
        <v>16</v>
      </c>
      <c r="F861" s="95" t="s">
        <v>16</v>
      </c>
      <c r="G861" s="96" t="s">
        <v>16</v>
      </c>
      <c r="H861" s="95" t="s">
        <v>16</v>
      </c>
      <c r="I861" s="95"/>
      <c r="J861" s="96" t="s">
        <v>16</v>
      </c>
      <c r="K861" s="95"/>
      <c r="L861" s="95"/>
      <c r="M861" s="97"/>
      <c r="N861" s="96" t="s">
        <v>16</v>
      </c>
      <c r="O861" s="96" t="s">
        <v>16</v>
      </c>
      <c r="P861" s="96"/>
      <c r="Q861" s="96" t="s">
        <v>16</v>
      </c>
      <c r="R861" s="96"/>
      <c r="S861" s="96"/>
      <c r="T861" s="98"/>
      <c r="U861" s="98"/>
      <c r="V861" s="82" t="s">
        <v>16</v>
      </c>
      <c r="W861" s="99" t="s">
        <v>16</v>
      </c>
      <c r="X861" s="96" t="s">
        <v>16</v>
      </c>
      <c r="Y861" s="96"/>
      <c r="Z861" s="96"/>
      <c r="AA861" s="100"/>
      <c r="AB861" s="100"/>
      <c r="AC861" s="100"/>
      <c r="AD861" s="96" t="s">
        <v>16</v>
      </c>
      <c r="AE861" s="95"/>
      <c r="AF861" s="82" t="s">
        <v>16</v>
      </c>
      <c r="AG861" s="82"/>
      <c r="AH861" s="96" t="s">
        <v>16</v>
      </c>
    </row>
    <row r="862" spans="1:34" x14ac:dyDescent="0.25">
      <c r="A862" s="117"/>
      <c r="B862" s="83" t="s">
        <v>16</v>
      </c>
      <c r="C862" s="82"/>
      <c r="D862" s="95"/>
      <c r="E862" s="95" t="s">
        <v>16</v>
      </c>
      <c r="F862" s="95" t="s">
        <v>16</v>
      </c>
      <c r="G862" s="96" t="s">
        <v>16</v>
      </c>
      <c r="H862" s="95" t="s">
        <v>16</v>
      </c>
      <c r="I862" s="95"/>
      <c r="J862" s="96" t="s">
        <v>16</v>
      </c>
      <c r="K862" s="95"/>
      <c r="L862" s="95"/>
      <c r="M862" s="97"/>
      <c r="N862" s="96" t="s">
        <v>16</v>
      </c>
      <c r="O862" s="96" t="s">
        <v>16</v>
      </c>
      <c r="P862" s="96"/>
      <c r="Q862" s="96" t="s">
        <v>16</v>
      </c>
      <c r="R862" s="96"/>
      <c r="S862" s="96"/>
      <c r="T862" s="98"/>
      <c r="U862" s="98"/>
      <c r="V862" s="82" t="s">
        <v>16</v>
      </c>
      <c r="W862" s="99" t="s">
        <v>16</v>
      </c>
      <c r="X862" s="96" t="s">
        <v>16</v>
      </c>
      <c r="Y862" s="96"/>
      <c r="Z862" s="96"/>
      <c r="AA862" s="100"/>
      <c r="AB862" s="100"/>
      <c r="AC862" s="100"/>
      <c r="AD862" s="96" t="s">
        <v>16</v>
      </c>
      <c r="AE862" s="95"/>
      <c r="AF862" s="82" t="s">
        <v>16</v>
      </c>
      <c r="AG862" s="82"/>
      <c r="AH862" s="96" t="s">
        <v>16</v>
      </c>
    </row>
    <row r="863" spans="1:34" x14ac:dyDescent="0.25">
      <c r="A863" s="117"/>
      <c r="B863" s="83" t="s">
        <v>16</v>
      </c>
      <c r="C863" s="82"/>
      <c r="D863" s="95"/>
      <c r="E863" s="95" t="s">
        <v>16</v>
      </c>
      <c r="F863" s="95" t="s">
        <v>16</v>
      </c>
      <c r="G863" s="96" t="s">
        <v>16</v>
      </c>
      <c r="H863" s="95" t="s">
        <v>16</v>
      </c>
      <c r="I863" s="95"/>
      <c r="J863" s="96" t="s">
        <v>16</v>
      </c>
      <c r="K863" s="95"/>
      <c r="L863" s="95"/>
      <c r="M863" s="97"/>
      <c r="N863" s="96" t="s">
        <v>16</v>
      </c>
      <c r="O863" s="96" t="s">
        <v>16</v>
      </c>
      <c r="P863" s="96"/>
      <c r="Q863" s="96" t="s">
        <v>16</v>
      </c>
      <c r="R863" s="96"/>
      <c r="S863" s="96"/>
      <c r="T863" s="98"/>
      <c r="U863" s="98"/>
      <c r="V863" s="82" t="s">
        <v>16</v>
      </c>
      <c r="W863" s="99" t="s">
        <v>16</v>
      </c>
      <c r="X863" s="96" t="s">
        <v>16</v>
      </c>
      <c r="Y863" s="96"/>
      <c r="Z863" s="96"/>
      <c r="AA863" s="100"/>
      <c r="AB863" s="100"/>
      <c r="AC863" s="100"/>
      <c r="AD863" s="96" t="s">
        <v>16</v>
      </c>
      <c r="AE863" s="95"/>
      <c r="AF863" s="82" t="s">
        <v>16</v>
      </c>
      <c r="AG863" s="82"/>
      <c r="AH863" s="96" t="s">
        <v>16</v>
      </c>
    </row>
    <row r="864" spans="1:34" x14ac:dyDescent="0.25">
      <c r="A864" s="117"/>
      <c r="B864" s="83" t="s">
        <v>16</v>
      </c>
      <c r="C864" s="82"/>
      <c r="D864" s="95"/>
      <c r="E864" s="95" t="s">
        <v>16</v>
      </c>
      <c r="F864" s="95" t="s">
        <v>16</v>
      </c>
      <c r="G864" s="96" t="s">
        <v>16</v>
      </c>
      <c r="H864" s="95" t="s">
        <v>16</v>
      </c>
      <c r="I864" s="95"/>
      <c r="J864" s="96" t="s">
        <v>16</v>
      </c>
      <c r="K864" s="95"/>
      <c r="L864" s="95"/>
      <c r="M864" s="97"/>
      <c r="N864" s="96" t="s">
        <v>16</v>
      </c>
      <c r="O864" s="96" t="s">
        <v>16</v>
      </c>
      <c r="P864" s="96"/>
      <c r="Q864" s="96" t="s">
        <v>16</v>
      </c>
      <c r="R864" s="96"/>
      <c r="S864" s="96"/>
      <c r="T864" s="98"/>
      <c r="U864" s="98"/>
      <c r="V864" s="82" t="s">
        <v>16</v>
      </c>
      <c r="W864" s="99" t="s">
        <v>16</v>
      </c>
      <c r="X864" s="96" t="s">
        <v>16</v>
      </c>
      <c r="Y864" s="96"/>
      <c r="Z864" s="96"/>
      <c r="AA864" s="100"/>
      <c r="AB864" s="100"/>
      <c r="AC864" s="100"/>
      <c r="AD864" s="96" t="s">
        <v>16</v>
      </c>
      <c r="AE864" s="95"/>
      <c r="AF864" s="82" t="s">
        <v>16</v>
      </c>
      <c r="AG864" s="82"/>
      <c r="AH864" s="96" t="s">
        <v>16</v>
      </c>
    </row>
    <row r="865" spans="1:34" x14ac:dyDescent="0.25">
      <c r="A865" s="117"/>
      <c r="B865" s="83" t="s">
        <v>16</v>
      </c>
      <c r="C865" s="82"/>
      <c r="D865" s="95"/>
      <c r="E865" s="95" t="s">
        <v>16</v>
      </c>
      <c r="F865" s="95" t="s">
        <v>16</v>
      </c>
      <c r="G865" s="96" t="s">
        <v>16</v>
      </c>
      <c r="H865" s="95" t="s">
        <v>16</v>
      </c>
      <c r="I865" s="95"/>
      <c r="J865" s="96" t="s">
        <v>16</v>
      </c>
      <c r="K865" s="95"/>
      <c r="L865" s="95"/>
      <c r="M865" s="97"/>
      <c r="N865" s="96" t="s">
        <v>16</v>
      </c>
      <c r="O865" s="96" t="s">
        <v>16</v>
      </c>
      <c r="P865" s="96"/>
      <c r="Q865" s="96" t="s">
        <v>16</v>
      </c>
      <c r="R865" s="96"/>
      <c r="S865" s="96"/>
      <c r="T865" s="98"/>
      <c r="U865" s="98"/>
      <c r="V865" s="82" t="s">
        <v>16</v>
      </c>
      <c r="W865" s="99" t="s">
        <v>16</v>
      </c>
      <c r="X865" s="96" t="s">
        <v>16</v>
      </c>
      <c r="Y865" s="96"/>
      <c r="Z865" s="96"/>
      <c r="AA865" s="100"/>
      <c r="AB865" s="100"/>
      <c r="AC865" s="100"/>
      <c r="AD865" s="96" t="s">
        <v>16</v>
      </c>
      <c r="AE865" s="95"/>
      <c r="AF865" s="82" t="s">
        <v>16</v>
      </c>
      <c r="AG865" s="82"/>
      <c r="AH865" s="96" t="s">
        <v>16</v>
      </c>
    </row>
    <row r="866" spans="1:34" x14ac:dyDescent="0.25">
      <c r="A866" s="117"/>
      <c r="B866" s="83" t="s">
        <v>16</v>
      </c>
      <c r="C866" s="82"/>
      <c r="D866" s="95"/>
      <c r="E866" s="95" t="s">
        <v>16</v>
      </c>
      <c r="F866" s="95" t="s">
        <v>16</v>
      </c>
      <c r="G866" s="96" t="s">
        <v>16</v>
      </c>
      <c r="H866" s="95" t="s">
        <v>16</v>
      </c>
      <c r="I866" s="95"/>
      <c r="J866" s="96" t="s">
        <v>16</v>
      </c>
      <c r="K866" s="95"/>
      <c r="L866" s="95"/>
      <c r="M866" s="97"/>
      <c r="N866" s="96" t="s">
        <v>16</v>
      </c>
      <c r="O866" s="96" t="s">
        <v>16</v>
      </c>
      <c r="P866" s="96"/>
      <c r="Q866" s="96" t="s">
        <v>16</v>
      </c>
      <c r="R866" s="96"/>
      <c r="S866" s="96"/>
      <c r="T866" s="98"/>
      <c r="U866" s="98"/>
      <c r="V866" s="82" t="s">
        <v>16</v>
      </c>
      <c r="W866" s="99" t="s">
        <v>16</v>
      </c>
      <c r="X866" s="96" t="s">
        <v>16</v>
      </c>
      <c r="Y866" s="96"/>
      <c r="Z866" s="96"/>
      <c r="AA866" s="100"/>
      <c r="AB866" s="100"/>
      <c r="AC866" s="100"/>
      <c r="AD866" s="96" t="s">
        <v>16</v>
      </c>
      <c r="AE866" s="95"/>
      <c r="AF866" s="82" t="s">
        <v>16</v>
      </c>
      <c r="AG866" s="82"/>
      <c r="AH866" s="96" t="s">
        <v>16</v>
      </c>
    </row>
    <row r="867" spans="1:34" x14ac:dyDescent="0.25">
      <c r="A867" s="117"/>
      <c r="B867" s="83" t="s">
        <v>16</v>
      </c>
      <c r="C867" s="82"/>
      <c r="D867" s="95"/>
      <c r="E867" s="95" t="s">
        <v>16</v>
      </c>
      <c r="F867" s="95" t="s">
        <v>16</v>
      </c>
      <c r="G867" s="96" t="s">
        <v>16</v>
      </c>
      <c r="H867" s="95" t="s">
        <v>16</v>
      </c>
      <c r="I867" s="95"/>
      <c r="J867" s="96" t="s">
        <v>16</v>
      </c>
      <c r="K867" s="95"/>
      <c r="L867" s="95"/>
      <c r="M867" s="97"/>
      <c r="N867" s="96" t="s">
        <v>16</v>
      </c>
      <c r="O867" s="96" t="s">
        <v>16</v>
      </c>
      <c r="P867" s="96"/>
      <c r="Q867" s="96" t="s">
        <v>16</v>
      </c>
      <c r="R867" s="96"/>
      <c r="S867" s="96"/>
      <c r="T867" s="98"/>
      <c r="U867" s="98"/>
      <c r="V867" s="82" t="s">
        <v>16</v>
      </c>
      <c r="W867" s="99" t="s">
        <v>16</v>
      </c>
      <c r="X867" s="96" t="s">
        <v>16</v>
      </c>
      <c r="Y867" s="96"/>
      <c r="Z867" s="96"/>
      <c r="AA867" s="100"/>
      <c r="AB867" s="100"/>
      <c r="AC867" s="100"/>
      <c r="AD867" s="96" t="s">
        <v>16</v>
      </c>
      <c r="AE867" s="95"/>
      <c r="AF867" s="82" t="s">
        <v>16</v>
      </c>
      <c r="AG867" s="82"/>
      <c r="AH867" s="96" t="s">
        <v>16</v>
      </c>
    </row>
    <row r="868" spans="1:34" x14ac:dyDescent="0.25">
      <c r="A868" s="117"/>
      <c r="B868" s="83" t="s">
        <v>16</v>
      </c>
      <c r="C868" s="82"/>
      <c r="D868" s="95"/>
      <c r="E868" s="95" t="s">
        <v>16</v>
      </c>
      <c r="F868" s="95" t="s">
        <v>16</v>
      </c>
      <c r="G868" s="96" t="s">
        <v>16</v>
      </c>
      <c r="H868" s="95" t="s">
        <v>16</v>
      </c>
      <c r="I868" s="95"/>
      <c r="J868" s="96" t="s">
        <v>16</v>
      </c>
      <c r="K868" s="95"/>
      <c r="L868" s="95"/>
      <c r="M868" s="97"/>
      <c r="N868" s="96" t="s">
        <v>16</v>
      </c>
      <c r="O868" s="96" t="s">
        <v>16</v>
      </c>
      <c r="P868" s="96"/>
      <c r="Q868" s="96" t="s">
        <v>16</v>
      </c>
      <c r="R868" s="96"/>
      <c r="S868" s="96"/>
      <c r="T868" s="98"/>
      <c r="U868" s="98"/>
      <c r="V868" s="82" t="s">
        <v>16</v>
      </c>
      <c r="W868" s="99" t="s">
        <v>16</v>
      </c>
      <c r="X868" s="96" t="s">
        <v>16</v>
      </c>
      <c r="Y868" s="96"/>
      <c r="Z868" s="96"/>
      <c r="AA868" s="100"/>
      <c r="AB868" s="100"/>
      <c r="AC868" s="100"/>
      <c r="AD868" s="96" t="s">
        <v>16</v>
      </c>
      <c r="AE868" s="95"/>
      <c r="AF868" s="82" t="s">
        <v>16</v>
      </c>
      <c r="AG868" s="82"/>
      <c r="AH868" s="96" t="s">
        <v>16</v>
      </c>
    </row>
    <row r="869" spans="1:34" x14ac:dyDescent="0.25">
      <c r="A869" s="117"/>
      <c r="B869" s="83" t="s">
        <v>16</v>
      </c>
      <c r="C869" s="82"/>
      <c r="D869" s="95"/>
      <c r="E869" s="95" t="s">
        <v>16</v>
      </c>
      <c r="F869" s="95" t="s">
        <v>16</v>
      </c>
      <c r="G869" s="96" t="s">
        <v>16</v>
      </c>
      <c r="H869" s="95" t="s">
        <v>16</v>
      </c>
      <c r="I869" s="95"/>
      <c r="J869" s="96" t="s">
        <v>16</v>
      </c>
      <c r="K869" s="95"/>
      <c r="L869" s="95"/>
      <c r="M869" s="97"/>
      <c r="N869" s="96" t="s">
        <v>16</v>
      </c>
      <c r="O869" s="96" t="s">
        <v>16</v>
      </c>
      <c r="P869" s="96"/>
      <c r="Q869" s="96" t="s">
        <v>16</v>
      </c>
      <c r="R869" s="96"/>
      <c r="S869" s="96"/>
      <c r="T869" s="98"/>
      <c r="U869" s="98"/>
      <c r="V869" s="82" t="s">
        <v>16</v>
      </c>
      <c r="W869" s="99" t="s">
        <v>16</v>
      </c>
      <c r="X869" s="96" t="s">
        <v>16</v>
      </c>
      <c r="Y869" s="96"/>
      <c r="Z869" s="96"/>
      <c r="AA869" s="100"/>
      <c r="AB869" s="100"/>
      <c r="AC869" s="100"/>
      <c r="AD869" s="96" t="s">
        <v>16</v>
      </c>
      <c r="AE869" s="95"/>
      <c r="AF869" s="82" t="s">
        <v>16</v>
      </c>
      <c r="AG869" s="82"/>
      <c r="AH869" s="96" t="s">
        <v>16</v>
      </c>
    </row>
    <row r="870" spans="1:34" x14ac:dyDescent="0.25">
      <c r="A870" s="117"/>
      <c r="B870" s="83" t="s">
        <v>16</v>
      </c>
      <c r="C870" s="82"/>
      <c r="D870" s="95"/>
      <c r="E870" s="95" t="s">
        <v>16</v>
      </c>
      <c r="F870" s="95" t="s">
        <v>16</v>
      </c>
      <c r="G870" s="96" t="s">
        <v>16</v>
      </c>
      <c r="H870" s="95" t="s">
        <v>16</v>
      </c>
      <c r="I870" s="95"/>
      <c r="J870" s="96" t="s">
        <v>16</v>
      </c>
      <c r="K870" s="95"/>
      <c r="L870" s="95"/>
      <c r="M870" s="97"/>
      <c r="N870" s="96" t="s">
        <v>16</v>
      </c>
      <c r="O870" s="96" t="s">
        <v>16</v>
      </c>
      <c r="P870" s="96"/>
      <c r="Q870" s="96" t="s">
        <v>16</v>
      </c>
      <c r="R870" s="96"/>
      <c r="S870" s="96"/>
      <c r="T870" s="98"/>
      <c r="U870" s="98"/>
      <c r="V870" s="82" t="s">
        <v>16</v>
      </c>
      <c r="W870" s="99" t="s">
        <v>16</v>
      </c>
      <c r="X870" s="96" t="s">
        <v>16</v>
      </c>
      <c r="Y870" s="96"/>
      <c r="Z870" s="96"/>
      <c r="AA870" s="100"/>
      <c r="AB870" s="100"/>
      <c r="AC870" s="100"/>
      <c r="AD870" s="96" t="s">
        <v>16</v>
      </c>
      <c r="AE870" s="95"/>
      <c r="AF870" s="82" t="s">
        <v>16</v>
      </c>
      <c r="AG870" s="82"/>
      <c r="AH870" s="96" t="s">
        <v>16</v>
      </c>
    </row>
    <row r="871" spans="1:34" x14ac:dyDescent="0.25">
      <c r="A871" s="117"/>
      <c r="B871" s="83" t="s">
        <v>16</v>
      </c>
      <c r="C871" s="82"/>
      <c r="D871" s="95"/>
      <c r="E871" s="95" t="s">
        <v>16</v>
      </c>
      <c r="F871" s="95" t="s">
        <v>16</v>
      </c>
      <c r="G871" s="96" t="s">
        <v>16</v>
      </c>
      <c r="H871" s="95" t="s">
        <v>16</v>
      </c>
      <c r="I871" s="95"/>
      <c r="J871" s="96" t="s">
        <v>16</v>
      </c>
      <c r="K871" s="95"/>
      <c r="L871" s="95"/>
      <c r="M871" s="97"/>
      <c r="N871" s="96" t="s">
        <v>16</v>
      </c>
      <c r="O871" s="96" t="s">
        <v>16</v>
      </c>
      <c r="P871" s="96"/>
      <c r="Q871" s="96" t="s">
        <v>16</v>
      </c>
      <c r="R871" s="96"/>
      <c r="S871" s="96"/>
      <c r="T871" s="98"/>
      <c r="U871" s="98"/>
      <c r="V871" s="82" t="s">
        <v>16</v>
      </c>
      <c r="W871" s="99" t="s">
        <v>16</v>
      </c>
      <c r="X871" s="96" t="s">
        <v>16</v>
      </c>
      <c r="Y871" s="96"/>
      <c r="Z871" s="96"/>
      <c r="AA871" s="100"/>
      <c r="AB871" s="100"/>
      <c r="AC871" s="100"/>
      <c r="AD871" s="96" t="s">
        <v>16</v>
      </c>
      <c r="AE871" s="95"/>
      <c r="AF871" s="82" t="s">
        <v>16</v>
      </c>
      <c r="AG871" s="82"/>
      <c r="AH871" s="96" t="s">
        <v>16</v>
      </c>
    </row>
    <row r="872" spans="1:34" x14ac:dyDescent="0.25">
      <c r="A872" s="117"/>
      <c r="B872" s="83" t="s">
        <v>16</v>
      </c>
      <c r="C872" s="82"/>
      <c r="D872" s="95"/>
      <c r="E872" s="95" t="s">
        <v>16</v>
      </c>
      <c r="F872" s="95" t="s">
        <v>16</v>
      </c>
      <c r="G872" s="96" t="s">
        <v>16</v>
      </c>
      <c r="H872" s="95" t="s">
        <v>16</v>
      </c>
      <c r="I872" s="95"/>
      <c r="J872" s="96" t="s">
        <v>16</v>
      </c>
      <c r="K872" s="95"/>
      <c r="L872" s="95"/>
      <c r="M872" s="97"/>
      <c r="N872" s="96" t="s">
        <v>16</v>
      </c>
      <c r="O872" s="96" t="s">
        <v>16</v>
      </c>
      <c r="P872" s="96"/>
      <c r="Q872" s="96" t="s">
        <v>16</v>
      </c>
      <c r="R872" s="96"/>
      <c r="S872" s="96"/>
      <c r="T872" s="98"/>
      <c r="U872" s="98"/>
      <c r="V872" s="82" t="s">
        <v>16</v>
      </c>
      <c r="W872" s="99" t="s">
        <v>16</v>
      </c>
      <c r="X872" s="96" t="s">
        <v>16</v>
      </c>
      <c r="Y872" s="96"/>
      <c r="Z872" s="96"/>
      <c r="AA872" s="100"/>
      <c r="AB872" s="100"/>
      <c r="AC872" s="100"/>
      <c r="AD872" s="96" t="s">
        <v>16</v>
      </c>
      <c r="AE872" s="95"/>
      <c r="AF872" s="82" t="s">
        <v>16</v>
      </c>
      <c r="AG872" s="82"/>
      <c r="AH872" s="96" t="s">
        <v>16</v>
      </c>
    </row>
    <row r="873" spans="1:34" x14ac:dyDescent="0.25">
      <c r="A873" s="117"/>
      <c r="B873" s="83" t="s">
        <v>16</v>
      </c>
      <c r="C873" s="82"/>
      <c r="D873" s="95"/>
      <c r="E873" s="95" t="s">
        <v>16</v>
      </c>
      <c r="F873" s="95" t="s">
        <v>16</v>
      </c>
      <c r="G873" s="96" t="s">
        <v>16</v>
      </c>
      <c r="H873" s="95" t="s">
        <v>16</v>
      </c>
      <c r="I873" s="95"/>
      <c r="J873" s="96" t="s">
        <v>16</v>
      </c>
      <c r="K873" s="95"/>
      <c r="L873" s="95"/>
      <c r="M873" s="97"/>
      <c r="N873" s="96" t="s">
        <v>16</v>
      </c>
      <c r="O873" s="96" t="s">
        <v>16</v>
      </c>
      <c r="P873" s="96"/>
      <c r="Q873" s="96" t="s">
        <v>16</v>
      </c>
      <c r="R873" s="96"/>
      <c r="S873" s="96"/>
      <c r="T873" s="98"/>
      <c r="U873" s="98"/>
      <c r="V873" s="82" t="s">
        <v>16</v>
      </c>
      <c r="W873" s="99" t="s">
        <v>16</v>
      </c>
      <c r="X873" s="96" t="s">
        <v>16</v>
      </c>
      <c r="Y873" s="96"/>
      <c r="Z873" s="96"/>
      <c r="AA873" s="100"/>
      <c r="AB873" s="100"/>
      <c r="AC873" s="100"/>
      <c r="AD873" s="96" t="s">
        <v>16</v>
      </c>
      <c r="AE873" s="95"/>
      <c r="AF873" s="82" t="s">
        <v>16</v>
      </c>
      <c r="AG873" s="82"/>
      <c r="AH873" s="96" t="s">
        <v>16</v>
      </c>
    </row>
    <row r="874" spans="1:34" x14ac:dyDescent="0.25">
      <c r="A874" s="117"/>
      <c r="B874" s="83" t="s">
        <v>16</v>
      </c>
      <c r="C874" s="82"/>
      <c r="D874" s="95"/>
      <c r="E874" s="95" t="s">
        <v>16</v>
      </c>
      <c r="F874" s="95" t="s">
        <v>16</v>
      </c>
      <c r="G874" s="96" t="s">
        <v>16</v>
      </c>
      <c r="H874" s="95" t="s">
        <v>16</v>
      </c>
      <c r="I874" s="95"/>
      <c r="J874" s="96" t="s">
        <v>16</v>
      </c>
      <c r="K874" s="95"/>
      <c r="L874" s="95"/>
      <c r="M874" s="97"/>
      <c r="N874" s="96" t="s">
        <v>16</v>
      </c>
      <c r="O874" s="96" t="s">
        <v>16</v>
      </c>
      <c r="P874" s="96"/>
      <c r="Q874" s="96" t="s">
        <v>16</v>
      </c>
      <c r="R874" s="96"/>
      <c r="S874" s="96"/>
      <c r="T874" s="98"/>
      <c r="U874" s="98"/>
      <c r="V874" s="82" t="s">
        <v>16</v>
      </c>
      <c r="W874" s="99" t="s">
        <v>16</v>
      </c>
      <c r="X874" s="96" t="s">
        <v>16</v>
      </c>
      <c r="Y874" s="96"/>
      <c r="Z874" s="96"/>
      <c r="AA874" s="100"/>
      <c r="AB874" s="100"/>
      <c r="AC874" s="100"/>
      <c r="AD874" s="96" t="s">
        <v>16</v>
      </c>
      <c r="AE874" s="95"/>
      <c r="AF874" s="82" t="s">
        <v>16</v>
      </c>
      <c r="AG874" s="82"/>
      <c r="AH874" s="96" t="s">
        <v>16</v>
      </c>
    </row>
    <row r="875" spans="1:34" x14ac:dyDescent="0.25">
      <c r="A875" s="117"/>
      <c r="B875" s="83" t="s">
        <v>16</v>
      </c>
      <c r="C875" s="82"/>
      <c r="D875" s="95"/>
      <c r="E875" s="95" t="s">
        <v>16</v>
      </c>
      <c r="F875" s="95" t="s">
        <v>16</v>
      </c>
      <c r="G875" s="96" t="s">
        <v>16</v>
      </c>
      <c r="H875" s="95" t="s">
        <v>16</v>
      </c>
      <c r="I875" s="95"/>
      <c r="J875" s="96" t="s">
        <v>16</v>
      </c>
      <c r="K875" s="95"/>
      <c r="L875" s="95"/>
      <c r="M875" s="97"/>
      <c r="N875" s="96" t="s">
        <v>16</v>
      </c>
      <c r="O875" s="96" t="s">
        <v>16</v>
      </c>
      <c r="P875" s="96"/>
      <c r="Q875" s="96" t="s">
        <v>16</v>
      </c>
      <c r="R875" s="96"/>
      <c r="S875" s="96"/>
      <c r="T875" s="98"/>
      <c r="U875" s="98"/>
      <c r="V875" s="82" t="s">
        <v>16</v>
      </c>
      <c r="W875" s="99" t="s">
        <v>16</v>
      </c>
      <c r="X875" s="96" t="s">
        <v>16</v>
      </c>
      <c r="Y875" s="96"/>
      <c r="Z875" s="96"/>
      <c r="AA875" s="100"/>
      <c r="AB875" s="100"/>
      <c r="AC875" s="100"/>
      <c r="AD875" s="96" t="s">
        <v>16</v>
      </c>
      <c r="AE875" s="95"/>
      <c r="AF875" s="82" t="s">
        <v>16</v>
      </c>
      <c r="AG875" s="82"/>
      <c r="AH875" s="96" t="s">
        <v>16</v>
      </c>
    </row>
    <row r="876" spans="1:34" x14ac:dyDescent="0.25">
      <c r="A876" s="117"/>
      <c r="B876" s="83" t="s">
        <v>16</v>
      </c>
      <c r="C876" s="82"/>
      <c r="D876" s="95"/>
      <c r="E876" s="95" t="s">
        <v>16</v>
      </c>
      <c r="F876" s="95" t="s">
        <v>16</v>
      </c>
      <c r="G876" s="96" t="s">
        <v>16</v>
      </c>
      <c r="H876" s="95" t="s">
        <v>16</v>
      </c>
      <c r="I876" s="95"/>
      <c r="J876" s="96" t="s">
        <v>16</v>
      </c>
      <c r="K876" s="95"/>
      <c r="L876" s="95"/>
      <c r="M876" s="97"/>
      <c r="N876" s="96" t="s">
        <v>16</v>
      </c>
      <c r="O876" s="96" t="s">
        <v>16</v>
      </c>
      <c r="P876" s="96"/>
      <c r="Q876" s="96" t="s">
        <v>16</v>
      </c>
      <c r="R876" s="96"/>
      <c r="S876" s="96"/>
      <c r="T876" s="98"/>
      <c r="U876" s="98"/>
      <c r="V876" s="82" t="s">
        <v>16</v>
      </c>
      <c r="W876" s="99" t="s">
        <v>16</v>
      </c>
      <c r="X876" s="96" t="s">
        <v>16</v>
      </c>
      <c r="Y876" s="96"/>
      <c r="Z876" s="96"/>
      <c r="AA876" s="100"/>
      <c r="AB876" s="100"/>
      <c r="AC876" s="100"/>
      <c r="AD876" s="96" t="s">
        <v>16</v>
      </c>
      <c r="AE876" s="95"/>
      <c r="AF876" s="82" t="s">
        <v>16</v>
      </c>
      <c r="AG876" s="82"/>
      <c r="AH876" s="96" t="s">
        <v>16</v>
      </c>
    </row>
    <row r="877" spans="1:34" x14ac:dyDescent="0.25">
      <c r="A877" s="117"/>
      <c r="B877" s="83" t="s">
        <v>16</v>
      </c>
      <c r="C877" s="82"/>
      <c r="D877" s="95"/>
      <c r="E877" s="95" t="s">
        <v>16</v>
      </c>
      <c r="F877" s="95" t="s">
        <v>16</v>
      </c>
      <c r="G877" s="96" t="s">
        <v>16</v>
      </c>
      <c r="H877" s="95" t="s">
        <v>16</v>
      </c>
      <c r="I877" s="95"/>
      <c r="J877" s="96" t="s">
        <v>16</v>
      </c>
      <c r="K877" s="95"/>
      <c r="L877" s="95"/>
      <c r="M877" s="97"/>
      <c r="N877" s="96" t="s">
        <v>16</v>
      </c>
      <c r="O877" s="96" t="s">
        <v>16</v>
      </c>
      <c r="P877" s="96"/>
      <c r="Q877" s="96" t="s">
        <v>16</v>
      </c>
      <c r="R877" s="96"/>
      <c r="S877" s="96"/>
      <c r="T877" s="98"/>
      <c r="U877" s="98"/>
      <c r="V877" s="82" t="s">
        <v>16</v>
      </c>
      <c r="W877" s="99" t="s">
        <v>16</v>
      </c>
      <c r="X877" s="96" t="s">
        <v>16</v>
      </c>
      <c r="Y877" s="96"/>
      <c r="Z877" s="96"/>
      <c r="AA877" s="100"/>
      <c r="AB877" s="100"/>
      <c r="AC877" s="100"/>
      <c r="AD877" s="96" t="s">
        <v>16</v>
      </c>
      <c r="AE877" s="95"/>
      <c r="AF877" s="82" t="s">
        <v>16</v>
      </c>
      <c r="AG877" s="82"/>
      <c r="AH877" s="96" t="s">
        <v>16</v>
      </c>
    </row>
    <row r="878" spans="1:34" x14ac:dyDescent="0.25">
      <c r="A878" s="117"/>
      <c r="B878" s="83" t="s">
        <v>16</v>
      </c>
      <c r="C878" s="82"/>
      <c r="D878" s="95"/>
      <c r="E878" s="95" t="s">
        <v>16</v>
      </c>
      <c r="F878" s="95" t="s">
        <v>16</v>
      </c>
      <c r="G878" s="96" t="s">
        <v>16</v>
      </c>
      <c r="H878" s="95" t="s">
        <v>16</v>
      </c>
      <c r="I878" s="95"/>
      <c r="J878" s="96" t="s">
        <v>16</v>
      </c>
      <c r="K878" s="95"/>
      <c r="L878" s="95"/>
      <c r="M878" s="97"/>
      <c r="N878" s="96" t="s">
        <v>16</v>
      </c>
      <c r="O878" s="96" t="s">
        <v>16</v>
      </c>
      <c r="P878" s="96"/>
      <c r="Q878" s="96" t="s">
        <v>16</v>
      </c>
      <c r="R878" s="96"/>
      <c r="S878" s="96"/>
      <c r="T878" s="98"/>
      <c r="U878" s="98"/>
      <c r="V878" s="82" t="s">
        <v>16</v>
      </c>
      <c r="W878" s="99" t="s">
        <v>16</v>
      </c>
      <c r="X878" s="96" t="s">
        <v>16</v>
      </c>
      <c r="Y878" s="96"/>
      <c r="Z878" s="96"/>
      <c r="AA878" s="100"/>
      <c r="AB878" s="100"/>
      <c r="AC878" s="100"/>
      <c r="AD878" s="96" t="s">
        <v>16</v>
      </c>
      <c r="AE878" s="95"/>
      <c r="AF878" s="82" t="s">
        <v>16</v>
      </c>
      <c r="AG878" s="82"/>
      <c r="AH878" s="96" t="s">
        <v>16</v>
      </c>
    </row>
    <row r="879" spans="1:34" x14ac:dyDescent="0.25">
      <c r="A879" s="117"/>
      <c r="B879" s="83" t="s">
        <v>16</v>
      </c>
      <c r="C879" s="82"/>
      <c r="D879" s="95"/>
      <c r="E879" s="95" t="s">
        <v>16</v>
      </c>
      <c r="F879" s="95" t="s">
        <v>16</v>
      </c>
      <c r="G879" s="96" t="s">
        <v>16</v>
      </c>
      <c r="H879" s="95" t="s">
        <v>16</v>
      </c>
      <c r="I879" s="95"/>
      <c r="J879" s="96" t="s">
        <v>16</v>
      </c>
      <c r="K879" s="95"/>
      <c r="L879" s="95"/>
      <c r="M879" s="97"/>
      <c r="N879" s="96" t="s">
        <v>16</v>
      </c>
      <c r="O879" s="96" t="s">
        <v>16</v>
      </c>
      <c r="P879" s="96"/>
      <c r="Q879" s="96" t="s">
        <v>16</v>
      </c>
      <c r="R879" s="96"/>
      <c r="S879" s="96"/>
      <c r="T879" s="98"/>
      <c r="U879" s="98"/>
      <c r="V879" s="82" t="s">
        <v>16</v>
      </c>
      <c r="W879" s="99" t="s">
        <v>16</v>
      </c>
      <c r="X879" s="96" t="s">
        <v>16</v>
      </c>
      <c r="Y879" s="96"/>
      <c r="Z879" s="96"/>
      <c r="AA879" s="100"/>
      <c r="AB879" s="100"/>
      <c r="AC879" s="100"/>
      <c r="AD879" s="96" t="s">
        <v>16</v>
      </c>
      <c r="AE879" s="95"/>
      <c r="AF879" s="82" t="s">
        <v>16</v>
      </c>
      <c r="AG879" s="82"/>
      <c r="AH879" s="96" t="s">
        <v>16</v>
      </c>
    </row>
    <row r="880" spans="1:34" x14ac:dyDescent="0.25">
      <c r="A880" s="117"/>
      <c r="B880" s="83" t="s">
        <v>16</v>
      </c>
      <c r="C880" s="82"/>
      <c r="D880" s="95"/>
      <c r="E880" s="95" t="s">
        <v>16</v>
      </c>
      <c r="F880" s="95" t="s">
        <v>16</v>
      </c>
      <c r="G880" s="96" t="s">
        <v>16</v>
      </c>
      <c r="H880" s="95" t="s">
        <v>16</v>
      </c>
      <c r="I880" s="95"/>
      <c r="J880" s="96" t="s">
        <v>16</v>
      </c>
      <c r="K880" s="95"/>
      <c r="L880" s="95"/>
      <c r="M880" s="97"/>
      <c r="N880" s="96" t="s">
        <v>16</v>
      </c>
      <c r="O880" s="96" t="s">
        <v>16</v>
      </c>
      <c r="P880" s="96"/>
      <c r="Q880" s="96" t="s">
        <v>16</v>
      </c>
      <c r="R880" s="96"/>
      <c r="S880" s="96"/>
      <c r="T880" s="98"/>
      <c r="U880" s="98"/>
      <c r="V880" s="82" t="s">
        <v>16</v>
      </c>
      <c r="W880" s="99" t="s">
        <v>16</v>
      </c>
      <c r="X880" s="96" t="s">
        <v>16</v>
      </c>
      <c r="Y880" s="96"/>
      <c r="Z880" s="96"/>
      <c r="AA880" s="100"/>
      <c r="AB880" s="100"/>
      <c r="AC880" s="100"/>
      <c r="AD880" s="96" t="s">
        <v>16</v>
      </c>
      <c r="AE880" s="95"/>
      <c r="AF880" s="82" t="s">
        <v>16</v>
      </c>
      <c r="AG880" s="82"/>
      <c r="AH880" s="96" t="s">
        <v>16</v>
      </c>
    </row>
    <row r="881" spans="1:34" x14ac:dyDescent="0.25">
      <c r="A881" s="117"/>
      <c r="B881" s="83" t="s">
        <v>16</v>
      </c>
      <c r="C881" s="82"/>
      <c r="D881" s="95"/>
      <c r="E881" s="95" t="s">
        <v>16</v>
      </c>
      <c r="F881" s="95" t="s">
        <v>16</v>
      </c>
      <c r="G881" s="96" t="s">
        <v>16</v>
      </c>
      <c r="H881" s="95" t="s">
        <v>16</v>
      </c>
      <c r="I881" s="95"/>
      <c r="J881" s="96" t="s">
        <v>16</v>
      </c>
      <c r="K881" s="95"/>
      <c r="L881" s="95"/>
      <c r="M881" s="97"/>
      <c r="N881" s="96" t="s">
        <v>16</v>
      </c>
      <c r="O881" s="96" t="s">
        <v>16</v>
      </c>
      <c r="P881" s="96"/>
      <c r="Q881" s="96" t="s">
        <v>16</v>
      </c>
      <c r="R881" s="96"/>
      <c r="S881" s="96"/>
      <c r="T881" s="98"/>
      <c r="U881" s="98"/>
      <c r="V881" s="82" t="s">
        <v>16</v>
      </c>
      <c r="W881" s="99" t="s">
        <v>16</v>
      </c>
      <c r="X881" s="96" t="s">
        <v>16</v>
      </c>
      <c r="Y881" s="96"/>
      <c r="Z881" s="96"/>
      <c r="AA881" s="100"/>
      <c r="AB881" s="100"/>
      <c r="AC881" s="100"/>
      <c r="AD881" s="96" t="s">
        <v>16</v>
      </c>
      <c r="AE881" s="95"/>
      <c r="AF881" s="82" t="s">
        <v>16</v>
      </c>
      <c r="AG881" s="82"/>
      <c r="AH881" s="96" t="s">
        <v>16</v>
      </c>
    </row>
    <row r="882" spans="1:34" x14ac:dyDescent="0.25">
      <c r="A882" s="117"/>
      <c r="B882" s="83" t="s">
        <v>16</v>
      </c>
      <c r="C882" s="82"/>
      <c r="D882" s="95"/>
      <c r="E882" s="95" t="s">
        <v>16</v>
      </c>
      <c r="F882" s="95" t="s">
        <v>16</v>
      </c>
      <c r="G882" s="96" t="s">
        <v>16</v>
      </c>
      <c r="H882" s="95" t="s">
        <v>16</v>
      </c>
      <c r="I882" s="95"/>
      <c r="J882" s="96" t="s">
        <v>16</v>
      </c>
      <c r="K882" s="95"/>
      <c r="L882" s="95"/>
      <c r="M882" s="97"/>
      <c r="N882" s="96" t="s">
        <v>16</v>
      </c>
      <c r="O882" s="96" t="s">
        <v>16</v>
      </c>
      <c r="P882" s="96"/>
      <c r="Q882" s="96" t="s">
        <v>16</v>
      </c>
      <c r="R882" s="96"/>
      <c r="S882" s="96"/>
      <c r="T882" s="98"/>
      <c r="U882" s="98"/>
      <c r="V882" s="82" t="s">
        <v>16</v>
      </c>
      <c r="W882" s="99" t="s">
        <v>16</v>
      </c>
      <c r="X882" s="96" t="s">
        <v>16</v>
      </c>
      <c r="Y882" s="96"/>
      <c r="Z882" s="96"/>
      <c r="AA882" s="100"/>
      <c r="AB882" s="100"/>
      <c r="AC882" s="100"/>
      <c r="AD882" s="96" t="s">
        <v>16</v>
      </c>
      <c r="AE882" s="95"/>
      <c r="AF882" s="82" t="s">
        <v>16</v>
      </c>
      <c r="AG882" s="82"/>
      <c r="AH882" s="96" t="s">
        <v>16</v>
      </c>
    </row>
    <row r="883" spans="1:34" x14ac:dyDescent="0.25">
      <c r="A883" s="117"/>
      <c r="B883" s="83" t="s">
        <v>16</v>
      </c>
      <c r="C883" s="82"/>
      <c r="D883" s="95"/>
      <c r="E883" s="95" t="s">
        <v>16</v>
      </c>
      <c r="F883" s="95" t="s">
        <v>16</v>
      </c>
      <c r="G883" s="96" t="s">
        <v>16</v>
      </c>
      <c r="H883" s="95" t="s">
        <v>16</v>
      </c>
      <c r="I883" s="95"/>
      <c r="J883" s="96" t="s">
        <v>16</v>
      </c>
      <c r="K883" s="95"/>
      <c r="L883" s="95"/>
      <c r="M883" s="97"/>
      <c r="N883" s="96" t="s">
        <v>16</v>
      </c>
      <c r="O883" s="96" t="s">
        <v>16</v>
      </c>
      <c r="P883" s="96"/>
      <c r="Q883" s="96" t="s">
        <v>16</v>
      </c>
      <c r="R883" s="96"/>
      <c r="S883" s="96"/>
      <c r="T883" s="98"/>
      <c r="U883" s="98"/>
      <c r="V883" s="82" t="s">
        <v>16</v>
      </c>
      <c r="W883" s="99" t="s">
        <v>16</v>
      </c>
      <c r="X883" s="96" t="s">
        <v>16</v>
      </c>
      <c r="Y883" s="96"/>
      <c r="Z883" s="96"/>
      <c r="AA883" s="100"/>
      <c r="AB883" s="100"/>
      <c r="AC883" s="100"/>
      <c r="AD883" s="96" t="s">
        <v>16</v>
      </c>
      <c r="AE883" s="95"/>
      <c r="AF883" s="82" t="s">
        <v>16</v>
      </c>
      <c r="AG883" s="82"/>
      <c r="AH883" s="96" t="s">
        <v>16</v>
      </c>
    </row>
    <row r="884" spans="1:34" x14ac:dyDescent="0.25">
      <c r="A884" s="117"/>
      <c r="B884" s="83" t="s">
        <v>16</v>
      </c>
      <c r="C884" s="82"/>
      <c r="D884" s="95"/>
      <c r="E884" s="95" t="s">
        <v>16</v>
      </c>
      <c r="F884" s="95" t="s">
        <v>16</v>
      </c>
      <c r="G884" s="96" t="s">
        <v>16</v>
      </c>
      <c r="H884" s="95" t="s">
        <v>16</v>
      </c>
      <c r="I884" s="95"/>
      <c r="J884" s="96" t="s">
        <v>16</v>
      </c>
      <c r="K884" s="95"/>
      <c r="L884" s="95"/>
      <c r="M884" s="97"/>
      <c r="N884" s="96" t="s">
        <v>16</v>
      </c>
      <c r="O884" s="96" t="s">
        <v>16</v>
      </c>
      <c r="P884" s="96"/>
      <c r="Q884" s="96" t="s">
        <v>16</v>
      </c>
      <c r="R884" s="96"/>
      <c r="S884" s="96"/>
      <c r="T884" s="98"/>
      <c r="U884" s="98"/>
      <c r="V884" s="82" t="s">
        <v>16</v>
      </c>
      <c r="W884" s="99" t="s">
        <v>16</v>
      </c>
      <c r="X884" s="96" t="s">
        <v>16</v>
      </c>
      <c r="Y884" s="96"/>
      <c r="Z884" s="96"/>
      <c r="AA884" s="100"/>
      <c r="AB884" s="100"/>
      <c r="AC884" s="100"/>
      <c r="AD884" s="96" t="s">
        <v>16</v>
      </c>
      <c r="AE884" s="95"/>
      <c r="AF884" s="82" t="s">
        <v>16</v>
      </c>
      <c r="AG884" s="82"/>
      <c r="AH884" s="96" t="s">
        <v>16</v>
      </c>
    </row>
    <row r="885" spans="1:34" x14ac:dyDescent="0.25">
      <c r="A885" s="117"/>
      <c r="B885" s="83" t="s">
        <v>16</v>
      </c>
      <c r="C885" s="82"/>
      <c r="D885" s="95"/>
      <c r="E885" s="95" t="s">
        <v>16</v>
      </c>
      <c r="F885" s="95" t="s">
        <v>16</v>
      </c>
      <c r="G885" s="96" t="s">
        <v>16</v>
      </c>
      <c r="H885" s="95" t="s">
        <v>16</v>
      </c>
      <c r="I885" s="95"/>
      <c r="J885" s="96" t="s">
        <v>16</v>
      </c>
      <c r="K885" s="95"/>
      <c r="L885" s="95"/>
      <c r="M885" s="97"/>
      <c r="N885" s="96" t="s">
        <v>16</v>
      </c>
      <c r="O885" s="96" t="s">
        <v>16</v>
      </c>
      <c r="P885" s="96"/>
      <c r="Q885" s="96" t="s">
        <v>16</v>
      </c>
      <c r="R885" s="96"/>
      <c r="S885" s="96"/>
      <c r="T885" s="98"/>
      <c r="U885" s="98"/>
      <c r="V885" s="82" t="s">
        <v>16</v>
      </c>
      <c r="W885" s="99" t="s">
        <v>16</v>
      </c>
      <c r="X885" s="96" t="s">
        <v>16</v>
      </c>
      <c r="Y885" s="96"/>
      <c r="Z885" s="96"/>
      <c r="AA885" s="100"/>
      <c r="AB885" s="100"/>
      <c r="AC885" s="100"/>
      <c r="AD885" s="96" t="s">
        <v>16</v>
      </c>
      <c r="AE885" s="95"/>
      <c r="AF885" s="82" t="s">
        <v>16</v>
      </c>
      <c r="AG885" s="82"/>
      <c r="AH885" s="96" t="s">
        <v>16</v>
      </c>
    </row>
    <row r="886" spans="1:34" x14ac:dyDescent="0.25">
      <c r="A886" s="117"/>
      <c r="B886" s="83" t="s">
        <v>16</v>
      </c>
      <c r="C886" s="82"/>
      <c r="D886" s="95"/>
      <c r="E886" s="95" t="s">
        <v>16</v>
      </c>
      <c r="F886" s="95" t="s">
        <v>16</v>
      </c>
      <c r="G886" s="96" t="s">
        <v>16</v>
      </c>
      <c r="H886" s="95" t="s">
        <v>16</v>
      </c>
      <c r="I886" s="95"/>
      <c r="J886" s="96" t="s">
        <v>16</v>
      </c>
      <c r="K886" s="95"/>
      <c r="L886" s="95"/>
      <c r="M886" s="97"/>
      <c r="N886" s="96" t="s">
        <v>16</v>
      </c>
      <c r="O886" s="96" t="s">
        <v>16</v>
      </c>
      <c r="P886" s="96"/>
      <c r="Q886" s="96" t="s">
        <v>16</v>
      </c>
      <c r="R886" s="96"/>
      <c r="S886" s="96"/>
      <c r="T886" s="98"/>
      <c r="U886" s="98"/>
      <c r="V886" s="82" t="s">
        <v>16</v>
      </c>
      <c r="W886" s="99" t="s">
        <v>16</v>
      </c>
      <c r="X886" s="96" t="s">
        <v>16</v>
      </c>
      <c r="Y886" s="96"/>
      <c r="Z886" s="96"/>
      <c r="AA886" s="100"/>
      <c r="AB886" s="100"/>
      <c r="AC886" s="100"/>
      <c r="AD886" s="96" t="s">
        <v>16</v>
      </c>
      <c r="AE886" s="95"/>
      <c r="AF886" s="82" t="s">
        <v>16</v>
      </c>
      <c r="AG886" s="82"/>
      <c r="AH886" s="96" t="s">
        <v>16</v>
      </c>
    </row>
    <row r="887" spans="1:34" x14ac:dyDescent="0.25">
      <c r="A887" s="117"/>
      <c r="B887" s="83" t="s">
        <v>16</v>
      </c>
      <c r="C887" s="82"/>
      <c r="D887" s="95"/>
      <c r="E887" s="95" t="s">
        <v>16</v>
      </c>
      <c r="F887" s="95" t="s">
        <v>16</v>
      </c>
      <c r="G887" s="96" t="s">
        <v>16</v>
      </c>
      <c r="H887" s="95" t="s">
        <v>16</v>
      </c>
      <c r="I887" s="95"/>
      <c r="J887" s="96" t="s">
        <v>16</v>
      </c>
      <c r="K887" s="95"/>
      <c r="L887" s="95"/>
      <c r="M887" s="97"/>
      <c r="N887" s="96" t="s">
        <v>16</v>
      </c>
      <c r="O887" s="96" t="s">
        <v>16</v>
      </c>
      <c r="P887" s="96"/>
      <c r="Q887" s="96" t="s">
        <v>16</v>
      </c>
      <c r="R887" s="96"/>
      <c r="S887" s="96"/>
      <c r="T887" s="98"/>
      <c r="U887" s="98"/>
      <c r="V887" s="82" t="s">
        <v>16</v>
      </c>
      <c r="W887" s="99" t="s">
        <v>16</v>
      </c>
      <c r="X887" s="96" t="s">
        <v>16</v>
      </c>
      <c r="Y887" s="96"/>
      <c r="Z887" s="96"/>
      <c r="AA887" s="100"/>
      <c r="AB887" s="100"/>
      <c r="AC887" s="100"/>
      <c r="AD887" s="96" t="s">
        <v>16</v>
      </c>
      <c r="AE887" s="95"/>
      <c r="AF887" s="82" t="s">
        <v>16</v>
      </c>
      <c r="AG887" s="82"/>
      <c r="AH887" s="96" t="s">
        <v>16</v>
      </c>
    </row>
    <row r="888" spans="1:34" x14ac:dyDescent="0.25">
      <c r="A888" s="117"/>
      <c r="B888" s="83" t="s">
        <v>16</v>
      </c>
      <c r="C888" s="82"/>
      <c r="D888" s="95"/>
      <c r="E888" s="95" t="s">
        <v>16</v>
      </c>
      <c r="F888" s="95" t="s">
        <v>16</v>
      </c>
      <c r="G888" s="96" t="s">
        <v>16</v>
      </c>
      <c r="H888" s="95" t="s">
        <v>16</v>
      </c>
      <c r="I888" s="95"/>
      <c r="J888" s="96" t="s">
        <v>16</v>
      </c>
      <c r="K888" s="95"/>
      <c r="L888" s="95"/>
      <c r="M888" s="97"/>
      <c r="N888" s="96" t="s">
        <v>16</v>
      </c>
      <c r="O888" s="96" t="s">
        <v>16</v>
      </c>
      <c r="P888" s="96"/>
      <c r="Q888" s="96" t="s">
        <v>16</v>
      </c>
      <c r="R888" s="96"/>
      <c r="S888" s="96"/>
      <c r="T888" s="98"/>
      <c r="U888" s="98"/>
      <c r="V888" s="82" t="s">
        <v>16</v>
      </c>
      <c r="W888" s="99" t="s">
        <v>16</v>
      </c>
      <c r="X888" s="96" t="s">
        <v>16</v>
      </c>
      <c r="Y888" s="96"/>
      <c r="Z888" s="96"/>
      <c r="AA888" s="100"/>
      <c r="AB888" s="100"/>
      <c r="AC888" s="100"/>
      <c r="AD888" s="96" t="s">
        <v>16</v>
      </c>
      <c r="AE888" s="95"/>
      <c r="AF888" s="82" t="s">
        <v>16</v>
      </c>
      <c r="AG888" s="82"/>
      <c r="AH888" s="96" t="s">
        <v>16</v>
      </c>
    </row>
    <row r="889" spans="1:34" x14ac:dyDescent="0.25">
      <c r="A889" s="117"/>
      <c r="B889" s="83" t="s">
        <v>16</v>
      </c>
      <c r="C889" s="82"/>
      <c r="D889" s="95"/>
      <c r="E889" s="95" t="s">
        <v>16</v>
      </c>
      <c r="F889" s="95" t="s">
        <v>16</v>
      </c>
      <c r="G889" s="96" t="s">
        <v>16</v>
      </c>
      <c r="H889" s="95" t="s">
        <v>16</v>
      </c>
      <c r="I889" s="95"/>
      <c r="J889" s="96" t="s">
        <v>16</v>
      </c>
      <c r="K889" s="95"/>
      <c r="L889" s="95"/>
      <c r="M889" s="97"/>
      <c r="N889" s="96" t="s">
        <v>16</v>
      </c>
      <c r="O889" s="96" t="s">
        <v>16</v>
      </c>
      <c r="P889" s="96"/>
      <c r="Q889" s="96" t="s">
        <v>16</v>
      </c>
      <c r="R889" s="96"/>
      <c r="S889" s="96"/>
      <c r="T889" s="98"/>
      <c r="U889" s="98"/>
      <c r="V889" s="82" t="s">
        <v>16</v>
      </c>
      <c r="W889" s="99" t="s">
        <v>16</v>
      </c>
      <c r="X889" s="96" t="s">
        <v>16</v>
      </c>
      <c r="Y889" s="96"/>
      <c r="Z889" s="96"/>
      <c r="AA889" s="100"/>
      <c r="AB889" s="100"/>
      <c r="AC889" s="100"/>
      <c r="AD889" s="96" t="s">
        <v>16</v>
      </c>
      <c r="AE889" s="95"/>
      <c r="AF889" s="82" t="s">
        <v>16</v>
      </c>
      <c r="AG889" s="82"/>
      <c r="AH889" s="96" t="s">
        <v>16</v>
      </c>
    </row>
    <row r="890" spans="1:34" x14ac:dyDescent="0.25">
      <c r="A890" s="117"/>
      <c r="B890" s="83" t="s">
        <v>16</v>
      </c>
      <c r="C890" s="82"/>
      <c r="D890" s="95"/>
      <c r="E890" s="95" t="s">
        <v>16</v>
      </c>
      <c r="F890" s="95" t="s">
        <v>16</v>
      </c>
      <c r="G890" s="96" t="s">
        <v>16</v>
      </c>
      <c r="H890" s="95" t="s">
        <v>16</v>
      </c>
      <c r="I890" s="95"/>
      <c r="J890" s="96" t="s">
        <v>16</v>
      </c>
      <c r="K890" s="95"/>
      <c r="L890" s="95"/>
      <c r="M890" s="97"/>
      <c r="N890" s="96" t="s">
        <v>16</v>
      </c>
      <c r="O890" s="96" t="s">
        <v>16</v>
      </c>
      <c r="P890" s="96"/>
      <c r="Q890" s="96" t="s">
        <v>16</v>
      </c>
      <c r="R890" s="96"/>
      <c r="S890" s="96"/>
      <c r="T890" s="98"/>
      <c r="U890" s="98"/>
      <c r="V890" s="82" t="s">
        <v>16</v>
      </c>
      <c r="W890" s="99" t="s">
        <v>16</v>
      </c>
      <c r="X890" s="96" t="s">
        <v>16</v>
      </c>
      <c r="Y890" s="96"/>
      <c r="Z890" s="96"/>
      <c r="AA890" s="100"/>
      <c r="AB890" s="100"/>
      <c r="AC890" s="100"/>
      <c r="AD890" s="96" t="s">
        <v>16</v>
      </c>
      <c r="AE890" s="95"/>
      <c r="AF890" s="82" t="s">
        <v>16</v>
      </c>
      <c r="AG890" s="82"/>
      <c r="AH890" s="96" t="s">
        <v>16</v>
      </c>
    </row>
    <row r="891" spans="1:34" x14ac:dyDescent="0.25">
      <c r="A891" s="117"/>
      <c r="B891" s="83" t="s">
        <v>16</v>
      </c>
      <c r="C891" s="82"/>
      <c r="D891" s="95"/>
      <c r="E891" s="95" t="s">
        <v>16</v>
      </c>
      <c r="F891" s="95" t="s">
        <v>16</v>
      </c>
      <c r="G891" s="96" t="s">
        <v>16</v>
      </c>
      <c r="H891" s="95" t="s">
        <v>16</v>
      </c>
      <c r="I891" s="95"/>
      <c r="J891" s="96" t="s">
        <v>16</v>
      </c>
      <c r="K891" s="95"/>
      <c r="L891" s="95"/>
      <c r="M891" s="97"/>
      <c r="N891" s="96" t="s">
        <v>16</v>
      </c>
      <c r="O891" s="96" t="s">
        <v>16</v>
      </c>
      <c r="P891" s="96"/>
      <c r="Q891" s="96" t="s">
        <v>16</v>
      </c>
      <c r="R891" s="96"/>
      <c r="S891" s="96"/>
      <c r="T891" s="98"/>
      <c r="U891" s="98"/>
      <c r="V891" s="82" t="s">
        <v>16</v>
      </c>
      <c r="W891" s="99" t="s">
        <v>16</v>
      </c>
      <c r="X891" s="96" t="s">
        <v>16</v>
      </c>
      <c r="Y891" s="96"/>
      <c r="Z891" s="96"/>
      <c r="AA891" s="100"/>
      <c r="AB891" s="100"/>
      <c r="AC891" s="100"/>
      <c r="AD891" s="96" t="s">
        <v>16</v>
      </c>
      <c r="AE891" s="95"/>
      <c r="AF891" s="82" t="s">
        <v>16</v>
      </c>
      <c r="AG891" s="82"/>
      <c r="AH891" s="96" t="s">
        <v>16</v>
      </c>
    </row>
    <row r="892" spans="1:34" x14ac:dyDescent="0.25">
      <c r="A892" s="117"/>
      <c r="B892" s="83" t="s">
        <v>16</v>
      </c>
      <c r="C892" s="82"/>
      <c r="D892" s="95"/>
      <c r="E892" s="95" t="s">
        <v>16</v>
      </c>
      <c r="F892" s="95" t="s">
        <v>16</v>
      </c>
      <c r="G892" s="96" t="s">
        <v>16</v>
      </c>
      <c r="H892" s="95" t="s">
        <v>16</v>
      </c>
      <c r="I892" s="95"/>
      <c r="J892" s="96" t="s">
        <v>16</v>
      </c>
      <c r="K892" s="95"/>
      <c r="L892" s="95"/>
      <c r="M892" s="97"/>
      <c r="N892" s="96" t="s">
        <v>16</v>
      </c>
      <c r="O892" s="96" t="s">
        <v>16</v>
      </c>
      <c r="P892" s="96"/>
      <c r="Q892" s="96" t="s">
        <v>16</v>
      </c>
      <c r="R892" s="96"/>
      <c r="S892" s="96"/>
      <c r="T892" s="98"/>
      <c r="U892" s="98"/>
      <c r="V892" s="82" t="s">
        <v>16</v>
      </c>
      <c r="W892" s="99" t="s">
        <v>16</v>
      </c>
      <c r="X892" s="96" t="s">
        <v>16</v>
      </c>
      <c r="Y892" s="96"/>
      <c r="Z892" s="96"/>
      <c r="AA892" s="100"/>
      <c r="AB892" s="100"/>
      <c r="AC892" s="100"/>
      <c r="AD892" s="96" t="s">
        <v>16</v>
      </c>
      <c r="AE892" s="95"/>
      <c r="AF892" s="82" t="s">
        <v>16</v>
      </c>
      <c r="AG892" s="82"/>
      <c r="AH892" s="96" t="s">
        <v>16</v>
      </c>
    </row>
    <row r="893" spans="1:34" x14ac:dyDescent="0.25">
      <c r="A893" s="117"/>
      <c r="B893" s="83" t="s">
        <v>16</v>
      </c>
      <c r="C893" s="82"/>
      <c r="D893" s="95"/>
      <c r="E893" s="95" t="s">
        <v>16</v>
      </c>
      <c r="F893" s="95" t="s">
        <v>16</v>
      </c>
      <c r="G893" s="96" t="s">
        <v>16</v>
      </c>
      <c r="H893" s="95" t="s">
        <v>16</v>
      </c>
      <c r="I893" s="95"/>
      <c r="J893" s="96" t="s">
        <v>16</v>
      </c>
      <c r="K893" s="95"/>
      <c r="L893" s="95"/>
      <c r="M893" s="97"/>
      <c r="N893" s="96" t="s">
        <v>16</v>
      </c>
      <c r="O893" s="96" t="s">
        <v>16</v>
      </c>
      <c r="P893" s="96"/>
      <c r="Q893" s="96" t="s">
        <v>16</v>
      </c>
      <c r="R893" s="96"/>
      <c r="S893" s="96"/>
      <c r="T893" s="98"/>
      <c r="U893" s="98"/>
      <c r="V893" s="82" t="s">
        <v>16</v>
      </c>
      <c r="W893" s="99" t="s">
        <v>16</v>
      </c>
      <c r="X893" s="96" t="s">
        <v>16</v>
      </c>
      <c r="Y893" s="96"/>
      <c r="Z893" s="96"/>
      <c r="AA893" s="100"/>
      <c r="AB893" s="100"/>
      <c r="AC893" s="100"/>
      <c r="AD893" s="96" t="s">
        <v>16</v>
      </c>
      <c r="AE893" s="95"/>
      <c r="AF893" s="82" t="s">
        <v>16</v>
      </c>
      <c r="AG893" s="82"/>
      <c r="AH893" s="96" t="s">
        <v>16</v>
      </c>
    </row>
    <row r="894" spans="1:34" x14ac:dyDescent="0.25">
      <c r="A894" s="117"/>
      <c r="B894" s="83" t="s">
        <v>16</v>
      </c>
      <c r="C894" s="82"/>
      <c r="D894" s="95"/>
      <c r="E894" s="95" t="s">
        <v>16</v>
      </c>
      <c r="F894" s="95" t="s">
        <v>16</v>
      </c>
      <c r="G894" s="96" t="s">
        <v>16</v>
      </c>
      <c r="H894" s="95" t="s">
        <v>16</v>
      </c>
      <c r="I894" s="95"/>
      <c r="J894" s="96" t="s">
        <v>16</v>
      </c>
      <c r="K894" s="95"/>
      <c r="L894" s="95"/>
      <c r="M894" s="97"/>
      <c r="N894" s="96" t="s">
        <v>16</v>
      </c>
      <c r="O894" s="96" t="s">
        <v>16</v>
      </c>
      <c r="P894" s="96"/>
      <c r="Q894" s="96" t="s">
        <v>16</v>
      </c>
      <c r="R894" s="96"/>
      <c r="S894" s="96"/>
      <c r="T894" s="98"/>
      <c r="U894" s="98"/>
      <c r="V894" s="82" t="s">
        <v>16</v>
      </c>
      <c r="W894" s="99" t="s">
        <v>16</v>
      </c>
      <c r="X894" s="96" t="s">
        <v>16</v>
      </c>
      <c r="Y894" s="96"/>
      <c r="Z894" s="96"/>
      <c r="AA894" s="100"/>
      <c r="AB894" s="100"/>
      <c r="AC894" s="100"/>
      <c r="AD894" s="96" t="s">
        <v>16</v>
      </c>
      <c r="AE894" s="95"/>
      <c r="AF894" s="82" t="s">
        <v>16</v>
      </c>
      <c r="AG894" s="82"/>
      <c r="AH894" s="96" t="s">
        <v>16</v>
      </c>
    </row>
    <row r="895" spans="1:34" x14ac:dyDescent="0.25">
      <c r="A895" s="117"/>
      <c r="B895" s="83" t="s">
        <v>16</v>
      </c>
      <c r="C895" s="82"/>
      <c r="D895" s="95"/>
      <c r="E895" s="95" t="s">
        <v>16</v>
      </c>
      <c r="F895" s="95" t="s">
        <v>16</v>
      </c>
      <c r="G895" s="96" t="s">
        <v>16</v>
      </c>
      <c r="H895" s="95" t="s">
        <v>16</v>
      </c>
      <c r="I895" s="95"/>
      <c r="J895" s="96" t="s">
        <v>16</v>
      </c>
      <c r="K895" s="95"/>
      <c r="L895" s="95"/>
      <c r="M895" s="97"/>
      <c r="N895" s="96" t="s">
        <v>16</v>
      </c>
      <c r="O895" s="96" t="s">
        <v>16</v>
      </c>
      <c r="P895" s="96"/>
      <c r="Q895" s="96" t="s">
        <v>16</v>
      </c>
      <c r="R895" s="96"/>
      <c r="S895" s="96"/>
      <c r="T895" s="98"/>
      <c r="U895" s="98"/>
      <c r="V895" s="82" t="s">
        <v>16</v>
      </c>
      <c r="W895" s="99" t="s">
        <v>16</v>
      </c>
      <c r="X895" s="96" t="s">
        <v>16</v>
      </c>
      <c r="Y895" s="96"/>
      <c r="Z895" s="96"/>
      <c r="AA895" s="100"/>
      <c r="AB895" s="100"/>
      <c r="AC895" s="100"/>
      <c r="AD895" s="96" t="s">
        <v>16</v>
      </c>
      <c r="AE895" s="95"/>
      <c r="AF895" s="82" t="s">
        <v>16</v>
      </c>
      <c r="AG895" s="82"/>
      <c r="AH895" s="96" t="s">
        <v>16</v>
      </c>
    </row>
    <row r="896" spans="1:34" x14ac:dyDescent="0.25">
      <c r="A896" s="117"/>
      <c r="B896" s="83" t="s">
        <v>16</v>
      </c>
      <c r="C896" s="82"/>
      <c r="D896" s="95"/>
      <c r="E896" s="95" t="s">
        <v>16</v>
      </c>
      <c r="F896" s="95" t="s">
        <v>16</v>
      </c>
      <c r="G896" s="96" t="s">
        <v>16</v>
      </c>
      <c r="H896" s="95" t="s">
        <v>16</v>
      </c>
      <c r="I896" s="95"/>
      <c r="J896" s="96" t="s">
        <v>16</v>
      </c>
      <c r="K896" s="95"/>
      <c r="L896" s="95"/>
      <c r="M896" s="97"/>
      <c r="N896" s="96" t="s">
        <v>16</v>
      </c>
      <c r="O896" s="96" t="s">
        <v>16</v>
      </c>
      <c r="P896" s="96"/>
      <c r="Q896" s="96" t="s">
        <v>16</v>
      </c>
      <c r="R896" s="96"/>
      <c r="S896" s="96"/>
      <c r="T896" s="98"/>
      <c r="U896" s="98"/>
      <c r="V896" s="82" t="s">
        <v>16</v>
      </c>
      <c r="W896" s="99" t="s">
        <v>16</v>
      </c>
      <c r="X896" s="96" t="s">
        <v>16</v>
      </c>
      <c r="Y896" s="96"/>
      <c r="Z896" s="96"/>
      <c r="AA896" s="100"/>
      <c r="AB896" s="100"/>
      <c r="AC896" s="100"/>
      <c r="AD896" s="96" t="s">
        <v>16</v>
      </c>
      <c r="AE896" s="95"/>
      <c r="AF896" s="82" t="s">
        <v>16</v>
      </c>
      <c r="AG896" s="82"/>
      <c r="AH896" s="96" t="s">
        <v>16</v>
      </c>
    </row>
    <row r="897" spans="1:34" x14ac:dyDescent="0.25">
      <c r="A897" s="117"/>
      <c r="B897" s="83" t="s">
        <v>16</v>
      </c>
      <c r="C897" s="82"/>
      <c r="D897" s="95"/>
      <c r="E897" s="95" t="s">
        <v>16</v>
      </c>
      <c r="F897" s="95" t="s">
        <v>16</v>
      </c>
      <c r="G897" s="96" t="s">
        <v>16</v>
      </c>
      <c r="H897" s="95" t="s">
        <v>16</v>
      </c>
      <c r="I897" s="95"/>
      <c r="J897" s="96" t="s">
        <v>16</v>
      </c>
      <c r="K897" s="95"/>
      <c r="L897" s="95"/>
      <c r="M897" s="97"/>
      <c r="N897" s="96" t="s">
        <v>16</v>
      </c>
      <c r="O897" s="96" t="s">
        <v>16</v>
      </c>
      <c r="P897" s="96"/>
      <c r="Q897" s="96" t="s">
        <v>16</v>
      </c>
      <c r="R897" s="96"/>
      <c r="S897" s="96"/>
      <c r="T897" s="98"/>
      <c r="U897" s="98"/>
      <c r="V897" s="82" t="s">
        <v>16</v>
      </c>
      <c r="W897" s="99" t="s">
        <v>16</v>
      </c>
      <c r="X897" s="96" t="s">
        <v>16</v>
      </c>
      <c r="Y897" s="96"/>
      <c r="Z897" s="96"/>
      <c r="AA897" s="100"/>
      <c r="AB897" s="100"/>
      <c r="AC897" s="100"/>
      <c r="AD897" s="96" t="s">
        <v>16</v>
      </c>
      <c r="AE897" s="95"/>
      <c r="AF897" s="82" t="s">
        <v>16</v>
      </c>
      <c r="AG897" s="82"/>
      <c r="AH897" s="96" t="s">
        <v>16</v>
      </c>
    </row>
    <row r="898" spans="1:34" x14ac:dyDescent="0.25">
      <c r="A898" s="117"/>
      <c r="B898" s="83" t="s">
        <v>16</v>
      </c>
      <c r="C898" s="82"/>
      <c r="D898" s="95"/>
      <c r="E898" s="95" t="s">
        <v>16</v>
      </c>
      <c r="F898" s="95" t="s">
        <v>16</v>
      </c>
      <c r="G898" s="96" t="s">
        <v>16</v>
      </c>
      <c r="H898" s="95" t="s">
        <v>16</v>
      </c>
      <c r="I898" s="95"/>
      <c r="J898" s="96" t="s">
        <v>16</v>
      </c>
      <c r="K898" s="95"/>
      <c r="L898" s="95"/>
      <c r="M898" s="97"/>
      <c r="N898" s="96" t="s">
        <v>16</v>
      </c>
      <c r="O898" s="96" t="s">
        <v>16</v>
      </c>
      <c r="P898" s="96"/>
      <c r="Q898" s="96" t="s">
        <v>16</v>
      </c>
      <c r="R898" s="96"/>
      <c r="S898" s="96"/>
      <c r="T898" s="98"/>
      <c r="U898" s="98"/>
      <c r="V898" s="82" t="s">
        <v>16</v>
      </c>
      <c r="W898" s="99" t="s">
        <v>16</v>
      </c>
      <c r="X898" s="96" t="s">
        <v>16</v>
      </c>
      <c r="Y898" s="96"/>
      <c r="Z898" s="96"/>
      <c r="AA898" s="100"/>
      <c r="AB898" s="100"/>
      <c r="AC898" s="100"/>
      <c r="AD898" s="96" t="s">
        <v>16</v>
      </c>
      <c r="AE898" s="95"/>
      <c r="AF898" s="82" t="s">
        <v>16</v>
      </c>
      <c r="AG898" s="82"/>
      <c r="AH898" s="96" t="s">
        <v>16</v>
      </c>
    </row>
    <row r="899" spans="1:34" x14ac:dyDescent="0.25">
      <c r="A899" s="117"/>
      <c r="B899" s="83" t="s">
        <v>16</v>
      </c>
      <c r="C899" s="82"/>
      <c r="D899" s="95"/>
      <c r="E899" s="95" t="s">
        <v>16</v>
      </c>
      <c r="F899" s="95" t="s">
        <v>16</v>
      </c>
      <c r="G899" s="96" t="s">
        <v>16</v>
      </c>
      <c r="H899" s="95" t="s">
        <v>16</v>
      </c>
      <c r="I899" s="95"/>
      <c r="J899" s="96" t="s">
        <v>16</v>
      </c>
      <c r="K899" s="95"/>
      <c r="L899" s="95"/>
      <c r="M899" s="97"/>
      <c r="N899" s="96" t="s">
        <v>16</v>
      </c>
      <c r="O899" s="96" t="s">
        <v>16</v>
      </c>
      <c r="P899" s="96"/>
      <c r="Q899" s="96" t="s">
        <v>16</v>
      </c>
      <c r="R899" s="96"/>
      <c r="S899" s="96"/>
      <c r="T899" s="98"/>
      <c r="U899" s="98"/>
      <c r="V899" s="82" t="s">
        <v>16</v>
      </c>
      <c r="W899" s="99" t="s">
        <v>16</v>
      </c>
      <c r="X899" s="96" t="s">
        <v>16</v>
      </c>
      <c r="Y899" s="96"/>
      <c r="Z899" s="96"/>
      <c r="AA899" s="100"/>
      <c r="AB899" s="100"/>
      <c r="AC899" s="100"/>
      <c r="AD899" s="96" t="s">
        <v>16</v>
      </c>
      <c r="AE899" s="95"/>
      <c r="AF899" s="82" t="s">
        <v>16</v>
      </c>
      <c r="AG899" s="82"/>
      <c r="AH899" s="96" t="s">
        <v>16</v>
      </c>
    </row>
    <row r="900" spans="1:34" x14ac:dyDescent="0.25">
      <c r="A900" s="117"/>
      <c r="B900" s="83" t="s">
        <v>16</v>
      </c>
      <c r="C900" s="82"/>
      <c r="D900" s="95"/>
      <c r="E900" s="95" t="s">
        <v>16</v>
      </c>
      <c r="F900" s="95" t="s">
        <v>16</v>
      </c>
      <c r="G900" s="96" t="s">
        <v>16</v>
      </c>
      <c r="H900" s="95" t="s">
        <v>16</v>
      </c>
      <c r="I900" s="95"/>
      <c r="J900" s="96" t="s">
        <v>16</v>
      </c>
      <c r="K900" s="95"/>
      <c r="L900" s="95"/>
      <c r="M900" s="97"/>
      <c r="N900" s="96" t="s">
        <v>16</v>
      </c>
      <c r="O900" s="96" t="s">
        <v>16</v>
      </c>
      <c r="P900" s="96"/>
      <c r="Q900" s="96" t="s">
        <v>16</v>
      </c>
      <c r="R900" s="96"/>
      <c r="S900" s="96"/>
      <c r="T900" s="98"/>
      <c r="U900" s="98"/>
      <c r="V900" s="82" t="s">
        <v>16</v>
      </c>
      <c r="W900" s="99" t="s">
        <v>16</v>
      </c>
      <c r="X900" s="96" t="s">
        <v>16</v>
      </c>
      <c r="Y900" s="96"/>
      <c r="Z900" s="96"/>
      <c r="AA900" s="100"/>
      <c r="AB900" s="100"/>
      <c r="AC900" s="100"/>
      <c r="AD900" s="96" t="s">
        <v>16</v>
      </c>
      <c r="AE900" s="95"/>
      <c r="AF900" s="82" t="s">
        <v>16</v>
      </c>
      <c r="AG900" s="82"/>
      <c r="AH900" s="96" t="s">
        <v>16</v>
      </c>
    </row>
    <row r="901" spans="1:34" x14ac:dyDescent="0.25">
      <c r="A901" s="117"/>
      <c r="B901" s="83" t="s">
        <v>16</v>
      </c>
      <c r="C901" s="82"/>
      <c r="D901" s="95"/>
      <c r="E901" s="95" t="s">
        <v>16</v>
      </c>
      <c r="F901" s="95" t="s">
        <v>16</v>
      </c>
      <c r="G901" s="96" t="s">
        <v>16</v>
      </c>
      <c r="H901" s="95" t="s">
        <v>16</v>
      </c>
      <c r="I901" s="95"/>
      <c r="J901" s="96" t="s">
        <v>16</v>
      </c>
      <c r="K901" s="95"/>
      <c r="L901" s="95"/>
      <c r="M901" s="97"/>
      <c r="N901" s="96" t="s">
        <v>16</v>
      </c>
      <c r="O901" s="96" t="s">
        <v>16</v>
      </c>
      <c r="P901" s="96"/>
      <c r="Q901" s="96" t="s">
        <v>16</v>
      </c>
      <c r="R901" s="96"/>
      <c r="S901" s="96"/>
      <c r="T901" s="98"/>
      <c r="U901" s="98"/>
      <c r="V901" s="82" t="s">
        <v>16</v>
      </c>
      <c r="W901" s="99" t="s">
        <v>16</v>
      </c>
      <c r="X901" s="96" t="s">
        <v>16</v>
      </c>
      <c r="Y901" s="96"/>
      <c r="Z901" s="96"/>
      <c r="AA901" s="100"/>
      <c r="AB901" s="100"/>
      <c r="AC901" s="100"/>
      <c r="AD901" s="96" t="s">
        <v>16</v>
      </c>
      <c r="AE901" s="95"/>
      <c r="AF901" s="82" t="s">
        <v>16</v>
      </c>
      <c r="AG901" s="82"/>
      <c r="AH901" s="96" t="s">
        <v>16</v>
      </c>
    </row>
    <row r="902" spans="1:34" x14ac:dyDescent="0.25">
      <c r="A902" s="117"/>
      <c r="B902" s="83" t="s">
        <v>16</v>
      </c>
      <c r="C902" s="82"/>
      <c r="D902" s="95"/>
      <c r="E902" s="95" t="s">
        <v>16</v>
      </c>
      <c r="F902" s="95" t="s">
        <v>16</v>
      </c>
      <c r="G902" s="96" t="s">
        <v>16</v>
      </c>
      <c r="H902" s="95" t="s">
        <v>16</v>
      </c>
      <c r="I902" s="95"/>
      <c r="J902" s="96" t="s">
        <v>16</v>
      </c>
      <c r="K902" s="95"/>
      <c r="L902" s="95"/>
      <c r="M902" s="97"/>
      <c r="N902" s="96" t="s">
        <v>16</v>
      </c>
      <c r="O902" s="96" t="s">
        <v>16</v>
      </c>
      <c r="P902" s="96"/>
      <c r="Q902" s="96" t="s">
        <v>16</v>
      </c>
      <c r="R902" s="96"/>
      <c r="S902" s="96"/>
      <c r="T902" s="98"/>
      <c r="U902" s="98"/>
      <c r="V902" s="82" t="s">
        <v>16</v>
      </c>
      <c r="W902" s="99" t="s">
        <v>16</v>
      </c>
      <c r="X902" s="96" t="s">
        <v>16</v>
      </c>
      <c r="Y902" s="96"/>
      <c r="Z902" s="96"/>
      <c r="AA902" s="100"/>
      <c r="AB902" s="100"/>
      <c r="AC902" s="100"/>
      <c r="AD902" s="96" t="s">
        <v>16</v>
      </c>
      <c r="AE902" s="95"/>
      <c r="AF902" s="82" t="s">
        <v>16</v>
      </c>
      <c r="AG902" s="82"/>
      <c r="AH902" s="96" t="s">
        <v>16</v>
      </c>
    </row>
    <row r="903" spans="1:34" x14ac:dyDescent="0.25">
      <c r="A903" s="117"/>
      <c r="B903" s="83" t="s">
        <v>16</v>
      </c>
      <c r="C903" s="82"/>
      <c r="D903" s="95"/>
      <c r="E903" s="95" t="s">
        <v>16</v>
      </c>
      <c r="F903" s="95" t="s">
        <v>16</v>
      </c>
      <c r="G903" s="96" t="s">
        <v>16</v>
      </c>
      <c r="H903" s="95" t="s">
        <v>16</v>
      </c>
      <c r="I903" s="95"/>
      <c r="J903" s="96" t="s">
        <v>16</v>
      </c>
      <c r="K903" s="95"/>
      <c r="L903" s="95"/>
      <c r="M903" s="97"/>
      <c r="N903" s="96" t="s">
        <v>16</v>
      </c>
      <c r="O903" s="96" t="s">
        <v>16</v>
      </c>
      <c r="P903" s="96"/>
      <c r="Q903" s="96" t="s">
        <v>16</v>
      </c>
      <c r="R903" s="96"/>
      <c r="S903" s="96"/>
      <c r="T903" s="98"/>
      <c r="U903" s="98"/>
      <c r="V903" s="82" t="s">
        <v>16</v>
      </c>
      <c r="W903" s="99" t="s">
        <v>16</v>
      </c>
      <c r="X903" s="96" t="s">
        <v>16</v>
      </c>
      <c r="Y903" s="96"/>
      <c r="Z903" s="96"/>
      <c r="AA903" s="100"/>
      <c r="AB903" s="100"/>
      <c r="AC903" s="100"/>
      <c r="AD903" s="96" t="s">
        <v>16</v>
      </c>
      <c r="AE903" s="95"/>
      <c r="AF903" s="82" t="s">
        <v>16</v>
      </c>
      <c r="AG903" s="82"/>
      <c r="AH903" s="96" t="s">
        <v>16</v>
      </c>
    </row>
    <row r="904" spans="1:34" x14ac:dyDescent="0.25">
      <c r="A904" s="117"/>
      <c r="B904" s="83" t="s">
        <v>16</v>
      </c>
      <c r="C904" s="82"/>
      <c r="D904" s="95"/>
      <c r="E904" s="95" t="s">
        <v>16</v>
      </c>
      <c r="F904" s="95" t="s">
        <v>16</v>
      </c>
      <c r="G904" s="96" t="s">
        <v>16</v>
      </c>
      <c r="H904" s="95" t="s">
        <v>16</v>
      </c>
      <c r="I904" s="95"/>
      <c r="J904" s="96" t="s">
        <v>16</v>
      </c>
      <c r="K904" s="95"/>
      <c r="L904" s="95"/>
      <c r="M904" s="97"/>
      <c r="N904" s="96" t="s">
        <v>16</v>
      </c>
      <c r="O904" s="96" t="s">
        <v>16</v>
      </c>
      <c r="P904" s="96"/>
      <c r="Q904" s="96" t="s">
        <v>16</v>
      </c>
      <c r="R904" s="96"/>
      <c r="S904" s="96"/>
      <c r="T904" s="98"/>
      <c r="U904" s="98"/>
      <c r="V904" s="82" t="s">
        <v>16</v>
      </c>
      <c r="W904" s="99" t="s">
        <v>16</v>
      </c>
      <c r="X904" s="96" t="s">
        <v>16</v>
      </c>
      <c r="Y904" s="96"/>
      <c r="Z904" s="96"/>
      <c r="AA904" s="100"/>
      <c r="AB904" s="100"/>
      <c r="AC904" s="100"/>
      <c r="AD904" s="96" t="s">
        <v>16</v>
      </c>
      <c r="AE904" s="95"/>
      <c r="AF904" s="82" t="s">
        <v>16</v>
      </c>
      <c r="AG904" s="82"/>
      <c r="AH904" s="96" t="s">
        <v>16</v>
      </c>
    </row>
    <row r="905" spans="1:34" x14ac:dyDescent="0.25">
      <c r="A905" s="117"/>
      <c r="B905" s="83" t="s">
        <v>16</v>
      </c>
      <c r="C905" s="82"/>
      <c r="D905" s="95"/>
      <c r="E905" s="95" t="s">
        <v>16</v>
      </c>
      <c r="F905" s="95" t="s">
        <v>16</v>
      </c>
      <c r="G905" s="96" t="s">
        <v>16</v>
      </c>
      <c r="H905" s="95" t="s">
        <v>16</v>
      </c>
      <c r="I905" s="95"/>
      <c r="J905" s="96" t="s">
        <v>16</v>
      </c>
      <c r="K905" s="95"/>
      <c r="L905" s="95"/>
      <c r="M905" s="97"/>
      <c r="N905" s="96" t="s">
        <v>16</v>
      </c>
      <c r="O905" s="96" t="s">
        <v>16</v>
      </c>
      <c r="P905" s="96"/>
      <c r="Q905" s="96" t="s">
        <v>16</v>
      </c>
      <c r="R905" s="96"/>
      <c r="S905" s="96"/>
      <c r="T905" s="98"/>
      <c r="U905" s="98"/>
      <c r="V905" s="82" t="s">
        <v>16</v>
      </c>
      <c r="W905" s="99" t="s">
        <v>16</v>
      </c>
      <c r="X905" s="96" t="s">
        <v>16</v>
      </c>
      <c r="Y905" s="96"/>
      <c r="Z905" s="96"/>
      <c r="AA905" s="100"/>
      <c r="AB905" s="100"/>
      <c r="AC905" s="100"/>
      <c r="AD905" s="96" t="s">
        <v>16</v>
      </c>
      <c r="AE905" s="95"/>
      <c r="AF905" s="82" t="s">
        <v>16</v>
      </c>
      <c r="AG905" s="82"/>
      <c r="AH905" s="96" t="s">
        <v>16</v>
      </c>
    </row>
    <row r="906" spans="1:34" x14ac:dyDescent="0.25">
      <c r="A906" s="117"/>
      <c r="B906" s="83" t="s">
        <v>16</v>
      </c>
      <c r="C906" s="82"/>
      <c r="D906" s="95"/>
      <c r="E906" s="95" t="s">
        <v>16</v>
      </c>
      <c r="F906" s="95" t="s">
        <v>16</v>
      </c>
      <c r="G906" s="96" t="s">
        <v>16</v>
      </c>
      <c r="H906" s="95" t="s">
        <v>16</v>
      </c>
      <c r="I906" s="95"/>
      <c r="J906" s="96" t="s">
        <v>16</v>
      </c>
      <c r="K906" s="95"/>
      <c r="L906" s="95"/>
      <c r="M906" s="97"/>
      <c r="N906" s="96" t="s">
        <v>16</v>
      </c>
      <c r="O906" s="96" t="s">
        <v>16</v>
      </c>
      <c r="P906" s="96"/>
      <c r="Q906" s="96" t="s">
        <v>16</v>
      </c>
      <c r="R906" s="96"/>
      <c r="S906" s="96"/>
      <c r="T906" s="98"/>
      <c r="U906" s="98"/>
      <c r="V906" s="82" t="s">
        <v>16</v>
      </c>
      <c r="W906" s="99" t="s">
        <v>16</v>
      </c>
      <c r="X906" s="96" t="s">
        <v>16</v>
      </c>
      <c r="Y906" s="96"/>
      <c r="Z906" s="96"/>
      <c r="AA906" s="100"/>
      <c r="AB906" s="100"/>
      <c r="AC906" s="100"/>
      <c r="AD906" s="96" t="s">
        <v>16</v>
      </c>
      <c r="AE906" s="95"/>
      <c r="AF906" s="82" t="s">
        <v>16</v>
      </c>
      <c r="AG906" s="82"/>
      <c r="AH906" s="96" t="s">
        <v>16</v>
      </c>
    </row>
    <row r="907" spans="1:34" x14ac:dyDescent="0.25">
      <c r="A907" s="117"/>
      <c r="B907" s="83" t="s">
        <v>16</v>
      </c>
      <c r="C907" s="82"/>
      <c r="D907" s="95"/>
      <c r="E907" s="95" t="s">
        <v>16</v>
      </c>
      <c r="F907" s="95" t="s">
        <v>16</v>
      </c>
      <c r="G907" s="96" t="s">
        <v>16</v>
      </c>
      <c r="H907" s="95" t="s">
        <v>16</v>
      </c>
      <c r="I907" s="95"/>
      <c r="J907" s="96" t="s">
        <v>16</v>
      </c>
      <c r="K907" s="95"/>
      <c r="L907" s="95"/>
      <c r="M907" s="97"/>
      <c r="N907" s="96" t="s">
        <v>16</v>
      </c>
      <c r="O907" s="96" t="s">
        <v>16</v>
      </c>
      <c r="P907" s="96"/>
      <c r="Q907" s="96" t="s">
        <v>16</v>
      </c>
      <c r="R907" s="96"/>
      <c r="S907" s="96"/>
      <c r="T907" s="98"/>
      <c r="U907" s="98"/>
      <c r="V907" s="82" t="s">
        <v>16</v>
      </c>
      <c r="W907" s="99" t="s">
        <v>16</v>
      </c>
      <c r="X907" s="96" t="s">
        <v>16</v>
      </c>
      <c r="Y907" s="96"/>
      <c r="Z907" s="96"/>
      <c r="AA907" s="100"/>
      <c r="AB907" s="100"/>
      <c r="AC907" s="100"/>
      <c r="AD907" s="96" t="s">
        <v>16</v>
      </c>
      <c r="AE907" s="95"/>
      <c r="AF907" s="82" t="s">
        <v>16</v>
      </c>
      <c r="AG907" s="82"/>
      <c r="AH907" s="96" t="s">
        <v>16</v>
      </c>
    </row>
    <row r="908" spans="1:34" x14ac:dyDescent="0.25">
      <c r="A908" s="117"/>
      <c r="B908" s="83" t="s">
        <v>16</v>
      </c>
      <c r="C908" s="82"/>
      <c r="D908" s="95"/>
      <c r="E908" s="95" t="s">
        <v>16</v>
      </c>
      <c r="F908" s="95" t="s">
        <v>16</v>
      </c>
      <c r="G908" s="96" t="s">
        <v>16</v>
      </c>
      <c r="H908" s="95" t="s">
        <v>16</v>
      </c>
      <c r="I908" s="95"/>
      <c r="J908" s="96" t="s">
        <v>16</v>
      </c>
      <c r="K908" s="95"/>
      <c r="L908" s="95"/>
      <c r="M908" s="97"/>
      <c r="N908" s="96" t="s">
        <v>16</v>
      </c>
      <c r="O908" s="96" t="s">
        <v>16</v>
      </c>
      <c r="P908" s="96"/>
      <c r="Q908" s="96" t="s">
        <v>16</v>
      </c>
      <c r="R908" s="96"/>
      <c r="S908" s="96"/>
      <c r="T908" s="98"/>
      <c r="U908" s="98"/>
      <c r="V908" s="82" t="s">
        <v>16</v>
      </c>
      <c r="W908" s="99" t="s">
        <v>16</v>
      </c>
      <c r="X908" s="96" t="s">
        <v>16</v>
      </c>
      <c r="Y908" s="96"/>
      <c r="Z908" s="96"/>
      <c r="AA908" s="100"/>
      <c r="AB908" s="100"/>
      <c r="AC908" s="100"/>
      <c r="AD908" s="96" t="s">
        <v>16</v>
      </c>
      <c r="AE908" s="95"/>
      <c r="AF908" s="82" t="s">
        <v>16</v>
      </c>
      <c r="AG908" s="82"/>
      <c r="AH908" s="96" t="s">
        <v>16</v>
      </c>
    </row>
    <row r="909" spans="1:34" x14ac:dyDescent="0.25">
      <c r="A909" s="117"/>
      <c r="B909" s="83" t="s">
        <v>16</v>
      </c>
      <c r="C909" s="82"/>
      <c r="D909" s="95"/>
      <c r="E909" s="95" t="s">
        <v>16</v>
      </c>
      <c r="F909" s="95" t="s">
        <v>16</v>
      </c>
      <c r="G909" s="96" t="s">
        <v>16</v>
      </c>
      <c r="H909" s="95" t="s">
        <v>16</v>
      </c>
      <c r="I909" s="95"/>
      <c r="J909" s="96" t="s">
        <v>16</v>
      </c>
      <c r="K909" s="95"/>
      <c r="L909" s="95"/>
      <c r="M909" s="97"/>
      <c r="N909" s="96" t="s">
        <v>16</v>
      </c>
      <c r="O909" s="96" t="s">
        <v>16</v>
      </c>
      <c r="P909" s="96"/>
      <c r="Q909" s="96" t="s">
        <v>16</v>
      </c>
      <c r="R909" s="96"/>
      <c r="S909" s="96"/>
      <c r="T909" s="98"/>
      <c r="U909" s="98"/>
      <c r="V909" s="82" t="s">
        <v>16</v>
      </c>
      <c r="W909" s="99" t="s">
        <v>16</v>
      </c>
      <c r="X909" s="96" t="s">
        <v>16</v>
      </c>
      <c r="Y909" s="96"/>
      <c r="Z909" s="96"/>
      <c r="AA909" s="100"/>
      <c r="AB909" s="100"/>
      <c r="AC909" s="100"/>
      <c r="AD909" s="96" t="s">
        <v>16</v>
      </c>
      <c r="AE909" s="95"/>
      <c r="AF909" s="82" t="s">
        <v>16</v>
      </c>
      <c r="AG909" s="82"/>
      <c r="AH909" s="96" t="s">
        <v>16</v>
      </c>
    </row>
    <row r="910" spans="1:34" x14ac:dyDescent="0.25">
      <c r="A910" s="117"/>
      <c r="B910" s="83" t="s">
        <v>16</v>
      </c>
      <c r="C910" s="82"/>
      <c r="D910" s="95"/>
      <c r="E910" s="95" t="s">
        <v>16</v>
      </c>
      <c r="F910" s="95" t="s">
        <v>16</v>
      </c>
      <c r="G910" s="96" t="s">
        <v>16</v>
      </c>
      <c r="H910" s="95" t="s">
        <v>16</v>
      </c>
      <c r="I910" s="95"/>
      <c r="J910" s="96" t="s">
        <v>16</v>
      </c>
      <c r="K910" s="95"/>
      <c r="L910" s="95"/>
      <c r="M910" s="97"/>
      <c r="N910" s="96" t="s">
        <v>16</v>
      </c>
      <c r="O910" s="96" t="s">
        <v>16</v>
      </c>
      <c r="P910" s="96"/>
      <c r="Q910" s="96" t="s">
        <v>16</v>
      </c>
      <c r="R910" s="96"/>
      <c r="S910" s="96"/>
      <c r="T910" s="98"/>
      <c r="U910" s="98"/>
      <c r="V910" s="82" t="s">
        <v>16</v>
      </c>
      <c r="W910" s="99" t="s">
        <v>16</v>
      </c>
      <c r="X910" s="96" t="s">
        <v>16</v>
      </c>
      <c r="Y910" s="96"/>
      <c r="Z910" s="96"/>
      <c r="AA910" s="100"/>
      <c r="AB910" s="100"/>
      <c r="AC910" s="100"/>
      <c r="AD910" s="96" t="s">
        <v>16</v>
      </c>
      <c r="AE910" s="95"/>
      <c r="AF910" s="82" t="s">
        <v>16</v>
      </c>
      <c r="AG910" s="82"/>
      <c r="AH910" s="96" t="s">
        <v>16</v>
      </c>
    </row>
    <row r="911" spans="1:34" x14ac:dyDescent="0.25">
      <c r="A911" s="117"/>
      <c r="B911" s="83" t="s">
        <v>16</v>
      </c>
      <c r="C911" s="82"/>
      <c r="D911" s="95"/>
      <c r="E911" s="95" t="s">
        <v>16</v>
      </c>
      <c r="F911" s="95" t="s">
        <v>16</v>
      </c>
      <c r="G911" s="96" t="s">
        <v>16</v>
      </c>
      <c r="H911" s="95" t="s">
        <v>16</v>
      </c>
      <c r="I911" s="95"/>
      <c r="J911" s="96" t="s">
        <v>16</v>
      </c>
      <c r="K911" s="95"/>
      <c r="L911" s="95"/>
      <c r="M911" s="97"/>
      <c r="N911" s="96" t="s">
        <v>16</v>
      </c>
      <c r="O911" s="96" t="s">
        <v>16</v>
      </c>
      <c r="P911" s="96"/>
      <c r="Q911" s="96" t="s">
        <v>16</v>
      </c>
      <c r="R911" s="96"/>
      <c r="S911" s="96"/>
      <c r="T911" s="98"/>
      <c r="U911" s="98"/>
      <c r="V911" s="82" t="s">
        <v>16</v>
      </c>
      <c r="W911" s="99" t="s">
        <v>16</v>
      </c>
      <c r="X911" s="96" t="s">
        <v>16</v>
      </c>
      <c r="Y911" s="96"/>
      <c r="Z911" s="96"/>
      <c r="AA911" s="100"/>
      <c r="AB911" s="100"/>
      <c r="AC911" s="100"/>
      <c r="AD911" s="96" t="s">
        <v>16</v>
      </c>
      <c r="AE911" s="95"/>
      <c r="AF911" s="82" t="s">
        <v>16</v>
      </c>
      <c r="AG911" s="82"/>
      <c r="AH911" s="96" t="s">
        <v>16</v>
      </c>
    </row>
    <row r="912" spans="1:34" x14ac:dyDescent="0.25">
      <c r="A912" s="117"/>
      <c r="B912" s="83" t="s">
        <v>16</v>
      </c>
      <c r="C912" s="82"/>
      <c r="D912" s="95"/>
      <c r="E912" s="95" t="s">
        <v>16</v>
      </c>
      <c r="F912" s="95" t="s">
        <v>16</v>
      </c>
      <c r="G912" s="96" t="s">
        <v>16</v>
      </c>
      <c r="H912" s="95" t="s">
        <v>16</v>
      </c>
      <c r="I912" s="95"/>
      <c r="J912" s="96" t="s">
        <v>16</v>
      </c>
      <c r="K912" s="95"/>
      <c r="L912" s="95"/>
      <c r="M912" s="97"/>
      <c r="N912" s="96" t="s">
        <v>16</v>
      </c>
      <c r="O912" s="96" t="s">
        <v>16</v>
      </c>
      <c r="P912" s="96"/>
      <c r="Q912" s="96" t="s">
        <v>16</v>
      </c>
      <c r="R912" s="96"/>
      <c r="S912" s="96"/>
      <c r="T912" s="98"/>
      <c r="U912" s="98"/>
      <c r="V912" s="82" t="s">
        <v>16</v>
      </c>
      <c r="W912" s="99" t="s">
        <v>16</v>
      </c>
      <c r="X912" s="96" t="s">
        <v>16</v>
      </c>
      <c r="Y912" s="96"/>
      <c r="Z912" s="96"/>
      <c r="AA912" s="100"/>
      <c r="AB912" s="100"/>
      <c r="AC912" s="100"/>
      <c r="AD912" s="96" t="s">
        <v>16</v>
      </c>
      <c r="AE912" s="95"/>
      <c r="AF912" s="82" t="s">
        <v>16</v>
      </c>
      <c r="AG912" s="82"/>
      <c r="AH912" s="96" t="s">
        <v>16</v>
      </c>
    </row>
    <row r="913" spans="1:34" x14ac:dyDescent="0.25">
      <c r="A913" s="117"/>
      <c r="B913" s="83" t="s">
        <v>16</v>
      </c>
      <c r="C913" s="82"/>
      <c r="D913" s="95"/>
      <c r="E913" s="95" t="s">
        <v>16</v>
      </c>
      <c r="F913" s="95" t="s">
        <v>16</v>
      </c>
      <c r="G913" s="96" t="s">
        <v>16</v>
      </c>
      <c r="H913" s="95" t="s">
        <v>16</v>
      </c>
      <c r="I913" s="95"/>
      <c r="J913" s="96" t="s">
        <v>16</v>
      </c>
      <c r="K913" s="95"/>
      <c r="L913" s="95"/>
      <c r="M913" s="97"/>
      <c r="N913" s="96" t="s">
        <v>16</v>
      </c>
      <c r="O913" s="96" t="s">
        <v>16</v>
      </c>
      <c r="P913" s="96"/>
      <c r="Q913" s="96" t="s">
        <v>16</v>
      </c>
      <c r="R913" s="96"/>
      <c r="S913" s="96"/>
      <c r="T913" s="98"/>
      <c r="U913" s="98"/>
      <c r="V913" s="82" t="s">
        <v>16</v>
      </c>
      <c r="W913" s="99" t="s">
        <v>16</v>
      </c>
      <c r="X913" s="96" t="s">
        <v>16</v>
      </c>
      <c r="Y913" s="96"/>
      <c r="Z913" s="96"/>
      <c r="AA913" s="100"/>
      <c r="AB913" s="100"/>
      <c r="AC913" s="100"/>
      <c r="AD913" s="96" t="s">
        <v>16</v>
      </c>
      <c r="AE913" s="95"/>
      <c r="AF913" s="82" t="s">
        <v>16</v>
      </c>
      <c r="AG913" s="82"/>
      <c r="AH913" s="96" t="s">
        <v>16</v>
      </c>
    </row>
    <row r="914" spans="1:34" x14ac:dyDescent="0.25">
      <c r="A914" s="117"/>
      <c r="B914" s="83" t="s">
        <v>16</v>
      </c>
      <c r="C914" s="82"/>
      <c r="D914" s="95"/>
      <c r="E914" s="95" t="s">
        <v>16</v>
      </c>
      <c r="F914" s="95" t="s">
        <v>16</v>
      </c>
      <c r="G914" s="96" t="s">
        <v>16</v>
      </c>
      <c r="H914" s="95" t="s">
        <v>16</v>
      </c>
      <c r="I914" s="95"/>
      <c r="J914" s="96" t="s">
        <v>16</v>
      </c>
      <c r="K914" s="95"/>
      <c r="L914" s="95"/>
      <c r="M914" s="97"/>
      <c r="N914" s="96" t="s">
        <v>16</v>
      </c>
      <c r="O914" s="96" t="s">
        <v>16</v>
      </c>
      <c r="P914" s="96"/>
      <c r="Q914" s="96" t="s">
        <v>16</v>
      </c>
      <c r="R914" s="96"/>
      <c r="S914" s="96"/>
      <c r="T914" s="98"/>
      <c r="U914" s="98"/>
      <c r="V914" s="82" t="s">
        <v>16</v>
      </c>
      <c r="W914" s="99" t="s">
        <v>16</v>
      </c>
      <c r="X914" s="96" t="s">
        <v>16</v>
      </c>
      <c r="Y914" s="96"/>
      <c r="Z914" s="96"/>
      <c r="AA914" s="100"/>
      <c r="AB914" s="100"/>
      <c r="AC914" s="100"/>
      <c r="AD914" s="96" t="s">
        <v>16</v>
      </c>
      <c r="AE914" s="95"/>
      <c r="AF914" s="82" t="s">
        <v>16</v>
      </c>
      <c r="AG914" s="82"/>
      <c r="AH914" s="96" t="s">
        <v>16</v>
      </c>
    </row>
    <row r="915" spans="1:34" x14ac:dyDescent="0.25">
      <c r="A915" s="117"/>
      <c r="B915" s="83" t="s">
        <v>16</v>
      </c>
      <c r="C915" s="82"/>
      <c r="D915" s="95"/>
      <c r="E915" s="95" t="s">
        <v>16</v>
      </c>
      <c r="F915" s="95" t="s">
        <v>16</v>
      </c>
      <c r="G915" s="96" t="s">
        <v>16</v>
      </c>
      <c r="H915" s="95" t="s">
        <v>16</v>
      </c>
      <c r="I915" s="95"/>
      <c r="J915" s="96" t="s">
        <v>16</v>
      </c>
      <c r="K915" s="95"/>
      <c r="L915" s="95"/>
      <c r="M915" s="97"/>
      <c r="N915" s="96" t="s">
        <v>16</v>
      </c>
      <c r="O915" s="96" t="s">
        <v>16</v>
      </c>
      <c r="P915" s="96"/>
      <c r="Q915" s="96" t="s">
        <v>16</v>
      </c>
      <c r="R915" s="96"/>
      <c r="S915" s="96"/>
      <c r="T915" s="98"/>
      <c r="U915" s="98"/>
      <c r="V915" s="82" t="s">
        <v>16</v>
      </c>
      <c r="W915" s="99" t="s">
        <v>16</v>
      </c>
      <c r="X915" s="96" t="s">
        <v>16</v>
      </c>
      <c r="Y915" s="96"/>
      <c r="Z915" s="96"/>
      <c r="AA915" s="100"/>
      <c r="AB915" s="100"/>
      <c r="AC915" s="100"/>
      <c r="AD915" s="96" t="s">
        <v>16</v>
      </c>
      <c r="AE915" s="95"/>
      <c r="AF915" s="82" t="s">
        <v>16</v>
      </c>
      <c r="AG915" s="82"/>
      <c r="AH915" s="96" t="s">
        <v>16</v>
      </c>
    </row>
    <row r="916" spans="1:34" x14ac:dyDescent="0.25">
      <c r="A916" s="117"/>
      <c r="B916" s="83" t="s">
        <v>16</v>
      </c>
      <c r="C916" s="82"/>
      <c r="D916" s="95"/>
      <c r="E916" s="95" t="s">
        <v>16</v>
      </c>
      <c r="F916" s="95" t="s">
        <v>16</v>
      </c>
      <c r="G916" s="96" t="s">
        <v>16</v>
      </c>
      <c r="H916" s="95" t="s">
        <v>16</v>
      </c>
      <c r="I916" s="95"/>
      <c r="J916" s="96" t="s">
        <v>16</v>
      </c>
      <c r="K916" s="95"/>
      <c r="L916" s="95"/>
      <c r="M916" s="97"/>
      <c r="N916" s="96" t="s">
        <v>16</v>
      </c>
      <c r="O916" s="96" t="s">
        <v>16</v>
      </c>
      <c r="P916" s="96"/>
      <c r="Q916" s="96" t="s">
        <v>16</v>
      </c>
      <c r="R916" s="96"/>
      <c r="S916" s="96"/>
      <c r="T916" s="98"/>
      <c r="U916" s="98"/>
      <c r="V916" s="82" t="s">
        <v>16</v>
      </c>
      <c r="W916" s="99" t="s">
        <v>16</v>
      </c>
      <c r="X916" s="96" t="s">
        <v>16</v>
      </c>
      <c r="Y916" s="96"/>
      <c r="Z916" s="96"/>
      <c r="AA916" s="100"/>
      <c r="AB916" s="100"/>
      <c r="AC916" s="100"/>
      <c r="AD916" s="96" t="s">
        <v>16</v>
      </c>
      <c r="AE916" s="95"/>
      <c r="AF916" s="82" t="s">
        <v>16</v>
      </c>
      <c r="AG916" s="82"/>
      <c r="AH916" s="96" t="s">
        <v>16</v>
      </c>
    </row>
    <row r="917" spans="1:34" x14ac:dyDescent="0.25">
      <c r="A917" s="117"/>
      <c r="B917" s="83" t="s">
        <v>16</v>
      </c>
      <c r="C917" s="82"/>
      <c r="D917" s="95"/>
      <c r="E917" s="95" t="s">
        <v>16</v>
      </c>
      <c r="F917" s="95" t="s">
        <v>16</v>
      </c>
      <c r="G917" s="96" t="s">
        <v>16</v>
      </c>
      <c r="H917" s="95" t="s">
        <v>16</v>
      </c>
      <c r="I917" s="95"/>
      <c r="J917" s="96" t="s">
        <v>16</v>
      </c>
      <c r="K917" s="95"/>
      <c r="L917" s="95"/>
      <c r="M917" s="97"/>
      <c r="N917" s="96" t="s">
        <v>16</v>
      </c>
      <c r="O917" s="96" t="s">
        <v>16</v>
      </c>
      <c r="P917" s="96"/>
      <c r="Q917" s="96" t="s">
        <v>16</v>
      </c>
      <c r="R917" s="96"/>
      <c r="S917" s="96"/>
      <c r="T917" s="98"/>
      <c r="U917" s="98"/>
      <c r="V917" s="82" t="s">
        <v>16</v>
      </c>
      <c r="W917" s="99" t="s">
        <v>16</v>
      </c>
      <c r="X917" s="96" t="s">
        <v>16</v>
      </c>
      <c r="Y917" s="96"/>
      <c r="Z917" s="96"/>
      <c r="AA917" s="100"/>
      <c r="AB917" s="100"/>
      <c r="AC917" s="100"/>
      <c r="AD917" s="96" t="s">
        <v>16</v>
      </c>
      <c r="AE917" s="95"/>
      <c r="AF917" s="82" t="s">
        <v>16</v>
      </c>
      <c r="AG917" s="82"/>
      <c r="AH917" s="96" t="s">
        <v>16</v>
      </c>
    </row>
    <row r="918" spans="1:34" x14ac:dyDescent="0.25">
      <c r="A918" s="117"/>
      <c r="B918" s="83" t="s">
        <v>16</v>
      </c>
      <c r="C918" s="82"/>
      <c r="D918" s="95"/>
      <c r="E918" s="95" t="s">
        <v>16</v>
      </c>
      <c r="F918" s="95" t="s">
        <v>16</v>
      </c>
      <c r="G918" s="96" t="s">
        <v>16</v>
      </c>
      <c r="H918" s="95" t="s">
        <v>16</v>
      </c>
      <c r="I918" s="95"/>
      <c r="J918" s="96" t="s">
        <v>16</v>
      </c>
      <c r="K918" s="95"/>
      <c r="L918" s="95"/>
      <c r="M918" s="97"/>
      <c r="N918" s="96" t="s">
        <v>16</v>
      </c>
      <c r="O918" s="96" t="s">
        <v>16</v>
      </c>
      <c r="P918" s="96"/>
      <c r="Q918" s="96" t="s">
        <v>16</v>
      </c>
      <c r="R918" s="96"/>
      <c r="S918" s="96"/>
      <c r="T918" s="98"/>
      <c r="U918" s="98"/>
      <c r="V918" s="82" t="s">
        <v>16</v>
      </c>
      <c r="W918" s="99" t="s">
        <v>16</v>
      </c>
      <c r="X918" s="96" t="s">
        <v>16</v>
      </c>
      <c r="Y918" s="96"/>
      <c r="Z918" s="96"/>
      <c r="AA918" s="100"/>
      <c r="AB918" s="100"/>
      <c r="AC918" s="100"/>
      <c r="AD918" s="96" t="s">
        <v>16</v>
      </c>
      <c r="AE918" s="95"/>
      <c r="AF918" s="82" t="s">
        <v>16</v>
      </c>
      <c r="AG918" s="82"/>
      <c r="AH918" s="96" t="s">
        <v>16</v>
      </c>
    </row>
    <row r="919" spans="1:34" x14ac:dyDescent="0.25">
      <c r="A919" s="117"/>
      <c r="B919" s="83" t="s">
        <v>16</v>
      </c>
      <c r="C919" s="82"/>
      <c r="D919" s="95"/>
      <c r="E919" s="95" t="s">
        <v>16</v>
      </c>
      <c r="F919" s="95" t="s">
        <v>16</v>
      </c>
      <c r="G919" s="96" t="s">
        <v>16</v>
      </c>
      <c r="H919" s="95" t="s">
        <v>16</v>
      </c>
      <c r="I919" s="95"/>
      <c r="J919" s="96" t="s">
        <v>16</v>
      </c>
      <c r="K919" s="95"/>
      <c r="L919" s="95"/>
      <c r="M919" s="97"/>
      <c r="N919" s="96" t="s">
        <v>16</v>
      </c>
      <c r="O919" s="96" t="s">
        <v>16</v>
      </c>
      <c r="P919" s="96"/>
      <c r="Q919" s="96" t="s">
        <v>16</v>
      </c>
      <c r="R919" s="96"/>
      <c r="S919" s="96"/>
      <c r="T919" s="98"/>
      <c r="U919" s="98"/>
      <c r="V919" s="82" t="s">
        <v>16</v>
      </c>
      <c r="W919" s="99" t="s">
        <v>16</v>
      </c>
      <c r="X919" s="96" t="s">
        <v>16</v>
      </c>
      <c r="Y919" s="96"/>
      <c r="Z919" s="96"/>
      <c r="AA919" s="100"/>
      <c r="AB919" s="100"/>
      <c r="AC919" s="100"/>
      <c r="AD919" s="96" t="s">
        <v>16</v>
      </c>
      <c r="AE919" s="95"/>
      <c r="AF919" s="82" t="s">
        <v>16</v>
      </c>
      <c r="AG919" s="82"/>
      <c r="AH919" s="96" t="s">
        <v>16</v>
      </c>
    </row>
    <row r="920" spans="1:34" x14ac:dyDescent="0.25">
      <c r="A920" s="117"/>
      <c r="B920" s="83" t="s">
        <v>16</v>
      </c>
      <c r="C920" s="82"/>
      <c r="D920" s="95"/>
      <c r="E920" s="95" t="s">
        <v>16</v>
      </c>
      <c r="F920" s="95" t="s">
        <v>16</v>
      </c>
      <c r="G920" s="96" t="s">
        <v>16</v>
      </c>
      <c r="H920" s="95" t="s">
        <v>16</v>
      </c>
      <c r="I920" s="95"/>
      <c r="J920" s="96" t="s">
        <v>16</v>
      </c>
      <c r="K920" s="95"/>
      <c r="L920" s="95"/>
      <c r="M920" s="97"/>
      <c r="N920" s="96" t="s">
        <v>16</v>
      </c>
      <c r="O920" s="96" t="s">
        <v>16</v>
      </c>
      <c r="P920" s="96"/>
      <c r="Q920" s="96" t="s">
        <v>16</v>
      </c>
      <c r="R920" s="96"/>
      <c r="S920" s="96"/>
      <c r="T920" s="98"/>
      <c r="U920" s="98"/>
      <c r="V920" s="82" t="s">
        <v>16</v>
      </c>
      <c r="W920" s="99" t="s">
        <v>16</v>
      </c>
      <c r="X920" s="96" t="s">
        <v>16</v>
      </c>
      <c r="Y920" s="96"/>
      <c r="Z920" s="96"/>
      <c r="AA920" s="100"/>
      <c r="AB920" s="100"/>
      <c r="AC920" s="100"/>
      <c r="AD920" s="96" t="s">
        <v>16</v>
      </c>
      <c r="AE920" s="95"/>
      <c r="AF920" s="82" t="s">
        <v>16</v>
      </c>
      <c r="AG920" s="82"/>
      <c r="AH920" s="96" t="s">
        <v>16</v>
      </c>
    </row>
    <row r="921" spans="1:34" x14ac:dyDescent="0.25">
      <c r="A921" s="117"/>
      <c r="B921" s="83" t="s">
        <v>16</v>
      </c>
      <c r="C921" s="82"/>
      <c r="D921" s="95"/>
      <c r="E921" s="95" t="s">
        <v>16</v>
      </c>
      <c r="F921" s="95" t="s">
        <v>16</v>
      </c>
      <c r="G921" s="96" t="s">
        <v>16</v>
      </c>
      <c r="H921" s="95" t="s">
        <v>16</v>
      </c>
      <c r="I921" s="95"/>
      <c r="J921" s="96" t="s">
        <v>16</v>
      </c>
      <c r="K921" s="95"/>
      <c r="L921" s="95"/>
      <c r="M921" s="97"/>
      <c r="N921" s="96" t="s">
        <v>16</v>
      </c>
      <c r="O921" s="96" t="s">
        <v>16</v>
      </c>
      <c r="P921" s="96"/>
      <c r="Q921" s="96" t="s">
        <v>16</v>
      </c>
      <c r="R921" s="96"/>
      <c r="S921" s="96"/>
      <c r="T921" s="98"/>
      <c r="U921" s="98"/>
      <c r="V921" s="82" t="s">
        <v>16</v>
      </c>
      <c r="W921" s="99" t="s">
        <v>16</v>
      </c>
      <c r="X921" s="96" t="s">
        <v>16</v>
      </c>
      <c r="Y921" s="96"/>
      <c r="Z921" s="96"/>
      <c r="AA921" s="100"/>
      <c r="AB921" s="100"/>
      <c r="AC921" s="100"/>
      <c r="AD921" s="96" t="s">
        <v>16</v>
      </c>
      <c r="AE921" s="95"/>
      <c r="AF921" s="82" t="s">
        <v>16</v>
      </c>
      <c r="AG921" s="82"/>
      <c r="AH921" s="96" t="s">
        <v>16</v>
      </c>
    </row>
    <row r="922" spans="1:34" x14ac:dyDescent="0.25">
      <c r="A922" s="117"/>
      <c r="B922" s="83" t="s">
        <v>16</v>
      </c>
      <c r="C922" s="82"/>
      <c r="D922" s="95"/>
      <c r="E922" s="95" t="s">
        <v>16</v>
      </c>
      <c r="F922" s="95" t="s">
        <v>16</v>
      </c>
      <c r="G922" s="96" t="s">
        <v>16</v>
      </c>
      <c r="H922" s="95" t="s">
        <v>16</v>
      </c>
      <c r="I922" s="95"/>
      <c r="J922" s="96" t="s">
        <v>16</v>
      </c>
      <c r="K922" s="95"/>
      <c r="L922" s="95"/>
      <c r="M922" s="97"/>
      <c r="N922" s="96" t="s">
        <v>16</v>
      </c>
      <c r="O922" s="96" t="s">
        <v>16</v>
      </c>
      <c r="P922" s="96"/>
      <c r="Q922" s="96" t="s">
        <v>16</v>
      </c>
      <c r="R922" s="96"/>
      <c r="S922" s="96"/>
      <c r="T922" s="98"/>
      <c r="U922" s="98"/>
      <c r="V922" s="82" t="s">
        <v>16</v>
      </c>
      <c r="W922" s="99" t="s">
        <v>16</v>
      </c>
      <c r="X922" s="96" t="s">
        <v>16</v>
      </c>
      <c r="Y922" s="96"/>
      <c r="Z922" s="96"/>
      <c r="AA922" s="100"/>
      <c r="AB922" s="100"/>
      <c r="AC922" s="100"/>
      <c r="AD922" s="96" t="s">
        <v>16</v>
      </c>
      <c r="AE922" s="95"/>
      <c r="AF922" s="82" t="s">
        <v>16</v>
      </c>
      <c r="AG922" s="82"/>
      <c r="AH922" s="96" t="s">
        <v>16</v>
      </c>
    </row>
    <row r="923" spans="1:34" x14ac:dyDescent="0.25">
      <c r="A923" s="117"/>
      <c r="B923" s="83" t="s">
        <v>16</v>
      </c>
      <c r="C923" s="82"/>
      <c r="D923" s="95"/>
      <c r="E923" s="95" t="s">
        <v>16</v>
      </c>
      <c r="F923" s="95" t="s">
        <v>16</v>
      </c>
      <c r="G923" s="96" t="s">
        <v>16</v>
      </c>
      <c r="H923" s="95" t="s">
        <v>16</v>
      </c>
      <c r="I923" s="95"/>
      <c r="J923" s="96" t="s">
        <v>16</v>
      </c>
      <c r="K923" s="95"/>
      <c r="L923" s="95"/>
      <c r="M923" s="97"/>
      <c r="N923" s="96" t="s">
        <v>16</v>
      </c>
      <c r="O923" s="96" t="s">
        <v>16</v>
      </c>
      <c r="P923" s="96"/>
      <c r="Q923" s="96" t="s">
        <v>16</v>
      </c>
      <c r="R923" s="96"/>
      <c r="S923" s="96"/>
      <c r="T923" s="98"/>
      <c r="U923" s="98"/>
      <c r="V923" s="82" t="s">
        <v>16</v>
      </c>
      <c r="W923" s="99" t="s">
        <v>16</v>
      </c>
      <c r="X923" s="96" t="s">
        <v>16</v>
      </c>
      <c r="Y923" s="96"/>
      <c r="Z923" s="96"/>
      <c r="AA923" s="100"/>
      <c r="AB923" s="100"/>
      <c r="AC923" s="100"/>
      <c r="AD923" s="96" t="s">
        <v>16</v>
      </c>
      <c r="AE923" s="95"/>
      <c r="AF923" s="82" t="s">
        <v>16</v>
      </c>
      <c r="AG923" s="82"/>
      <c r="AH923" s="96" t="s">
        <v>16</v>
      </c>
    </row>
    <row r="924" spans="1:34" x14ac:dyDescent="0.25">
      <c r="A924" s="117"/>
      <c r="B924" s="83" t="s">
        <v>16</v>
      </c>
      <c r="C924" s="82"/>
      <c r="D924" s="95"/>
      <c r="E924" s="95" t="s">
        <v>16</v>
      </c>
      <c r="F924" s="95" t="s">
        <v>16</v>
      </c>
      <c r="G924" s="96" t="s">
        <v>16</v>
      </c>
      <c r="H924" s="95" t="s">
        <v>16</v>
      </c>
      <c r="I924" s="95"/>
      <c r="J924" s="96" t="s">
        <v>16</v>
      </c>
      <c r="K924" s="95"/>
      <c r="L924" s="95"/>
      <c r="M924" s="97"/>
      <c r="N924" s="96" t="s">
        <v>16</v>
      </c>
      <c r="O924" s="96" t="s">
        <v>16</v>
      </c>
      <c r="P924" s="96"/>
      <c r="Q924" s="96" t="s">
        <v>16</v>
      </c>
      <c r="R924" s="96"/>
      <c r="S924" s="96"/>
      <c r="T924" s="98"/>
      <c r="U924" s="98"/>
      <c r="V924" s="82" t="s">
        <v>16</v>
      </c>
      <c r="W924" s="99" t="s">
        <v>16</v>
      </c>
      <c r="X924" s="96" t="s">
        <v>16</v>
      </c>
      <c r="Y924" s="96"/>
      <c r="Z924" s="96"/>
      <c r="AA924" s="100"/>
      <c r="AB924" s="100"/>
      <c r="AC924" s="100"/>
      <c r="AD924" s="96" t="s">
        <v>16</v>
      </c>
      <c r="AE924" s="95"/>
      <c r="AF924" s="82" t="s">
        <v>16</v>
      </c>
      <c r="AG924" s="82"/>
      <c r="AH924" s="96" t="s">
        <v>16</v>
      </c>
    </row>
    <row r="925" spans="1:34" x14ac:dyDescent="0.25">
      <c r="A925" s="117"/>
      <c r="B925" s="83" t="s">
        <v>16</v>
      </c>
      <c r="C925" s="82"/>
      <c r="D925" s="95"/>
      <c r="E925" s="95" t="s">
        <v>16</v>
      </c>
      <c r="F925" s="95" t="s">
        <v>16</v>
      </c>
      <c r="G925" s="96" t="s">
        <v>16</v>
      </c>
      <c r="H925" s="95" t="s">
        <v>16</v>
      </c>
      <c r="I925" s="95"/>
      <c r="J925" s="96" t="s">
        <v>16</v>
      </c>
      <c r="K925" s="95"/>
      <c r="L925" s="95"/>
      <c r="M925" s="97"/>
      <c r="N925" s="96" t="s">
        <v>16</v>
      </c>
      <c r="O925" s="96" t="s">
        <v>16</v>
      </c>
      <c r="P925" s="96"/>
      <c r="Q925" s="96" t="s">
        <v>16</v>
      </c>
      <c r="R925" s="96"/>
      <c r="S925" s="96"/>
      <c r="T925" s="98"/>
      <c r="U925" s="98"/>
      <c r="V925" s="82" t="s">
        <v>16</v>
      </c>
      <c r="W925" s="99" t="s">
        <v>16</v>
      </c>
      <c r="X925" s="96" t="s">
        <v>16</v>
      </c>
      <c r="Y925" s="96"/>
      <c r="Z925" s="96"/>
      <c r="AA925" s="100"/>
      <c r="AB925" s="100"/>
      <c r="AC925" s="100"/>
      <c r="AD925" s="96" t="s">
        <v>16</v>
      </c>
      <c r="AE925" s="95"/>
      <c r="AF925" s="82" t="s">
        <v>16</v>
      </c>
      <c r="AG925" s="82"/>
      <c r="AH925" s="96" t="s">
        <v>16</v>
      </c>
    </row>
    <row r="926" spans="1:34" x14ac:dyDescent="0.25">
      <c r="A926" s="117"/>
      <c r="B926" s="83" t="s">
        <v>16</v>
      </c>
      <c r="C926" s="82"/>
      <c r="D926" s="95"/>
      <c r="E926" s="95" t="s">
        <v>16</v>
      </c>
      <c r="F926" s="95" t="s">
        <v>16</v>
      </c>
      <c r="G926" s="96" t="s">
        <v>16</v>
      </c>
      <c r="H926" s="95" t="s">
        <v>16</v>
      </c>
      <c r="I926" s="95"/>
      <c r="J926" s="96" t="s">
        <v>16</v>
      </c>
      <c r="K926" s="95"/>
      <c r="L926" s="95"/>
      <c r="M926" s="97"/>
      <c r="N926" s="96" t="s">
        <v>16</v>
      </c>
      <c r="O926" s="96" t="s">
        <v>16</v>
      </c>
      <c r="P926" s="96"/>
      <c r="Q926" s="96" t="s">
        <v>16</v>
      </c>
      <c r="R926" s="96"/>
      <c r="S926" s="96"/>
      <c r="T926" s="98"/>
      <c r="U926" s="98"/>
      <c r="V926" s="82" t="s">
        <v>16</v>
      </c>
      <c r="W926" s="99" t="s">
        <v>16</v>
      </c>
      <c r="X926" s="96" t="s">
        <v>16</v>
      </c>
      <c r="Y926" s="96"/>
      <c r="Z926" s="96"/>
      <c r="AA926" s="100"/>
      <c r="AB926" s="100"/>
      <c r="AC926" s="100"/>
      <c r="AD926" s="96" t="s">
        <v>16</v>
      </c>
      <c r="AE926" s="95"/>
      <c r="AF926" s="82" t="s">
        <v>16</v>
      </c>
      <c r="AG926" s="82"/>
      <c r="AH926" s="96" t="s">
        <v>16</v>
      </c>
    </row>
    <row r="927" spans="1:34" x14ac:dyDescent="0.25">
      <c r="A927" s="117"/>
      <c r="B927" s="83" t="s">
        <v>16</v>
      </c>
      <c r="C927" s="82"/>
      <c r="D927" s="95"/>
      <c r="E927" s="95" t="s">
        <v>16</v>
      </c>
      <c r="F927" s="95" t="s">
        <v>16</v>
      </c>
      <c r="G927" s="96" t="s">
        <v>16</v>
      </c>
      <c r="H927" s="95" t="s">
        <v>16</v>
      </c>
      <c r="I927" s="95"/>
      <c r="J927" s="96" t="s">
        <v>16</v>
      </c>
      <c r="K927" s="95"/>
      <c r="L927" s="95"/>
      <c r="M927" s="97"/>
      <c r="N927" s="96" t="s">
        <v>16</v>
      </c>
      <c r="O927" s="96" t="s">
        <v>16</v>
      </c>
      <c r="P927" s="96"/>
      <c r="Q927" s="96" t="s">
        <v>16</v>
      </c>
      <c r="R927" s="96"/>
      <c r="S927" s="96"/>
      <c r="T927" s="98"/>
      <c r="U927" s="98"/>
      <c r="V927" s="82" t="s">
        <v>16</v>
      </c>
      <c r="W927" s="99" t="s">
        <v>16</v>
      </c>
      <c r="X927" s="96" t="s">
        <v>16</v>
      </c>
      <c r="Y927" s="96"/>
      <c r="Z927" s="96"/>
      <c r="AA927" s="100"/>
      <c r="AB927" s="100"/>
      <c r="AC927" s="100"/>
      <c r="AD927" s="96" t="s">
        <v>16</v>
      </c>
      <c r="AE927" s="95"/>
      <c r="AF927" s="82" t="s">
        <v>16</v>
      </c>
      <c r="AG927" s="82"/>
      <c r="AH927" s="96" t="s">
        <v>16</v>
      </c>
    </row>
    <row r="928" spans="1:34" x14ac:dyDescent="0.25">
      <c r="A928" s="117"/>
      <c r="B928" s="83" t="s">
        <v>16</v>
      </c>
      <c r="C928" s="82"/>
      <c r="D928" s="95"/>
      <c r="E928" s="95" t="s">
        <v>16</v>
      </c>
      <c r="F928" s="95" t="s">
        <v>16</v>
      </c>
      <c r="G928" s="96" t="s">
        <v>16</v>
      </c>
      <c r="H928" s="95" t="s">
        <v>16</v>
      </c>
      <c r="I928" s="95"/>
      <c r="J928" s="96" t="s">
        <v>16</v>
      </c>
      <c r="K928" s="95"/>
      <c r="L928" s="95"/>
      <c r="M928" s="97"/>
      <c r="N928" s="96" t="s">
        <v>16</v>
      </c>
      <c r="O928" s="96" t="s">
        <v>16</v>
      </c>
      <c r="P928" s="96"/>
      <c r="Q928" s="96" t="s">
        <v>16</v>
      </c>
      <c r="R928" s="96"/>
      <c r="S928" s="96"/>
      <c r="T928" s="98"/>
      <c r="U928" s="98"/>
      <c r="V928" s="82" t="s">
        <v>16</v>
      </c>
      <c r="W928" s="99" t="s">
        <v>16</v>
      </c>
      <c r="X928" s="96" t="s">
        <v>16</v>
      </c>
      <c r="Y928" s="96"/>
      <c r="Z928" s="96"/>
      <c r="AA928" s="100"/>
      <c r="AB928" s="100"/>
      <c r="AC928" s="100"/>
      <c r="AD928" s="96" t="s">
        <v>16</v>
      </c>
      <c r="AE928" s="95"/>
      <c r="AF928" s="82" t="s">
        <v>16</v>
      </c>
      <c r="AG928" s="82"/>
      <c r="AH928" s="96" t="s">
        <v>16</v>
      </c>
    </row>
    <row r="929" spans="1:34" x14ac:dyDescent="0.25">
      <c r="A929" s="117"/>
      <c r="B929" s="83" t="s">
        <v>16</v>
      </c>
      <c r="C929" s="82"/>
      <c r="D929" s="95"/>
      <c r="E929" s="95" t="s">
        <v>16</v>
      </c>
      <c r="F929" s="95" t="s">
        <v>16</v>
      </c>
      <c r="G929" s="96" t="s">
        <v>16</v>
      </c>
      <c r="H929" s="95" t="s">
        <v>16</v>
      </c>
      <c r="I929" s="95"/>
      <c r="J929" s="96" t="s">
        <v>16</v>
      </c>
      <c r="K929" s="95"/>
      <c r="L929" s="95"/>
      <c r="M929" s="97"/>
      <c r="N929" s="96" t="s">
        <v>16</v>
      </c>
      <c r="O929" s="96" t="s">
        <v>16</v>
      </c>
      <c r="P929" s="96"/>
      <c r="Q929" s="96" t="s">
        <v>16</v>
      </c>
      <c r="R929" s="96"/>
      <c r="S929" s="96"/>
      <c r="T929" s="98"/>
      <c r="U929" s="98"/>
      <c r="V929" s="82" t="s">
        <v>16</v>
      </c>
      <c r="W929" s="99" t="s">
        <v>16</v>
      </c>
      <c r="X929" s="96" t="s">
        <v>16</v>
      </c>
      <c r="Y929" s="96"/>
      <c r="Z929" s="96"/>
      <c r="AA929" s="100"/>
      <c r="AB929" s="100"/>
      <c r="AC929" s="100"/>
      <c r="AD929" s="96" t="s">
        <v>16</v>
      </c>
      <c r="AE929" s="95"/>
      <c r="AF929" s="82" t="s">
        <v>16</v>
      </c>
      <c r="AG929" s="82"/>
      <c r="AH929" s="96" t="s">
        <v>16</v>
      </c>
    </row>
    <row r="930" spans="1:34" x14ac:dyDescent="0.25">
      <c r="A930" s="117"/>
      <c r="B930" s="83" t="s">
        <v>16</v>
      </c>
      <c r="C930" s="82"/>
      <c r="D930" s="95"/>
      <c r="E930" s="95" t="s">
        <v>16</v>
      </c>
      <c r="F930" s="95" t="s">
        <v>16</v>
      </c>
      <c r="G930" s="96" t="s">
        <v>16</v>
      </c>
      <c r="H930" s="95" t="s">
        <v>16</v>
      </c>
      <c r="I930" s="95"/>
      <c r="J930" s="96" t="s">
        <v>16</v>
      </c>
      <c r="K930" s="95"/>
      <c r="L930" s="95"/>
      <c r="M930" s="97"/>
      <c r="N930" s="96" t="s">
        <v>16</v>
      </c>
      <c r="O930" s="96" t="s">
        <v>16</v>
      </c>
      <c r="P930" s="96"/>
      <c r="Q930" s="96" t="s">
        <v>16</v>
      </c>
      <c r="R930" s="96"/>
      <c r="S930" s="96"/>
      <c r="T930" s="98"/>
      <c r="U930" s="98"/>
      <c r="V930" s="82" t="s">
        <v>16</v>
      </c>
      <c r="W930" s="99" t="s">
        <v>16</v>
      </c>
      <c r="X930" s="96" t="s">
        <v>16</v>
      </c>
      <c r="Y930" s="96"/>
      <c r="Z930" s="96"/>
      <c r="AA930" s="100"/>
      <c r="AB930" s="100"/>
      <c r="AC930" s="100"/>
      <c r="AD930" s="96" t="s">
        <v>16</v>
      </c>
      <c r="AE930" s="95"/>
      <c r="AF930" s="82" t="s">
        <v>16</v>
      </c>
      <c r="AG930" s="82"/>
      <c r="AH930" s="96" t="s">
        <v>16</v>
      </c>
    </row>
    <row r="931" spans="1:34" x14ac:dyDescent="0.25">
      <c r="A931" s="117"/>
      <c r="B931" s="83" t="s">
        <v>16</v>
      </c>
      <c r="C931" s="82"/>
      <c r="D931" s="95"/>
      <c r="E931" s="95" t="s">
        <v>16</v>
      </c>
      <c r="F931" s="95" t="s">
        <v>16</v>
      </c>
      <c r="G931" s="96" t="s">
        <v>16</v>
      </c>
      <c r="H931" s="95" t="s">
        <v>16</v>
      </c>
      <c r="I931" s="95"/>
      <c r="J931" s="96" t="s">
        <v>16</v>
      </c>
      <c r="K931" s="95"/>
      <c r="L931" s="95"/>
      <c r="M931" s="97"/>
      <c r="N931" s="96" t="s">
        <v>16</v>
      </c>
      <c r="O931" s="96" t="s">
        <v>16</v>
      </c>
      <c r="P931" s="96"/>
      <c r="Q931" s="96" t="s">
        <v>16</v>
      </c>
      <c r="R931" s="96"/>
      <c r="S931" s="96"/>
      <c r="T931" s="98"/>
      <c r="U931" s="98"/>
      <c r="V931" s="82" t="s">
        <v>16</v>
      </c>
      <c r="W931" s="99" t="s">
        <v>16</v>
      </c>
      <c r="X931" s="96" t="s">
        <v>16</v>
      </c>
      <c r="Y931" s="96"/>
      <c r="Z931" s="96"/>
      <c r="AA931" s="100"/>
      <c r="AB931" s="100"/>
      <c r="AC931" s="100"/>
      <c r="AD931" s="96" t="s">
        <v>16</v>
      </c>
      <c r="AE931" s="95"/>
      <c r="AF931" s="82" t="s">
        <v>16</v>
      </c>
      <c r="AG931" s="82"/>
      <c r="AH931" s="96" t="s">
        <v>16</v>
      </c>
    </row>
    <row r="932" spans="1:34" x14ac:dyDescent="0.25">
      <c r="A932" s="117"/>
      <c r="B932" s="83" t="s">
        <v>16</v>
      </c>
      <c r="C932" s="82"/>
      <c r="D932" s="95"/>
      <c r="E932" s="95" t="s">
        <v>16</v>
      </c>
      <c r="F932" s="95" t="s">
        <v>16</v>
      </c>
      <c r="G932" s="96" t="s">
        <v>16</v>
      </c>
      <c r="H932" s="95" t="s">
        <v>16</v>
      </c>
      <c r="I932" s="95"/>
      <c r="J932" s="96" t="s">
        <v>16</v>
      </c>
      <c r="K932" s="95"/>
      <c r="L932" s="95"/>
      <c r="M932" s="97"/>
      <c r="N932" s="96" t="s">
        <v>16</v>
      </c>
      <c r="O932" s="96" t="s">
        <v>16</v>
      </c>
      <c r="P932" s="96"/>
      <c r="Q932" s="96" t="s">
        <v>16</v>
      </c>
      <c r="R932" s="96"/>
      <c r="S932" s="96"/>
      <c r="T932" s="98"/>
      <c r="U932" s="98"/>
      <c r="V932" s="82" t="s">
        <v>16</v>
      </c>
      <c r="W932" s="99" t="s">
        <v>16</v>
      </c>
      <c r="X932" s="96" t="s">
        <v>16</v>
      </c>
      <c r="Y932" s="96"/>
      <c r="Z932" s="96"/>
      <c r="AA932" s="100"/>
      <c r="AB932" s="100"/>
      <c r="AC932" s="100"/>
      <c r="AD932" s="96" t="s">
        <v>16</v>
      </c>
      <c r="AE932" s="95"/>
      <c r="AF932" s="82" t="s">
        <v>16</v>
      </c>
      <c r="AG932" s="82"/>
      <c r="AH932" s="96" t="s">
        <v>16</v>
      </c>
    </row>
    <row r="933" spans="1:34" x14ac:dyDescent="0.25">
      <c r="A933" s="117"/>
      <c r="B933" s="83" t="s">
        <v>16</v>
      </c>
      <c r="C933" s="82"/>
      <c r="D933" s="95"/>
      <c r="E933" s="95" t="s">
        <v>16</v>
      </c>
      <c r="F933" s="95" t="s">
        <v>16</v>
      </c>
      <c r="G933" s="96" t="s">
        <v>16</v>
      </c>
      <c r="H933" s="95" t="s">
        <v>16</v>
      </c>
      <c r="I933" s="95"/>
      <c r="J933" s="96" t="s">
        <v>16</v>
      </c>
      <c r="K933" s="95"/>
      <c r="L933" s="95"/>
      <c r="M933" s="97"/>
      <c r="N933" s="96" t="s">
        <v>16</v>
      </c>
      <c r="O933" s="96" t="s">
        <v>16</v>
      </c>
      <c r="P933" s="96"/>
      <c r="Q933" s="96" t="s">
        <v>16</v>
      </c>
      <c r="R933" s="96"/>
      <c r="S933" s="96"/>
      <c r="T933" s="98"/>
      <c r="U933" s="98"/>
      <c r="V933" s="82" t="s">
        <v>16</v>
      </c>
      <c r="W933" s="99" t="s">
        <v>16</v>
      </c>
      <c r="X933" s="96" t="s">
        <v>16</v>
      </c>
      <c r="Y933" s="96"/>
      <c r="Z933" s="96"/>
      <c r="AA933" s="100"/>
      <c r="AB933" s="100"/>
      <c r="AC933" s="100"/>
      <c r="AD933" s="96" t="s">
        <v>16</v>
      </c>
      <c r="AE933" s="95"/>
      <c r="AF933" s="82" t="s">
        <v>16</v>
      </c>
      <c r="AG933" s="82"/>
      <c r="AH933" s="96" t="s">
        <v>16</v>
      </c>
    </row>
    <row r="934" spans="1:34" x14ac:dyDescent="0.25">
      <c r="A934" s="117"/>
      <c r="B934" s="83" t="s">
        <v>16</v>
      </c>
      <c r="C934" s="82"/>
      <c r="D934" s="95"/>
      <c r="E934" s="95" t="s">
        <v>16</v>
      </c>
      <c r="F934" s="95" t="s">
        <v>16</v>
      </c>
      <c r="G934" s="96" t="s">
        <v>16</v>
      </c>
      <c r="H934" s="95" t="s">
        <v>16</v>
      </c>
      <c r="I934" s="95"/>
      <c r="J934" s="96" t="s">
        <v>16</v>
      </c>
      <c r="K934" s="95"/>
      <c r="L934" s="95"/>
      <c r="M934" s="97"/>
      <c r="N934" s="96" t="s">
        <v>16</v>
      </c>
      <c r="O934" s="96" t="s">
        <v>16</v>
      </c>
      <c r="P934" s="96"/>
      <c r="Q934" s="96" t="s">
        <v>16</v>
      </c>
      <c r="R934" s="96"/>
      <c r="S934" s="96"/>
      <c r="T934" s="98"/>
      <c r="U934" s="98"/>
      <c r="V934" s="82" t="s">
        <v>16</v>
      </c>
      <c r="W934" s="99" t="s">
        <v>16</v>
      </c>
      <c r="X934" s="96" t="s">
        <v>16</v>
      </c>
      <c r="Y934" s="96"/>
      <c r="Z934" s="96"/>
      <c r="AA934" s="100"/>
      <c r="AB934" s="100"/>
      <c r="AC934" s="100"/>
      <c r="AD934" s="96" t="s">
        <v>16</v>
      </c>
      <c r="AE934" s="95"/>
      <c r="AF934" s="82" t="s">
        <v>16</v>
      </c>
      <c r="AG934" s="82"/>
      <c r="AH934" s="96" t="s">
        <v>16</v>
      </c>
    </row>
    <row r="935" spans="1:34" x14ac:dyDescent="0.25">
      <c r="A935" s="117"/>
      <c r="B935" s="83" t="s">
        <v>16</v>
      </c>
      <c r="C935" s="82"/>
      <c r="D935" s="95"/>
      <c r="E935" s="95" t="s">
        <v>16</v>
      </c>
      <c r="F935" s="95" t="s">
        <v>16</v>
      </c>
      <c r="G935" s="96" t="s">
        <v>16</v>
      </c>
      <c r="H935" s="95" t="s">
        <v>16</v>
      </c>
      <c r="I935" s="95"/>
      <c r="J935" s="96" t="s">
        <v>16</v>
      </c>
      <c r="K935" s="95"/>
      <c r="L935" s="95"/>
      <c r="M935" s="97"/>
      <c r="N935" s="96" t="s">
        <v>16</v>
      </c>
      <c r="O935" s="96" t="s">
        <v>16</v>
      </c>
      <c r="P935" s="96"/>
      <c r="Q935" s="96" t="s">
        <v>16</v>
      </c>
      <c r="R935" s="96"/>
      <c r="S935" s="96"/>
      <c r="T935" s="98"/>
      <c r="U935" s="98"/>
      <c r="V935" s="82" t="s">
        <v>16</v>
      </c>
      <c r="W935" s="99" t="s">
        <v>16</v>
      </c>
      <c r="X935" s="96" t="s">
        <v>16</v>
      </c>
      <c r="Y935" s="96"/>
      <c r="Z935" s="96"/>
      <c r="AA935" s="100"/>
      <c r="AB935" s="100"/>
      <c r="AC935" s="100"/>
      <c r="AD935" s="96" t="s">
        <v>16</v>
      </c>
      <c r="AE935" s="95"/>
      <c r="AF935" s="82" t="s">
        <v>16</v>
      </c>
      <c r="AG935" s="82"/>
      <c r="AH935" s="96" t="s">
        <v>16</v>
      </c>
    </row>
    <row r="936" spans="1:34" x14ac:dyDescent="0.25">
      <c r="A936" s="117"/>
      <c r="B936" s="83" t="s">
        <v>16</v>
      </c>
      <c r="C936" s="82"/>
      <c r="D936" s="95"/>
      <c r="E936" s="95" t="s">
        <v>16</v>
      </c>
      <c r="F936" s="95" t="s">
        <v>16</v>
      </c>
      <c r="G936" s="96" t="s">
        <v>16</v>
      </c>
      <c r="H936" s="95" t="s">
        <v>16</v>
      </c>
      <c r="I936" s="95"/>
      <c r="J936" s="96" t="s">
        <v>16</v>
      </c>
      <c r="K936" s="95"/>
      <c r="L936" s="95"/>
      <c r="M936" s="97"/>
      <c r="N936" s="96" t="s">
        <v>16</v>
      </c>
      <c r="O936" s="96" t="s">
        <v>16</v>
      </c>
      <c r="P936" s="96"/>
      <c r="Q936" s="96" t="s">
        <v>16</v>
      </c>
      <c r="R936" s="96"/>
      <c r="S936" s="96"/>
      <c r="T936" s="98"/>
      <c r="U936" s="98"/>
      <c r="V936" s="82" t="s">
        <v>16</v>
      </c>
      <c r="W936" s="99" t="s">
        <v>16</v>
      </c>
      <c r="X936" s="96" t="s">
        <v>16</v>
      </c>
      <c r="Y936" s="96"/>
      <c r="Z936" s="96"/>
      <c r="AA936" s="100"/>
      <c r="AB936" s="100"/>
      <c r="AC936" s="100"/>
      <c r="AD936" s="96" t="s">
        <v>16</v>
      </c>
      <c r="AE936" s="95"/>
      <c r="AF936" s="82" t="s">
        <v>16</v>
      </c>
      <c r="AG936" s="82"/>
      <c r="AH936" s="96" t="s">
        <v>16</v>
      </c>
    </row>
    <row r="937" spans="1:34" x14ac:dyDescent="0.25">
      <c r="A937" s="117"/>
      <c r="B937" s="83" t="s">
        <v>16</v>
      </c>
      <c r="C937" s="82"/>
      <c r="D937" s="95"/>
      <c r="E937" s="95" t="s">
        <v>16</v>
      </c>
      <c r="F937" s="95" t="s">
        <v>16</v>
      </c>
      <c r="G937" s="96" t="s">
        <v>16</v>
      </c>
      <c r="H937" s="95" t="s">
        <v>16</v>
      </c>
      <c r="I937" s="95"/>
      <c r="J937" s="96" t="s">
        <v>16</v>
      </c>
      <c r="K937" s="95"/>
      <c r="L937" s="95"/>
      <c r="M937" s="97"/>
      <c r="N937" s="96" t="s">
        <v>16</v>
      </c>
      <c r="O937" s="96" t="s">
        <v>16</v>
      </c>
      <c r="P937" s="96"/>
      <c r="Q937" s="96" t="s">
        <v>16</v>
      </c>
      <c r="R937" s="96"/>
      <c r="S937" s="96"/>
      <c r="T937" s="98"/>
      <c r="U937" s="98"/>
      <c r="V937" s="82" t="s">
        <v>16</v>
      </c>
      <c r="W937" s="99" t="s">
        <v>16</v>
      </c>
      <c r="X937" s="96" t="s">
        <v>16</v>
      </c>
      <c r="Y937" s="96"/>
      <c r="Z937" s="96"/>
      <c r="AA937" s="100"/>
      <c r="AB937" s="100"/>
      <c r="AC937" s="100"/>
      <c r="AD937" s="96" t="s">
        <v>16</v>
      </c>
      <c r="AE937" s="95"/>
      <c r="AF937" s="82" t="s">
        <v>16</v>
      </c>
      <c r="AG937" s="82"/>
      <c r="AH937" s="96" t="s">
        <v>16</v>
      </c>
    </row>
    <row r="938" spans="1:34" x14ac:dyDescent="0.25">
      <c r="A938" s="117"/>
      <c r="B938" s="83" t="s">
        <v>16</v>
      </c>
      <c r="C938" s="82"/>
      <c r="D938" s="95"/>
      <c r="E938" s="95" t="s">
        <v>16</v>
      </c>
      <c r="F938" s="95" t="s">
        <v>16</v>
      </c>
      <c r="G938" s="96" t="s">
        <v>16</v>
      </c>
      <c r="H938" s="95" t="s">
        <v>16</v>
      </c>
      <c r="I938" s="95"/>
      <c r="J938" s="96" t="s">
        <v>16</v>
      </c>
      <c r="K938" s="95"/>
      <c r="L938" s="95"/>
      <c r="M938" s="97"/>
      <c r="N938" s="96" t="s">
        <v>16</v>
      </c>
      <c r="O938" s="96" t="s">
        <v>16</v>
      </c>
      <c r="P938" s="96"/>
      <c r="Q938" s="96" t="s">
        <v>16</v>
      </c>
      <c r="R938" s="96"/>
      <c r="S938" s="96"/>
      <c r="T938" s="98"/>
      <c r="U938" s="98"/>
      <c r="V938" s="82" t="s">
        <v>16</v>
      </c>
      <c r="W938" s="99" t="s">
        <v>16</v>
      </c>
      <c r="X938" s="96" t="s">
        <v>16</v>
      </c>
      <c r="Y938" s="96"/>
      <c r="Z938" s="96"/>
      <c r="AA938" s="100"/>
      <c r="AB938" s="100"/>
      <c r="AC938" s="100"/>
      <c r="AD938" s="96" t="s">
        <v>16</v>
      </c>
      <c r="AE938" s="95"/>
      <c r="AF938" s="82" t="s">
        <v>16</v>
      </c>
      <c r="AG938" s="82"/>
      <c r="AH938" s="96" t="s">
        <v>16</v>
      </c>
    </row>
    <row r="939" spans="1:34" x14ac:dyDescent="0.25">
      <c r="A939" s="117"/>
      <c r="B939" s="83" t="s">
        <v>16</v>
      </c>
      <c r="C939" s="82"/>
      <c r="D939" s="95"/>
      <c r="E939" s="95" t="s">
        <v>16</v>
      </c>
      <c r="F939" s="95" t="s">
        <v>16</v>
      </c>
      <c r="G939" s="96" t="s">
        <v>16</v>
      </c>
      <c r="H939" s="95" t="s">
        <v>16</v>
      </c>
      <c r="I939" s="95"/>
      <c r="J939" s="96" t="s">
        <v>16</v>
      </c>
      <c r="K939" s="95"/>
      <c r="L939" s="95"/>
      <c r="M939" s="97"/>
      <c r="N939" s="96" t="s">
        <v>16</v>
      </c>
      <c r="O939" s="96" t="s">
        <v>16</v>
      </c>
      <c r="P939" s="96"/>
      <c r="Q939" s="96" t="s">
        <v>16</v>
      </c>
      <c r="R939" s="96"/>
      <c r="S939" s="96"/>
      <c r="T939" s="98"/>
      <c r="U939" s="98"/>
      <c r="V939" s="82" t="s">
        <v>16</v>
      </c>
      <c r="W939" s="99" t="s">
        <v>16</v>
      </c>
      <c r="X939" s="96" t="s">
        <v>16</v>
      </c>
      <c r="Y939" s="96"/>
      <c r="Z939" s="96"/>
      <c r="AA939" s="100"/>
      <c r="AB939" s="100"/>
      <c r="AC939" s="100"/>
      <c r="AD939" s="96" t="s">
        <v>16</v>
      </c>
      <c r="AE939" s="95"/>
      <c r="AF939" s="82" t="s">
        <v>16</v>
      </c>
      <c r="AG939" s="82"/>
      <c r="AH939" s="96" t="s">
        <v>16</v>
      </c>
    </row>
    <row r="940" spans="1:34" x14ac:dyDescent="0.25">
      <c r="A940" s="117"/>
      <c r="B940" s="83" t="s">
        <v>16</v>
      </c>
      <c r="C940" s="82"/>
      <c r="D940" s="95"/>
      <c r="E940" s="95" t="s">
        <v>16</v>
      </c>
      <c r="F940" s="95" t="s">
        <v>16</v>
      </c>
      <c r="G940" s="96" t="s">
        <v>16</v>
      </c>
      <c r="H940" s="95" t="s">
        <v>16</v>
      </c>
      <c r="I940" s="95"/>
      <c r="J940" s="96" t="s">
        <v>16</v>
      </c>
      <c r="K940" s="95"/>
      <c r="L940" s="95"/>
      <c r="M940" s="97"/>
      <c r="N940" s="96" t="s">
        <v>16</v>
      </c>
      <c r="O940" s="96" t="s">
        <v>16</v>
      </c>
      <c r="P940" s="96"/>
      <c r="Q940" s="96" t="s">
        <v>16</v>
      </c>
      <c r="R940" s="96"/>
      <c r="S940" s="96"/>
      <c r="T940" s="98"/>
      <c r="U940" s="98"/>
      <c r="V940" s="82" t="s">
        <v>16</v>
      </c>
      <c r="W940" s="99" t="s">
        <v>16</v>
      </c>
      <c r="X940" s="96" t="s">
        <v>16</v>
      </c>
      <c r="Y940" s="96"/>
      <c r="Z940" s="96"/>
      <c r="AA940" s="100"/>
      <c r="AB940" s="100"/>
      <c r="AC940" s="100"/>
      <c r="AD940" s="96" t="s">
        <v>16</v>
      </c>
      <c r="AE940" s="95"/>
      <c r="AF940" s="82" t="s">
        <v>16</v>
      </c>
      <c r="AG940" s="82"/>
      <c r="AH940" s="96" t="s">
        <v>16</v>
      </c>
    </row>
    <row r="941" spans="1:34" x14ac:dyDescent="0.25">
      <c r="A941" s="117"/>
      <c r="B941" s="83" t="s">
        <v>16</v>
      </c>
      <c r="C941" s="82"/>
      <c r="D941" s="95"/>
      <c r="E941" s="95" t="s">
        <v>16</v>
      </c>
      <c r="F941" s="95" t="s">
        <v>16</v>
      </c>
      <c r="G941" s="96" t="s">
        <v>16</v>
      </c>
      <c r="H941" s="95" t="s">
        <v>16</v>
      </c>
      <c r="I941" s="95"/>
      <c r="J941" s="96" t="s">
        <v>16</v>
      </c>
      <c r="K941" s="95"/>
      <c r="L941" s="95"/>
      <c r="M941" s="97"/>
      <c r="N941" s="96" t="s">
        <v>16</v>
      </c>
      <c r="O941" s="96" t="s">
        <v>16</v>
      </c>
      <c r="P941" s="96"/>
      <c r="Q941" s="96" t="s">
        <v>16</v>
      </c>
      <c r="R941" s="96"/>
      <c r="S941" s="96"/>
      <c r="T941" s="98"/>
      <c r="U941" s="98"/>
      <c r="V941" s="82" t="s">
        <v>16</v>
      </c>
      <c r="W941" s="99" t="s">
        <v>16</v>
      </c>
      <c r="X941" s="96" t="s">
        <v>16</v>
      </c>
      <c r="Y941" s="96"/>
      <c r="Z941" s="96"/>
      <c r="AA941" s="100"/>
      <c r="AB941" s="100"/>
      <c r="AC941" s="100"/>
      <c r="AD941" s="96" t="s">
        <v>16</v>
      </c>
      <c r="AE941" s="95"/>
      <c r="AF941" s="82" t="s">
        <v>16</v>
      </c>
      <c r="AG941" s="82"/>
      <c r="AH941" s="96" t="s">
        <v>16</v>
      </c>
    </row>
    <row r="942" spans="1:34" x14ac:dyDescent="0.25">
      <c r="A942" s="117"/>
      <c r="B942" s="83" t="s">
        <v>16</v>
      </c>
      <c r="C942" s="82"/>
      <c r="D942" s="95"/>
      <c r="E942" s="95" t="s">
        <v>16</v>
      </c>
      <c r="F942" s="95" t="s">
        <v>16</v>
      </c>
      <c r="G942" s="96" t="s">
        <v>16</v>
      </c>
      <c r="H942" s="95" t="s">
        <v>16</v>
      </c>
      <c r="I942" s="95"/>
      <c r="J942" s="96" t="s">
        <v>16</v>
      </c>
      <c r="K942" s="95"/>
      <c r="L942" s="95"/>
      <c r="M942" s="97"/>
      <c r="N942" s="96" t="s">
        <v>16</v>
      </c>
      <c r="O942" s="96" t="s">
        <v>16</v>
      </c>
      <c r="P942" s="96"/>
      <c r="Q942" s="96" t="s">
        <v>16</v>
      </c>
      <c r="R942" s="96"/>
      <c r="S942" s="96"/>
      <c r="T942" s="98"/>
      <c r="U942" s="98"/>
      <c r="V942" s="82" t="s">
        <v>16</v>
      </c>
      <c r="W942" s="99" t="s">
        <v>16</v>
      </c>
      <c r="X942" s="96" t="s">
        <v>16</v>
      </c>
      <c r="Y942" s="96"/>
      <c r="Z942" s="96"/>
      <c r="AA942" s="100"/>
      <c r="AB942" s="100"/>
      <c r="AC942" s="100"/>
      <c r="AD942" s="96" t="s">
        <v>16</v>
      </c>
      <c r="AE942" s="95"/>
      <c r="AF942" s="82" t="s">
        <v>16</v>
      </c>
      <c r="AG942" s="82"/>
      <c r="AH942" s="96" t="s">
        <v>16</v>
      </c>
    </row>
    <row r="943" spans="1:34" x14ac:dyDescent="0.25">
      <c r="A943" s="117"/>
      <c r="B943" s="83" t="s">
        <v>16</v>
      </c>
      <c r="C943" s="82"/>
      <c r="D943" s="95"/>
      <c r="E943" s="95" t="s">
        <v>16</v>
      </c>
      <c r="F943" s="95" t="s">
        <v>16</v>
      </c>
      <c r="G943" s="96" t="s">
        <v>16</v>
      </c>
      <c r="H943" s="95" t="s">
        <v>16</v>
      </c>
      <c r="I943" s="95"/>
      <c r="J943" s="96" t="s">
        <v>16</v>
      </c>
      <c r="K943" s="95"/>
      <c r="L943" s="95"/>
      <c r="M943" s="97"/>
      <c r="N943" s="96" t="s">
        <v>16</v>
      </c>
      <c r="O943" s="96" t="s">
        <v>16</v>
      </c>
      <c r="P943" s="96"/>
      <c r="Q943" s="96" t="s">
        <v>16</v>
      </c>
      <c r="R943" s="96"/>
      <c r="S943" s="96"/>
      <c r="T943" s="98"/>
      <c r="U943" s="98"/>
      <c r="V943" s="82" t="s">
        <v>16</v>
      </c>
      <c r="W943" s="99" t="s">
        <v>16</v>
      </c>
      <c r="X943" s="96" t="s">
        <v>16</v>
      </c>
      <c r="Y943" s="96"/>
      <c r="Z943" s="96"/>
      <c r="AA943" s="100"/>
      <c r="AB943" s="100"/>
      <c r="AC943" s="100"/>
      <c r="AD943" s="96" t="s">
        <v>16</v>
      </c>
      <c r="AE943" s="95"/>
      <c r="AF943" s="82" t="s">
        <v>16</v>
      </c>
      <c r="AG943" s="82"/>
      <c r="AH943" s="96" t="s">
        <v>16</v>
      </c>
    </row>
    <row r="944" spans="1:34" x14ac:dyDescent="0.25">
      <c r="A944" s="117"/>
      <c r="B944" s="83" t="s">
        <v>16</v>
      </c>
      <c r="C944" s="82"/>
      <c r="D944" s="95"/>
      <c r="E944" s="95" t="s">
        <v>16</v>
      </c>
      <c r="F944" s="95" t="s">
        <v>16</v>
      </c>
      <c r="G944" s="96" t="s">
        <v>16</v>
      </c>
      <c r="H944" s="95" t="s">
        <v>16</v>
      </c>
      <c r="I944" s="95"/>
      <c r="J944" s="96" t="s">
        <v>16</v>
      </c>
      <c r="K944" s="95"/>
      <c r="L944" s="95"/>
      <c r="M944" s="97"/>
      <c r="N944" s="96" t="s">
        <v>16</v>
      </c>
      <c r="O944" s="96" t="s">
        <v>16</v>
      </c>
      <c r="P944" s="96"/>
      <c r="Q944" s="96" t="s">
        <v>16</v>
      </c>
      <c r="R944" s="96"/>
      <c r="S944" s="96"/>
      <c r="T944" s="98"/>
      <c r="U944" s="98"/>
      <c r="V944" s="82" t="s">
        <v>16</v>
      </c>
      <c r="W944" s="99" t="s">
        <v>16</v>
      </c>
      <c r="X944" s="96" t="s">
        <v>16</v>
      </c>
      <c r="Y944" s="96"/>
      <c r="Z944" s="96"/>
      <c r="AA944" s="100"/>
      <c r="AB944" s="100"/>
      <c r="AC944" s="100"/>
      <c r="AD944" s="96" t="s">
        <v>16</v>
      </c>
      <c r="AE944" s="95"/>
      <c r="AF944" s="82" t="s">
        <v>16</v>
      </c>
      <c r="AG944" s="82"/>
      <c r="AH944" s="96" t="s">
        <v>16</v>
      </c>
    </row>
    <row r="945" spans="1:34" x14ac:dyDescent="0.25">
      <c r="A945" s="117"/>
      <c r="B945" s="83" t="s">
        <v>16</v>
      </c>
      <c r="C945" s="82"/>
      <c r="D945" s="95"/>
      <c r="E945" s="95" t="s">
        <v>16</v>
      </c>
      <c r="F945" s="95" t="s">
        <v>16</v>
      </c>
      <c r="G945" s="96" t="s">
        <v>16</v>
      </c>
      <c r="H945" s="95" t="s">
        <v>16</v>
      </c>
      <c r="I945" s="95"/>
      <c r="J945" s="96" t="s">
        <v>16</v>
      </c>
      <c r="K945" s="95"/>
      <c r="L945" s="95"/>
      <c r="M945" s="97"/>
      <c r="N945" s="96" t="s">
        <v>16</v>
      </c>
      <c r="O945" s="96" t="s">
        <v>16</v>
      </c>
      <c r="P945" s="96"/>
      <c r="Q945" s="96" t="s">
        <v>16</v>
      </c>
      <c r="R945" s="96"/>
      <c r="S945" s="96"/>
      <c r="T945" s="98"/>
      <c r="U945" s="98"/>
      <c r="V945" s="82" t="s">
        <v>16</v>
      </c>
      <c r="W945" s="99" t="s">
        <v>16</v>
      </c>
      <c r="X945" s="96" t="s">
        <v>16</v>
      </c>
      <c r="Y945" s="96"/>
      <c r="Z945" s="96"/>
      <c r="AA945" s="100"/>
      <c r="AB945" s="100"/>
      <c r="AC945" s="100"/>
      <c r="AD945" s="96" t="s">
        <v>16</v>
      </c>
      <c r="AE945" s="95"/>
      <c r="AF945" s="82" t="s">
        <v>16</v>
      </c>
      <c r="AG945" s="82"/>
      <c r="AH945" s="96" t="s">
        <v>16</v>
      </c>
    </row>
    <row r="946" spans="1:34" x14ac:dyDescent="0.25">
      <c r="A946" s="117"/>
      <c r="B946" s="83" t="s">
        <v>16</v>
      </c>
      <c r="C946" s="82"/>
      <c r="D946" s="95"/>
      <c r="E946" s="95" t="s">
        <v>16</v>
      </c>
      <c r="F946" s="95" t="s">
        <v>16</v>
      </c>
      <c r="G946" s="96" t="s">
        <v>16</v>
      </c>
      <c r="H946" s="95" t="s">
        <v>16</v>
      </c>
      <c r="I946" s="95"/>
      <c r="J946" s="96" t="s">
        <v>16</v>
      </c>
      <c r="K946" s="95"/>
      <c r="L946" s="95"/>
      <c r="M946" s="97"/>
      <c r="N946" s="96" t="s">
        <v>16</v>
      </c>
      <c r="O946" s="96" t="s">
        <v>16</v>
      </c>
      <c r="P946" s="96"/>
      <c r="Q946" s="96" t="s">
        <v>16</v>
      </c>
      <c r="R946" s="96"/>
      <c r="S946" s="96"/>
      <c r="T946" s="98"/>
      <c r="U946" s="98"/>
      <c r="V946" s="82" t="s">
        <v>16</v>
      </c>
      <c r="W946" s="99" t="s">
        <v>16</v>
      </c>
      <c r="X946" s="96" t="s">
        <v>16</v>
      </c>
      <c r="Y946" s="96"/>
      <c r="Z946" s="96"/>
      <c r="AA946" s="100"/>
      <c r="AB946" s="100"/>
      <c r="AC946" s="100"/>
      <c r="AD946" s="96" t="s">
        <v>16</v>
      </c>
      <c r="AE946" s="95"/>
      <c r="AF946" s="82" t="s">
        <v>16</v>
      </c>
      <c r="AG946" s="82"/>
      <c r="AH946" s="96" t="s">
        <v>16</v>
      </c>
    </row>
    <row r="947" spans="1:34" x14ac:dyDescent="0.25">
      <c r="A947" s="117"/>
      <c r="B947" s="83" t="s">
        <v>16</v>
      </c>
      <c r="C947" s="82"/>
      <c r="D947" s="95"/>
      <c r="E947" s="95" t="s">
        <v>16</v>
      </c>
      <c r="F947" s="95" t="s">
        <v>16</v>
      </c>
      <c r="G947" s="96" t="s">
        <v>16</v>
      </c>
      <c r="H947" s="95" t="s">
        <v>16</v>
      </c>
      <c r="I947" s="95"/>
      <c r="J947" s="96" t="s">
        <v>16</v>
      </c>
      <c r="K947" s="95"/>
      <c r="L947" s="95"/>
      <c r="M947" s="97"/>
      <c r="N947" s="96" t="s">
        <v>16</v>
      </c>
      <c r="O947" s="96" t="s">
        <v>16</v>
      </c>
      <c r="P947" s="96"/>
      <c r="Q947" s="96" t="s">
        <v>16</v>
      </c>
      <c r="R947" s="96"/>
      <c r="S947" s="96"/>
      <c r="T947" s="98"/>
      <c r="U947" s="98"/>
      <c r="V947" s="82" t="s">
        <v>16</v>
      </c>
      <c r="W947" s="99" t="s">
        <v>16</v>
      </c>
      <c r="X947" s="96" t="s">
        <v>16</v>
      </c>
      <c r="Y947" s="96"/>
      <c r="Z947" s="96"/>
      <c r="AA947" s="100"/>
      <c r="AB947" s="100"/>
      <c r="AC947" s="100"/>
      <c r="AD947" s="96" t="s">
        <v>16</v>
      </c>
      <c r="AE947" s="95"/>
      <c r="AF947" s="82" t="s">
        <v>16</v>
      </c>
      <c r="AG947" s="82"/>
      <c r="AH947" s="96" t="s">
        <v>16</v>
      </c>
    </row>
    <row r="948" spans="1:34" x14ac:dyDescent="0.25">
      <c r="A948" s="117"/>
      <c r="B948" s="83" t="s">
        <v>16</v>
      </c>
      <c r="C948" s="82"/>
      <c r="D948" s="95"/>
      <c r="E948" s="95" t="s">
        <v>16</v>
      </c>
      <c r="F948" s="95" t="s">
        <v>16</v>
      </c>
      <c r="G948" s="96" t="s">
        <v>16</v>
      </c>
      <c r="H948" s="95" t="s">
        <v>16</v>
      </c>
      <c r="I948" s="95"/>
      <c r="J948" s="96" t="s">
        <v>16</v>
      </c>
      <c r="K948" s="95"/>
      <c r="L948" s="95"/>
      <c r="M948" s="97"/>
      <c r="N948" s="96" t="s">
        <v>16</v>
      </c>
      <c r="O948" s="96" t="s">
        <v>16</v>
      </c>
      <c r="P948" s="96"/>
      <c r="Q948" s="96" t="s">
        <v>16</v>
      </c>
      <c r="R948" s="96"/>
      <c r="S948" s="96"/>
      <c r="T948" s="98"/>
      <c r="U948" s="98"/>
      <c r="V948" s="82" t="s">
        <v>16</v>
      </c>
      <c r="W948" s="99" t="s">
        <v>16</v>
      </c>
      <c r="X948" s="96" t="s">
        <v>16</v>
      </c>
      <c r="Y948" s="96"/>
      <c r="Z948" s="96"/>
      <c r="AA948" s="100"/>
      <c r="AB948" s="100"/>
      <c r="AC948" s="100"/>
      <c r="AD948" s="96" t="s">
        <v>16</v>
      </c>
      <c r="AE948" s="95"/>
      <c r="AF948" s="82" t="s">
        <v>16</v>
      </c>
      <c r="AG948" s="82"/>
      <c r="AH948" s="96" t="s">
        <v>16</v>
      </c>
    </row>
    <row r="949" spans="1:34" x14ac:dyDescent="0.25">
      <c r="A949" s="117"/>
      <c r="B949" s="83" t="s">
        <v>16</v>
      </c>
      <c r="C949" s="82"/>
      <c r="D949" s="95"/>
      <c r="E949" s="95" t="s">
        <v>16</v>
      </c>
      <c r="F949" s="95" t="s">
        <v>16</v>
      </c>
      <c r="G949" s="96" t="s">
        <v>16</v>
      </c>
      <c r="H949" s="95" t="s">
        <v>16</v>
      </c>
      <c r="I949" s="95"/>
      <c r="J949" s="96" t="s">
        <v>16</v>
      </c>
      <c r="K949" s="95"/>
      <c r="L949" s="95"/>
      <c r="M949" s="97"/>
      <c r="N949" s="96" t="s">
        <v>16</v>
      </c>
      <c r="O949" s="96" t="s">
        <v>16</v>
      </c>
      <c r="P949" s="96"/>
      <c r="Q949" s="96" t="s">
        <v>16</v>
      </c>
      <c r="R949" s="96"/>
      <c r="S949" s="96"/>
      <c r="T949" s="98"/>
      <c r="U949" s="98"/>
      <c r="V949" s="82" t="s">
        <v>16</v>
      </c>
      <c r="W949" s="99" t="s">
        <v>16</v>
      </c>
      <c r="X949" s="96" t="s">
        <v>16</v>
      </c>
      <c r="Y949" s="96"/>
      <c r="Z949" s="96"/>
      <c r="AA949" s="100"/>
      <c r="AB949" s="100"/>
      <c r="AC949" s="100"/>
      <c r="AD949" s="96" t="s">
        <v>16</v>
      </c>
      <c r="AE949" s="95"/>
      <c r="AF949" s="82" t="s">
        <v>16</v>
      </c>
      <c r="AG949" s="82"/>
      <c r="AH949" s="96" t="s">
        <v>16</v>
      </c>
    </row>
    <row r="950" spans="1:34" x14ac:dyDescent="0.25">
      <c r="A950" s="117"/>
      <c r="B950" s="83" t="s">
        <v>16</v>
      </c>
      <c r="C950" s="82"/>
      <c r="D950" s="95"/>
      <c r="E950" s="95" t="s">
        <v>16</v>
      </c>
      <c r="F950" s="95" t="s">
        <v>16</v>
      </c>
      <c r="G950" s="96" t="s">
        <v>16</v>
      </c>
      <c r="H950" s="95" t="s">
        <v>16</v>
      </c>
      <c r="I950" s="95"/>
      <c r="J950" s="96" t="s">
        <v>16</v>
      </c>
      <c r="K950" s="95"/>
      <c r="L950" s="95"/>
      <c r="M950" s="97"/>
      <c r="N950" s="96" t="s">
        <v>16</v>
      </c>
      <c r="O950" s="96" t="s">
        <v>16</v>
      </c>
      <c r="P950" s="96"/>
      <c r="Q950" s="96" t="s">
        <v>16</v>
      </c>
      <c r="R950" s="96"/>
      <c r="S950" s="96"/>
      <c r="T950" s="98"/>
      <c r="U950" s="98"/>
      <c r="V950" s="82" t="s">
        <v>16</v>
      </c>
      <c r="W950" s="99" t="s">
        <v>16</v>
      </c>
      <c r="X950" s="96" t="s">
        <v>16</v>
      </c>
      <c r="Y950" s="96"/>
      <c r="Z950" s="96"/>
      <c r="AA950" s="100"/>
      <c r="AB950" s="100"/>
      <c r="AC950" s="100"/>
      <c r="AD950" s="96" t="s">
        <v>16</v>
      </c>
      <c r="AE950" s="95"/>
      <c r="AF950" s="82" t="s">
        <v>16</v>
      </c>
      <c r="AG950" s="82"/>
      <c r="AH950" s="96" t="s">
        <v>16</v>
      </c>
    </row>
    <row r="951" spans="1:34" x14ac:dyDescent="0.25">
      <c r="A951" s="117"/>
      <c r="B951" s="83" t="s">
        <v>16</v>
      </c>
      <c r="C951" s="82"/>
      <c r="D951" s="95"/>
      <c r="E951" s="95" t="s">
        <v>16</v>
      </c>
      <c r="F951" s="95" t="s">
        <v>16</v>
      </c>
      <c r="G951" s="96" t="s">
        <v>16</v>
      </c>
      <c r="H951" s="95" t="s">
        <v>16</v>
      </c>
      <c r="I951" s="95"/>
      <c r="J951" s="96" t="s">
        <v>16</v>
      </c>
      <c r="K951" s="95"/>
      <c r="L951" s="95"/>
      <c r="M951" s="97"/>
      <c r="N951" s="96" t="s">
        <v>16</v>
      </c>
      <c r="O951" s="96" t="s">
        <v>16</v>
      </c>
      <c r="P951" s="96"/>
      <c r="Q951" s="96" t="s">
        <v>16</v>
      </c>
      <c r="R951" s="96"/>
      <c r="S951" s="96"/>
      <c r="T951" s="98"/>
      <c r="U951" s="98"/>
      <c r="V951" s="82" t="s">
        <v>16</v>
      </c>
      <c r="W951" s="99" t="s">
        <v>16</v>
      </c>
      <c r="X951" s="96" t="s">
        <v>16</v>
      </c>
      <c r="Y951" s="96"/>
      <c r="Z951" s="96"/>
      <c r="AA951" s="100"/>
      <c r="AB951" s="100"/>
      <c r="AC951" s="100"/>
      <c r="AD951" s="96" t="s">
        <v>16</v>
      </c>
      <c r="AE951" s="95"/>
      <c r="AF951" s="82" t="s">
        <v>16</v>
      </c>
      <c r="AG951" s="82"/>
      <c r="AH951" s="96" t="s">
        <v>16</v>
      </c>
    </row>
    <row r="952" spans="1:34" x14ac:dyDescent="0.25">
      <c r="A952" s="117"/>
      <c r="B952" s="83" t="s">
        <v>16</v>
      </c>
      <c r="C952" s="82"/>
      <c r="D952" s="95"/>
      <c r="E952" s="95" t="s">
        <v>16</v>
      </c>
      <c r="F952" s="95" t="s">
        <v>16</v>
      </c>
      <c r="G952" s="96" t="s">
        <v>16</v>
      </c>
      <c r="H952" s="95" t="s">
        <v>16</v>
      </c>
      <c r="I952" s="95"/>
      <c r="J952" s="96" t="s">
        <v>16</v>
      </c>
      <c r="K952" s="95"/>
      <c r="L952" s="95"/>
      <c r="M952" s="97"/>
      <c r="N952" s="96" t="s">
        <v>16</v>
      </c>
      <c r="O952" s="96" t="s">
        <v>16</v>
      </c>
      <c r="P952" s="96"/>
      <c r="Q952" s="96" t="s">
        <v>16</v>
      </c>
      <c r="R952" s="96"/>
      <c r="S952" s="96"/>
      <c r="T952" s="98"/>
      <c r="U952" s="98"/>
      <c r="V952" s="82" t="s">
        <v>16</v>
      </c>
      <c r="W952" s="99" t="s">
        <v>16</v>
      </c>
      <c r="X952" s="96" t="s">
        <v>16</v>
      </c>
      <c r="Y952" s="96"/>
      <c r="Z952" s="96"/>
      <c r="AA952" s="100"/>
      <c r="AB952" s="100"/>
      <c r="AC952" s="100"/>
      <c r="AD952" s="96" t="s">
        <v>16</v>
      </c>
      <c r="AE952" s="95"/>
      <c r="AF952" s="82" t="s">
        <v>16</v>
      </c>
      <c r="AG952" s="82"/>
      <c r="AH952" s="96" t="s">
        <v>16</v>
      </c>
    </row>
    <row r="953" spans="1:34" x14ac:dyDescent="0.25">
      <c r="A953" s="117"/>
      <c r="B953" s="83" t="s">
        <v>16</v>
      </c>
      <c r="C953" s="82"/>
      <c r="D953" s="95"/>
      <c r="E953" s="95" t="s">
        <v>16</v>
      </c>
      <c r="F953" s="95" t="s">
        <v>16</v>
      </c>
      <c r="G953" s="96" t="s">
        <v>16</v>
      </c>
      <c r="H953" s="95" t="s">
        <v>16</v>
      </c>
      <c r="I953" s="95"/>
      <c r="J953" s="96" t="s">
        <v>16</v>
      </c>
      <c r="K953" s="95"/>
      <c r="L953" s="95"/>
      <c r="M953" s="97"/>
      <c r="N953" s="96" t="s">
        <v>16</v>
      </c>
      <c r="O953" s="96" t="s">
        <v>16</v>
      </c>
      <c r="P953" s="96"/>
      <c r="Q953" s="96" t="s">
        <v>16</v>
      </c>
      <c r="R953" s="96"/>
      <c r="S953" s="96"/>
      <c r="T953" s="98"/>
      <c r="U953" s="98"/>
      <c r="V953" s="82" t="s">
        <v>16</v>
      </c>
      <c r="W953" s="99" t="s">
        <v>16</v>
      </c>
      <c r="X953" s="96" t="s">
        <v>16</v>
      </c>
      <c r="Y953" s="96"/>
      <c r="Z953" s="96"/>
      <c r="AA953" s="100"/>
      <c r="AB953" s="100"/>
      <c r="AC953" s="100"/>
      <c r="AD953" s="96" t="s">
        <v>16</v>
      </c>
      <c r="AE953" s="95"/>
      <c r="AF953" s="82" t="s">
        <v>16</v>
      </c>
      <c r="AG953" s="82"/>
      <c r="AH953" s="96" t="s">
        <v>16</v>
      </c>
    </row>
    <row r="954" spans="1:34" x14ac:dyDescent="0.25">
      <c r="A954" s="117"/>
      <c r="B954" s="83" t="s">
        <v>16</v>
      </c>
      <c r="C954" s="82"/>
      <c r="D954" s="95"/>
      <c r="E954" s="95" t="s">
        <v>16</v>
      </c>
      <c r="F954" s="95" t="s">
        <v>16</v>
      </c>
      <c r="G954" s="96" t="s">
        <v>16</v>
      </c>
      <c r="H954" s="95" t="s">
        <v>16</v>
      </c>
      <c r="I954" s="95"/>
      <c r="J954" s="96" t="s">
        <v>16</v>
      </c>
      <c r="K954" s="95"/>
      <c r="L954" s="95"/>
      <c r="M954" s="97"/>
      <c r="N954" s="96" t="s">
        <v>16</v>
      </c>
      <c r="O954" s="96" t="s">
        <v>16</v>
      </c>
      <c r="P954" s="96"/>
      <c r="Q954" s="96" t="s">
        <v>16</v>
      </c>
      <c r="R954" s="96"/>
      <c r="S954" s="96"/>
      <c r="T954" s="98"/>
      <c r="U954" s="98"/>
      <c r="V954" s="82" t="s">
        <v>16</v>
      </c>
      <c r="W954" s="99" t="s">
        <v>16</v>
      </c>
      <c r="X954" s="96" t="s">
        <v>16</v>
      </c>
      <c r="Y954" s="96"/>
      <c r="Z954" s="96"/>
      <c r="AA954" s="100"/>
      <c r="AB954" s="100"/>
      <c r="AC954" s="100"/>
      <c r="AD954" s="96" t="s">
        <v>16</v>
      </c>
      <c r="AE954" s="95"/>
      <c r="AF954" s="82" t="s">
        <v>16</v>
      </c>
      <c r="AG954" s="82"/>
      <c r="AH954" s="96" t="s">
        <v>16</v>
      </c>
    </row>
    <row r="955" spans="1:34" x14ac:dyDescent="0.25">
      <c r="A955" s="117"/>
      <c r="B955" s="83" t="s">
        <v>16</v>
      </c>
      <c r="C955" s="82"/>
      <c r="D955" s="95"/>
      <c r="E955" s="95" t="s">
        <v>16</v>
      </c>
      <c r="F955" s="95" t="s">
        <v>16</v>
      </c>
      <c r="G955" s="96" t="s">
        <v>16</v>
      </c>
      <c r="H955" s="95" t="s">
        <v>16</v>
      </c>
      <c r="I955" s="95"/>
      <c r="J955" s="96" t="s">
        <v>16</v>
      </c>
      <c r="K955" s="95"/>
      <c r="L955" s="95"/>
      <c r="M955" s="97"/>
      <c r="N955" s="96" t="s">
        <v>16</v>
      </c>
      <c r="O955" s="96" t="s">
        <v>16</v>
      </c>
      <c r="P955" s="96"/>
      <c r="Q955" s="96" t="s">
        <v>16</v>
      </c>
      <c r="R955" s="96"/>
      <c r="S955" s="96"/>
      <c r="T955" s="98"/>
      <c r="U955" s="98"/>
      <c r="V955" s="82" t="s">
        <v>16</v>
      </c>
      <c r="W955" s="99" t="s">
        <v>16</v>
      </c>
      <c r="X955" s="96" t="s">
        <v>16</v>
      </c>
      <c r="Y955" s="96"/>
      <c r="Z955" s="96"/>
      <c r="AA955" s="100"/>
      <c r="AB955" s="100"/>
      <c r="AC955" s="100"/>
      <c r="AD955" s="96" t="s">
        <v>16</v>
      </c>
      <c r="AE955" s="95"/>
      <c r="AF955" s="82" t="s">
        <v>16</v>
      </c>
      <c r="AG955" s="82"/>
      <c r="AH955" s="96" t="s">
        <v>16</v>
      </c>
    </row>
    <row r="956" spans="1:34" x14ac:dyDescent="0.25">
      <c r="A956" s="117"/>
      <c r="B956" s="83" t="s">
        <v>16</v>
      </c>
      <c r="C956" s="82"/>
      <c r="D956" s="95"/>
      <c r="E956" s="95" t="s">
        <v>16</v>
      </c>
      <c r="F956" s="95" t="s">
        <v>16</v>
      </c>
      <c r="G956" s="96" t="s">
        <v>16</v>
      </c>
      <c r="H956" s="95" t="s">
        <v>16</v>
      </c>
      <c r="I956" s="95"/>
      <c r="J956" s="96" t="s">
        <v>16</v>
      </c>
      <c r="K956" s="95"/>
      <c r="L956" s="95"/>
      <c r="M956" s="97"/>
      <c r="N956" s="96" t="s">
        <v>16</v>
      </c>
      <c r="O956" s="96" t="s">
        <v>16</v>
      </c>
      <c r="P956" s="96"/>
      <c r="Q956" s="96" t="s">
        <v>16</v>
      </c>
      <c r="R956" s="96"/>
      <c r="S956" s="96"/>
      <c r="T956" s="98"/>
      <c r="U956" s="98"/>
      <c r="V956" s="82" t="s">
        <v>16</v>
      </c>
      <c r="W956" s="99" t="s">
        <v>16</v>
      </c>
      <c r="X956" s="96" t="s">
        <v>16</v>
      </c>
      <c r="Y956" s="96"/>
      <c r="Z956" s="96"/>
      <c r="AA956" s="100"/>
      <c r="AB956" s="100"/>
      <c r="AC956" s="100"/>
      <c r="AD956" s="96" t="s">
        <v>16</v>
      </c>
      <c r="AE956" s="95"/>
      <c r="AF956" s="82" t="s">
        <v>16</v>
      </c>
      <c r="AG956" s="82"/>
      <c r="AH956" s="96" t="s">
        <v>16</v>
      </c>
    </row>
    <row r="957" spans="1:34" x14ac:dyDescent="0.25">
      <c r="A957" s="117"/>
      <c r="B957" s="83" t="s">
        <v>16</v>
      </c>
      <c r="C957" s="82"/>
      <c r="D957" s="95"/>
      <c r="E957" s="95" t="s">
        <v>16</v>
      </c>
      <c r="F957" s="95" t="s">
        <v>16</v>
      </c>
      <c r="G957" s="96" t="s">
        <v>16</v>
      </c>
      <c r="H957" s="95" t="s">
        <v>16</v>
      </c>
      <c r="I957" s="95"/>
      <c r="J957" s="96" t="s">
        <v>16</v>
      </c>
      <c r="K957" s="95"/>
      <c r="L957" s="95"/>
      <c r="M957" s="97"/>
      <c r="N957" s="96" t="s">
        <v>16</v>
      </c>
      <c r="O957" s="96" t="s">
        <v>16</v>
      </c>
      <c r="P957" s="96"/>
      <c r="Q957" s="96" t="s">
        <v>16</v>
      </c>
      <c r="R957" s="96"/>
      <c r="S957" s="96"/>
      <c r="T957" s="98"/>
      <c r="U957" s="98"/>
      <c r="V957" s="82" t="s">
        <v>16</v>
      </c>
      <c r="W957" s="99" t="s">
        <v>16</v>
      </c>
      <c r="X957" s="96" t="s">
        <v>16</v>
      </c>
      <c r="Y957" s="96"/>
      <c r="Z957" s="96"/>
      <c r="AA957" s="100"/>
      <c r="AB957" s="100"/>
      <c r="AC957" s="100"/>
      <c r="AD957" s="96" t="s">
        <v>16</v>
      </c>
      <c r="AE957" s="95"/>
      <c r="AF957" s="82" t="s">
        <v>16</v>
      </c>
      <c r="AG957" s="82"/>
      <c r="AH957" s="96" t="s">
        <v>16</v>
      </c>
    </row>
    <row r="958" spans="1:34" x14ac:dyDescent="0.25">
      <c r="A958" s="117"/>
      <c r="B958" s="83" t="s">
        <v>16</v>
      </c>
      <c r="C958" s="82"/>
      <c r="D958" s="95"/>
      <c r="E958" s="95" t="s">
        <v>16</v>
      </c>
      <c r="F958" s="95" t="s">
        <v>16</v>
      </c>
      <c r="G958" s="96" t="s">
        <v>16</v>
      </c>
      <c r="H958" s="95" t="s">
        <v>16</v>
      </c>
      <c r="I958" s="95"/>
      <c r="J958" s="96" t="s">
        <v>16</v>
      </c>
      <c r="K958" s="95"/>
      <c r="L958" s="95"/>
      <c r="M958" s="97"/>
      <c r="N958" s="96" t="s">
        <v>16</v>
      </c>
      <c r="O958" s="96" t="s">
        <v>16</v>
      </c>
      <c r="P958" s="96"/>
      <c r="Q958" s="96" t="s">
        <v>16</v>
      </c>
      <c r="R958" s="96"/>
      <c r="S958" s="96"/>
      <c r="T958" s="98"/>
      <c r="U958" s="98"/>
      <c r="V958" s="82" t="s">
        <v>16</v>
      </c>
      <c r="W958" s="99" t="s">
        <v>16</v>
      </c>
      <c r="X958" s="96" t="s">
        <v>16</v>
      </c>
      <c r="Y958" s="96"/>
      <c r="Z958" s="96"/>
      <c r="AA958" s="100"/>
      <c r="AB958" s="100"/>
      <c r="AC958" s="100"/>
      <c r="AD958" s="96" t="s">
        <v>16</v>
      </c>
      <c r="AE958" s="95"/>
      <c r="AF958" s="82" t="s">
        <v>16</v>
      </c>
      <c r="AG958" s="82"/>
      <c r="AH958" s="96" t="s">
        <v>16</v>
      </c>
    </row>
    <row r="959" spans="1:34" x14ac:dyDescent="0.25">
      <c r="A959" s="117"/>
      <c r="B959" s="83" t="s">
        <v>16</v>
      </c>
      <c r="C959" s="82"/>
      <c r="D959" s="95"/>
      <c r="E959" s="95" t="s">
        <v>16</v>
      </c>
      <c r="F959" s="95" t="s">
        <v>16</v>
      </c>
      <c r="G959" s="96" t="s">
        <v>16</v>
      </c>
      <c r="H959" s="95" t="s">
        <v>16</v>
      </c>
      <c r="I959" s="95"/>
      <c r="J959" s="96" t="s">
        <v>16</v>
      </c>
      <c r="K959" s="95"/>
      <c r="L959" s="95"/>
      <c r="M959" s="97"/>
      <c r="N959" s="96" t="s">
        <v>16</v>
      </c>
      <c r="O959" s="96" t="s">
        <v>16</v>
      </c>
      <c r="P959" s="96"/>
      <c r="Q959" s="96" t="s">
        <v>16</v>
      </c>
      <c r="R959" s="96"/>
      <c r="S959" s="96"/>
      <c r="T959" s="98"/>
      <c r="U959" s="98"/>
      <c r="V959" s="82" t="s">
        <v>16</v>
      </c>
      <c r="W959" s="99" t="s">
        <v>16</v>
      </c>
      <c r="X959" s="96" t="s">
        <v>16</v>
      </c>
      <c r="Y959" s="96"/>
      <c r="Z959" s="96"/>
      <c r="AA959" s="100"/>
      <c r="AB959" s="100"/>
      <c r="AC959" s="100"/>
      <c r="AD959" s="96" t="s">
        <v>16</v>
      </c>
      <c r="AE959" s="95"/>
      <c r="AF959" s="82" t="s">
        <v>16</v>
      </c>
      <c r="AG959" s="82"/>
      <c r="AH959" s="96" t="s">
        <v>16</v>
      </c>
    </row>
    <row r="960" spans="1:34" x14ac:dyDescent="0.25">
      <c r="A960" s="117"/>
      <c r="B960" s="83" t="s">
        <v>16</v>
      </c>
      <c r="C960" s="82"/>
      <c r="D960" s="95"/>
      <c r="E960" s="95" t="s">
        <v>16</v>
      </c>
      <c r="F960" s="95" t="s">
        <v>16</v>
      </c>
      <c r="G960" s="96" t="s">
        <v>16</v>
      </c>
      <c r="H960" s="95" t="s">
        <v>16</v>
      </c>
      <c r="I960" s="95"/>
      <c r="J960" s="96" t="s">
        <v>16</v>
      </c>
      <c r="K960" s="95"/>
      <c r="L960" s="95"/>
      <c r="M960" s="97"/>
      <c r="N960" s="96" t="s">
        <v>16</v>
      </c>
      <c r="O960" s="96" t="s">
        <v>16</v>
      </c>
      <c r="P960" s="96"/>
      <c r="Q960" s="96" t="s">
        <v>16</v>
      </c>
      <c r="R960" s="96"/>
      <c r="S960" s="96"/>
      <c r="T960" s="98"/>
      <c r="U960" s="98"/>
      <c r="V960" s="82" t="s">
        <v>16</v>
      </c>
      <c r="W960" s="99" t="s">
        <v>16</v>
      </c>
      <c r="X960" s="96" t="s">
        <v>16</v>
      </c>
      <c r="Y960" s="96"/>
      <c r="Z960" s="96"/>
      <c r="AA960" s="100"/>
      <c r="AB960" s="100"/>
      <c r="AC960" s="100"/>
      <c r="AD960" s="96" t="s">
        <v>16</v>
      </c>
      <c r="AE960" s="95"/>
      <c r="AF960" s="82" t="s">
        <v>16</v>
      </c>
      <c r="AG960" s="82"/>
      <c r="AH960" s="96" t="s">
        <v>16</v>
      </c>
    </row>
    <row r="961" spans="1:34" x14ac:dyDescent="0.25">
      <c r="A961" s="117"/>
      <c r="B961" s="83" t="s">
        <v>16</v>
      </c>
      <c r="C961" s="82"/>
      <c r="D961" s="95"/>
      <c r="E961" s="95" t="s">
        <v>16</v>
      </c>
      <c r="F961" s="95" t="s">
        <v>16</v>
      </c>
      <c r="G961" s="96" t="s">
        <v>16</v>
      </c>
      <c r="H961" s="95" t="s">
        <v>16</v>
      </c>
      <c r="I961" s="95"/>
      <c r="J961" s="96" t="s">
        <v>16</v>
      </c>
      <c r="K961" s="95"/>
      <c r="L961" s="95"/>
      <c r="M961" s="97"/>
      <c r="N961" s="96" t="s">
        <v>16</v>
      </c>
      <c r="O961" s="96" t="s">
        <v>16</v>
      </c>
      <c r="P961" s="96"/>
      <c r="Q961" s="96" t="s">
        <v>16</v>
      </c>
      <c r="R961" s="96"/>
      <c r="S961" s="96"/>
      <c r="T961" s="98"/>
      <c r="U961" s="98"/>
      <c r="V961" s="82" t="s">
        <v>16</v>
      </c>
      <c r="W961" s="99" t="s">
        <v>16</v>
      </c>
      <c r="X961" s="96" t="s">
        <v>16</v>
      </c>
      <c r="Y961" s="96"/>
      <c r="Z961" s="96"/>
      <c r="AA961" s="100"/>
      <c r="AB961" s="100"/>
      <c r="AC961" s="100"/>
      <c r="AD961" s="96" t="s">
        <v>16</v>
      </c>
      <c r="AE961" s="95"/>
      <c r="AF961" s="82" t="s">
        <v>16</v>
      </c>
      <c r="AG961" s="82"/>
      <c r="AH961" s="96" t="s">
        <v>16</v>
      </c>
    </row>
    <row r="962" spans="1:34" x14ac:dyDescent="0.25">
      <c r="A962" s="117"/>
      <c r="B962" s="83" t="s">
        <v>16</v>
      </c>
      <c r="C962" s="82"/>
      <c r="D962" s="95"/>
      <c r="E962" s="95" t="s">
        <v>16</v>
      </c>
      <c r="F962" s="95" t="s">
        <v>16</v>
      </c>
      <c r="G962" s="96" t="s">
        <v>16</v>
      </c>
      <c r="H962" s="95" t="s">
        <v>16</v>
      </c>
      <c r="I962" s="95"/>
      <c r="J962" s="96" t="s">
        <v>16</v>
      </c>
      <c r="K962" s="95"/>
      <c r="L962" s="95"/>
      <c r="M962" s="97"/>
      <c r="N962" s="96" t="s">
        <v>16</v>
      </c>
      <c r="O962" s="96" t="s">
        <v>16</v>
      </c>
      <c r="P962" s="96"/>
      <c r="Q962" s="96" t="s">
        <v>16</v>
      </c>
      <c r="R962" s="96"/>
      <c r="S962" s="96"/>
      <c r="T962" s="98"/>
      <c r="U962" s="98"/>
      <c r="V962" s="82" t="s">
        <v>16</v>
      </c>
      <c r="W962" s="99" t="s">
        <v>16</v>
      </c>
      <c r="X962" s="96" t="s">
        <v>16</v>
      </c>
      <c r="Y962" s="96"/>
      <c r="Z962" s="96"/>
      <c r="AA962" s="100"/>
      <c r="AB962" s="100"/>
      <c r="AC962" s="100"/>
      <c r="AD962" s="96" t="s">
        <v>16</v>
      </c>
      <c r="AE962" s="95"/>
      <c r="AF962" s="82" t="s">
        <v>16</v>
      </c>
      <c r="AG962" s="82"/>
      <c r="AH962" s="96" t="s">
        <v>16</v>
      </c>
    </row>
    <row r="963" spans="1:34" x14ac:dyDescent="0.25">
      <c r="A963" s="117"/>
      <c r="B963" s="83" t="s">
        <v>16</v>
      </c>
      <c r="C963" s="82"/>
      <c r="D963" s="95"/>
      <c r="E963" s="95" t="s">
        <v>16</v>
      </c>
      <c r="F963" s="95" t="s">
        <v>16</v>
      </c>
      <c r="G963" s="96" t="s">
        <v>16</v>
      </c>
      <c r="H963" s="95" t="s">
        <v>16</v>
      </c>
      <c r="I963" s="95"/>
      <c r="J963" s="96" t="s">
        <v>16</v>
      </c>
      <c r="K963" s="95"/>
      <c r="L963" s="95"/>
      <c r="M963" s="97"/>
      <c r="N963" s="96" t="s">
        <v>16</v>
      </c>
      <c r="O963" s="96" t="s">
        <v>16</v>
      </c>
      <c r="P963" s="96"/>
      <c r="Q963" s="96" t="s">
        <v>16</v>
      </c>
      <c r="R963" s="96"/>
      <c r="S963" s="96"/>
      <c r="T963" s="98"/>
      <c r="U963" s="98"/>
      <c r="V963" s="82" t="s">
        <v>16</v>
      </c>
      <c r="W963" s="99" t="s">
        <v>16</v>
      </c>
      <c r="X963" s="96" t="s">
        <v>16</v>
      </c>
      <c r="Y963" s="96"/>
      <c r="Z963" s="96"/>
      <c r="AA963" s="100"/>
      <c r="AB963" s="100"/>
      <c r="AC963" s="100"/>
      <c r="AD963" s="96" t="s">
        <v>16</v>
      </c>
      <c r="AE963" s="95"/>
      <c r="AF963" s="82" t="s">
        <v>16</v>
      </c>
      <c r="AG963" s="82"/>
      <c r="AH963" s="96" t="s">
        <v>16</v>
      </c>
    </row>
    <row r="964" spans="1:34" x14ac:dyDescent="0.25">
      <c r="A964" s="117"/>
      <c r="B964" s="83" t="s">
        <v>16</v>
      </c>
      <c r="C964" s="82"/>
      <c r="D964" s="95"/>
      <c r="E964" s="95" t="s">
        <v>16</v>
      </c>
      <c r="F964" s="95" t="s">
        <v>16</v>
      </c>
      <c r="G964" s="96" t="s">
        <v>16</v>
      </c>
      <c r="H964" s="95" t="s">
        <v>16</v>
      </c>
      <c r="I964" s="95"/>
      <c r="J964" s="96" t="s">
        <v>16</v>
      </c>
      <c r="K964" s="95"/>
      <c r="L964" s="95"/>
      <c r="M964" s="97"/>
      <c r="N964" s="96" t="s">
        <v>16</v>
      </c>
      <c r="O964" s="96" t="s">
        <v>16</v>
      </c>
      <c r="P964" s="96"/>
      <c r="Q964" s="96" t="s">
        <v>16</v>
      </c>
      <c r="R964" s="96"/>
      <c r="S964" s="96"/>
      <c r="T964" s="98"/>
      <c r="U964" s="98"/>
      <c r="V964" s="82" t="s">
        <v>16</v>
      </c>
      <c r="W964" s="99" t="s">
        <v>16</v>
      </c>
      <c r="X964" s="96" t="s">
        <v>16</v>
      </c>
      <c r="Y964" s="96"/>
      <c r="Z964" s="96"/>
      <c r="AA964" s="100"/>
      <c r="AB964" s="100"/>
      <c r="AC964" s="100"/>
      <c r="AD964" s="96" t="s">
        <v>16</v>
      </c>
      <c r="AE964" s="95"/>
      <c r="AF964" s="82" t="s">
        <v>16</v>
      </c>
      <c r="AG964" s="82"/>
      <c r="AH964" s="96" t="s">
        <v>16</v>
      </c>
    </row>
    <row r="965" spans="1:34" x14ac:dyDescent="0.25">
      <c r="A965" s="117"/>
      <c r="B965" s="83" t="s">
        <v>16</v>
      </c>
      <c r="C965" s="82"/>
      <c r="D965" s="95"/>
      <c r="E965" s="95" t="s">
        <v>16</v>
      </c>
      <c r="F965" s="95" t="s">
        <v>16</v>
      </c>
      <c r="G965" s="96" t="s">
        <v>16</v>
      </c>
      <c r="H965" s="95" t="s">
        <v>16</v>
      </c>
      <c r="I965" s="95"/>
      <c r="J965" s="96" t="s">
        <v>16</v>
      </c>
      <c r="K965" s="95"/>
      <c r="L965" s="95"/>
      <c r="M965" s="97"/>
      <c r="N965" s="96" t="s">
        <v>16</v>
      </c>
      <c r="O965" s="96" t="s">
        <v>16</v>
      </c>
      <c r="P965" s="96"/>
      <c r="Q965" s="96" t="s">
        <v>16</v>
      </c>
      <c r="R965" s="96"/>
      <c r="S965" s="96"/>
      <c r="T965" s="98"/>
      <c r="U965" s="98"/>
      <c r="V965" s="82" t="s">
        <v>16</v>
      </c>
      <c r="W965" s="99" t="s">
        <v>16</v>
      </c>
      <c r="X965" s="96" t="s">
        <v>16</v>
      </c>
      <c r="Y965" s="96"/>
      <c r="Z965" s="96"/>
      <c r="AA965" s="100"/>
      <c r="AB965" s="100"/>
      <c r="AC965" s="100"/>
      <c r="AD965" s="96" t="s">
        <v>16</v>
      </c>
      <c r="AE965" s="95"/>
      <c r="AF965" s="82" t="s">
        <v>16</v>
      </c>
      <c r="AG965" s="82"/>
      <c r="AH965" s="96" t="s">
        <v>16</v>
      </c>
    </row>
    <row r="966" spans="1:34" x14ac:dyDescent="0.25">
      <c r="A966" s="117"/>
      <c r="B966" s="83" t="s">
        <v>16</v>
      </c>
      <c r="C966" s="82"/>
      <c r="D966" s="95"/>
      <c r="E966" s="95" t="s">
        <v>16</v>
      </c>
      <c r="F966" s="95" t="s">
        <v>16</v>
      </c>
      <c r="G966" s="96" t="s">
        <v>16</v>
      </c>
      <c r="H966" s="95" t="s">
        <v>16</v>
      </c>
      <c r="I966" s="95"/>
      <c r="J966" s="96" t="s">
        <v>16</v>
      </c>
      <c r="K966" s="95"/>
      <c r="L966" s="95"/>
      <c r="M966" s="97"/>
      <c r="N966" s="96" t="s">
        <v>16</v>
      </c>
      <c r="O966" s="96" t="s">
        <v>16</v>
      </c>
      <c r="P966" s="96"/>
      <c r="Q966" s="96" t="s">
        <v>16</v>
      </c>
      <c r="R966" s="96"/>
      <c r="S966" s="96"/>
      <c r="T966" s="98"/>
      <c r="U966" s="98"/>
      <c r="V966" s="82" t="s">
        <v>16</v>
      </c>
      <c r="W966" s="99" t="s">
        <v>16</v>
      </c>
      <c r="X966" s="96" t="s">
        <v>16</v>
      </c>
      <c r="Y966" s="96"/>
      <c r="Z966" s="96"/>
      <c r="AA966" s="100"/>
      <c r="AB966" s="100"/>
      <c r="AC966" s="100"/>
      <c r="AD966" s="96" t="s">
        <v>16</v>
      </c>
      <c r="AE966" s="95"/>
      <c r="AF966" s="82" t="s">
        <v>16</v>
      </c>
      <c r="AG966" s="82"/>
      <c r="AH966" s="96" t="s">
        <v>16</v>
      </c>
    </row>
    <row r="967" spans="1:34" x14ac:dyDescent="0.25">
      <c r="A967" s="117"/>
      <c r="B967" s="83" t="s">
        <v>16</v>
      </c>
      <c r="C967" s="82"/>
      <c r="D967" s="95"/>
      <c r="E967" s="95" t="s">
        <v>16</v>
      </c>
      <c r="F967" s="95" t="s">
        <v>16</v>
      </c>
      <c r="G967" s="96" t="s">
        <v>16</v>
      </c>
      <c r="H967" s="95" t="s">
        <v>16</v>
      </c>
      <c r="I967" s="95"/>
      <c r="J967" s="96" t="s">
        <v>16</v>
      </c>
      <c r="K967" s="95"/>
      <c r="L967" s="95"/>
      <c r="M967" s="97"/>
      <c r="N967" s="96" t="s">
        <v>16</v>
      </c>
      <c r="O967" s="96" t="s">
        <v>16</v>
      </c>
      <c r="P967" s="96"/>
      <c r="Q967" s="96" t="s">
        <v>16</v>
      </c>
      <c r="R967" s="96"/>
      <c r="S967" s="96"/>
      <c r="T967" s="98"/>
      <c r="U967" s="98"/>
      <c r="V967" s="82" t="s">
        <v>16</v>
      </c>
      <c r="W967" s="99" t="s">
        <v>16</v>
      </c>
      <c r="X967" s="96" t="s">
        <v>16</v>
      </c>
      <c r="Y967" s="96"/>
      <c r="Z967" s="96"/>
      <c r="AA967" s="100"/>
      <c r="AB967" s="100"/>
      <c r="AC967" s="100"/>
      <c r="AD967" s="96" t="s">
        <v>16</v>
      </c>
      <c r="AE967" s="95"/>
      <c r="AF967" s="82" t="s">
        <v>16</v>
      </c>
      <c r="AG967" s="82"/>
      <c r="AH967" s="96" t="s">
        <v>16</v>
      </c>
    </row>
    <row r="968" spans="1:34" x14ac:dyDescent="0.25">
      <c r="A968" s="117"/>
      <c r="B968" s="83" t="s">
        <v>16</v>
      </c>
      <c r="C968" s="82"/>
      <c r="D968" s="95"/>
      <c r="E968" s="95" t="s">
        <v>16</v>
      </c>
      <c r="F968" s="95" t="s">
        <v>16</v>
      </c>
      <c r="G968" s="96" t="s">
        <v>16</v>
      </c>
      <c r="H968" s="95" t="s">
        <v>16</v>
      </c>
      <c r="I968" s="95"/>
      <c r="J968" s="96" t="s">
        <v>16</v>
      </c>
      <c r="K968" s="95"/>
      <c r="L968" s="95"/>
      <c r="M968" s="97"/>
      <c r="N968" s="96" t="s">
        <v>16</v>
      </c>
      <c r="O968" s="96" t="s">
        <v>16</v>
      </c>
      <c r="P968" s="96"/>
      <c r="Q968" s="96" t="s">
        <v>16</v>
      </c>
      <c r="R968" s="96"/>
      <c r="S968" s="96"/>
      <c r="T968" s="98"/>
      <c r="U968" s="98"/>
      <c r="V968" s="82" t="s">
        <v>16</v>
      </c>
      <c r="W968" s="99" t="s">
        <v>16</v>
      </c>
      <c r="X968" s="96" t="s">
        <v>16</v>
      </c>
      <c r="Y968" s="96"/>
      <c r="Z968" s="96"/>
      <c r="AA968" s="100"/>
      <c r="AB968" s="100"/>
      <c r="AC968" s="100"/>
      <c r="AD968" s="96" t="s">
        <v>16</v>
      </c>
      <c r="AE968" s="95"/>
      <c r="AF968" s="82" t="s">
        <v>16</v>
      </c>
      <c r="AG968" s="82"/>
      <c r="AH968" s="96" t="s">
        <v>16</v>
      </c>
    </row>
    <row r="969" spans="1:34" x14ac:dyDescent="0.25">
      <c r="A969" s="117"/>
      <c r="B969" s="83" t="s">
        <v>16</v>
      </c>
      <c r="C969" s="82"/>
      <c r="D969" s="95"/>
      <c r="E969" s="95" t="s">
        <v>16</v>
      </c>
      <c r="F969" s="95" t="s">
        <v>16</v>
      </c>
      <c r="G969" s="96" t="s">
        <v>16</v>
      </c>
      <c r="H969" s="95" t="s">
        <v>16</v>
      </c>
      <c r="I969" s="95"/>
      <c r="J969" s="96" t="s">
        <v>16</v>
      </c>
      <c r="K969" s="95"/>
      <c r="L969" s="95"/>
      <c r="M969" s="97"/>
      <c r="N969" s="96" t="s">
        <v>16</v>
      </c>
      <c r="O969" s="96" t="s">
        <v>16</v>
      </c>
      <c r="P969" s="96"/>
      <c r="Q969" s="96" t="s">
        <v>16</v>
      </c>
      <c r="R969" s="96"/>
      <c r="S969" s="96"/>
      <c r="T969" s="98"/>
      <c r="U969" s="98"/>
      <c r="V969" s="82" t="s">
        <v>16</v>
      </c>
      <c r="W969" s="99" t="s">
        <v>16</v>
      </c>
      <c r="X969" s="96" t="s">
        <v>16</v>
      </c>
      <c r="Y969" s="96"/>
      <c r="Z969" s="96"/>
      <c r="AA969" s="100"/>
      <c r="AB969" s="100"/>
      <c r="AC969" s="100"/>
      <c r="AD969" s="96" t="s">
        <v>16</v>
      </c>
      <c r="AE969" s="95"/>
      <c r="AF969" s="82" t="s">
        <v>16</v>
      </c>
      <c r="AG969" s="82"/>
      <c r="AH969" s="96" t="s">
        <v>16</v>
      </c>
    </row>
    <row r="970" spans="1:34" x14ac:dyDescent="0.25">
      <c r="A970" s="117"/>
      <c r="B970" s="83" t="s">
        <v>16</v>
      </c>
      <c r="C970" s="82"/>
      <c r="D970" s="95"/>
      <c r="E970" s="95" t="s">
        <v>16</v>
      </c>
      <c r="F970" s="95" t="s">
        <v>16</v>
      </c>
      <c r="G970" s="96" t="s">
        <v>16</v>
      </c>
      <c r="H970" s="95" t="s">
        <v>16</v>
      </c>
      <c r="I970" s="95"/>
      <c r="J970" s="96" t="s">
        <v>16</v>
      </c>
      <c r="K970" s="95"/>
      <c r="L970" s="95"/>
      <c r="M970" s="97"/>
      <c r="N970" s="96" t="s">
        <v>16</v>
      </c>
      <c r="O970" s="96" t="s">
        <v>16</v>
      </c>
      <c r="P970" s="96"/>
      <c r="Q970" s="96" t="s">
        <v>16</v>
      </c>
      <c r="R970" s="96"/>
      <c r="S970" s="96"/>
      <c r="T970" s="98"/>
      <c r="U970" s="98"/>
      <c r="V970" s="82" t="s">
        <v>16</v>
      </c>
      <c r="W970" s="99" t="s">
        <v>16</v>
      </c>
      <c r="X970" s="96" t="s">
        <v>16</v>
      </c>
      <c r="Y970" s="96"/>
      <c r="Z970" s="96"/>
      <c r="AA970" s="100"/>
      <c r="AB970" s="100"/>
      <c r="AC970" s="100"/>
      <c r="AD970" s="96" t="s">
        <v>16</v>
      </c>
      <c r="AE970" s="95"/>
      <c r="AF970" s="82" t="s">
        <v>16</v>
      </c>
      <c r="AG970" s="82"/>
      <c r="AH970" s="96" t="s">
        <v>16</v>
      </c>
    </row>
    <row r="971" spans="1:34" x14ac:dyDescent="0.25">
      <c r="A971" s="117"/>
      <c r="B971" s="83" t="s">
        <v>16</v>
      </c>
      <c r="C971" s="82"/>
      <c r="D971" s="95"/>
      <c r="E971" s="95" t="s">
        <v>16</v>
      </c>
      <c r="F971" s="95" t="s">
        <v>16</v>
      </c>
      <c r="G971" s="96" t="s">
        <v>16</v>
      </c>
      <c r="H971" s="95" t="s">
        <v>16</v>
      </c>
      <c r="I971" s="95"/>
      <c r="J971" s="96" t="s">
        <v>16</v>
      </c>
      <c r="K971" s="95"/>
      <c r="L971" s="95"/>
      <c r="M971" s="97"/>
      <c r="N971" s="96" t="s">
        <v>16</v>
      </c>
      <c r="O971" s="96" t="s">
        <v>16</v>
      </c>
      <c r="P971" s="96"/>
      <c r="Q971" s="96" t="s">
        <v>16</v>
      </c>
      <c r="R971" s="96"/>
      <c r="S971" s="96"/>
      <c r="T971" s="98"/>
      <c r="U971" s="98"/>
      <c r="V971" s="82" t="s">
        <v>16</v>
      </c>
      <c r="W971" s="99" t="s">
        <v>16</v>
      </c>
      <c r="X971" s="96" t="s">
        <v>16</v>
      </c>
      <c r="Y971" s="96"/>
      <c r="Z971" s="96"/>
      <c r="AA971" s="100"/>
      <c r="AB971" s="100"/>
      <c r="AC971" s="100"/>
      <c r="AD971" s="96" t="s">
        <v>16</v>
      </c>
      <c r="AE971" s="95"/>
      <c r="AF971" s="82" t="s">
        <v>16</v>
      </c>
      <c r="AG971" s="82"/>
      <c r="AH971" s="96" t="s">
        <v>16</v>
      </c>
    </row>
    <row r="972" spans="1:34" x14ac:dyDescent="0.25">
      <c r="A972" s="117"/>
      <c r="B972" s="83" t="s">
        <v>16</v>
      </c>
      <c r="C972" s="82"/>
      <c r="D972" s="95"/>
      <c r="E972" s="95" t="s">
        <v>16</v>
      </c>
      <c r="F972" s="95" t="s">
        <v>16</v>
      </c>
      <c r="G972" s="96" t="s">
        <v>16</v>
      </c>
      <c r="H972" s="95" t="s">
        <v>16</v>
      </c>
      <c r="I972" s="95"/>
      <c r="J972" s="96" t="s">
        <v>16</v>
      </c>
      <c r="K972" s="95"/>
      <c r="L972" s="95"/>
      <c r="M972" s="97"/>
      <c r="N972" s="96" t="s">
        <v>16</v>
      </c>
      <c r="O972" s="96" t="s">
        <v>16</v>
      </c>
      <c r="P972" s="96"/>
      <c r="Q972" s="96" t="s">
        <v>16</v>
      </c>
      <c r="R972" s="96"/>
      <c r="S972" s="96"/>
      <c r="T972" s="98"/>
      <c r="U972" s="98"/>
      <c r="V972" s="82" t="s">
        <v>16</v>
      </c>
      <c r="W972" s="99" t="s">
        <v>16</v>
      </c>
      <c r="X972" s="96" t="s">
        <v>16</v>
      </c>
      <c r="Y972" s="96"/>
      <c r="Z972" s="96"/>
      <c r="AA972" s="100"/>
      <c r="AB972" s="100"/>
      <c r="AC972" s="100"/>
      <c r="AD972" s="96" t="s">
        <v>16</v>
      </c>
      <c r="AE972" s="95"/>
      <c r="AF972" s="82" t="s">
        <v>16</v>
      </c>
      <c r="AG972" s="82"/>
      <c r="AH972" s="96" t="s">
        <v>16</v>
      </c>
    </row>
    <row r="973" spans="1:34" x14ac:dyDescent="0.25">
      <c r="A973" s="117"/>
      <c r="B973" s="83" t="s">
        <v>16</v>
      </c>
      <c r="C973" s="82"/>
      <c r="D973" s="95"/>
      <c r="E973" s="95" t="s">
        <v>16</v>
      </c>
      <c r="F973" s="95" t="s">
        <v>16</v>
      </c>
      <c r="G973" s="96" t="s">
        <v>16</v>
      </c>
      <c r="H973" s="95" t="s">
        <v>16</v>
      </c>
      <c r="I973" s="95"/>
      <c r="J973" s="96" t="s">
        <v>16</v>
      </c>
      <c r="K973" s="95"/>
      <c r="L973" s="95"/>
      <c r="M973" s="97"/>
      <c r="N973" s="96" t="s">
        <v>16</v>
      </c>
      <c r="O973" s="96" t="s">
        <v>16</v>
      </c>
      <c r="P973" s="96"/>
      <c r="Q973" s="96" t="s">
        <v>16</v>
      </c>
      <c r="R973" s="96"/>
      <c r="S973" s="96"/>
      <c r="T973" s="98"/>
      <c r="U973" s="98"/>
      <c r="V973" s="82" t="s">
        <v>16</v>
      </c>
      <c r="W973" s="99" t="s">
        <v>16</v>
      </c>
      <c r="X973" s="96" t="s">
        <v>16</v>
      </c>
      <c r="Y973" s="96"/>
      <c r="Z973" s="96"/>
      <c r="AA973" s="100"/>
      <c r="AB973" s="100"/>
      <c r="AC973" s="100"/>
      <c r="AD973" s="96" t="s">
        <v>16</v>
      </c>
      <c r="AE973" s="95"/>
      <c r="AF973" s="82" t="s">
        <v>16</v>
      </c>
      <c r="AG973" s="82"/>
      <c r="AH973" s="96" t="s">
        <v>16</v>
      </c>
    </row>
    <row r="974" spans="1:34" x14ac:dyDescent="0.25">
      <c r="A974" s="117"/>
      <c r="B974" s="83" t="s">
        <v>16</v>
      </c>
      <c r="C974" s="82"/>
      <c r="D974" s="95"/>
      <c r="E974" s="95" t="s">
        <v>16</v>
      </c>
      <c r="F974" s="95" t="s">
        <v>16</v>
      </c>
      <c r="G974" s="96" t="s">
        <v>16</v>
      </c>
      <c r="H974" s="95" t="s">
        <v>16</v>
      </c>
      <c r="I974" s="95"/>
      <c r="J974" s="96" t="s">
        <v>16</v>
      </c>
      <c r="K974" s="95"/>
      <c r="L974" s="95"/>
      <c r="M974" s="97"/>
      <c r="N974" s="96" t="s">
        <v>16</v>
      </c>
      <c r="O974" s="96" t="s">
        <v>16</v>
      </c>
      <c r="P974" s="96"/>
      <c r="Q974" s="96" t="s">
        <v>16</v>
      </c>
      <c r="R974" s="96"/>
      <c r="S974" s="96"/>
      <c r="T974" s="98"/>
      <c r="U974" s="98"/>
      <c r="V974" s="82" t="s">
        <v>16</v>
      </c>
      <c r="W974" s="99" t="s">
        <v>16</v>
      </c>
      <c r="X974" s="96" t="s">
        <v>16</v>
      </c>
      <c r="Y974" s="96"/>
      <c r="Z974" s="96"/>
      <c r="AA974" s="100"/>
      <c r="AB974" s="100"/>
      <c r="AC974" s="100"/>
      <c r="AD974" s="96" t="s">
        <v>16</v>
      </c>
      <c r="AE974" s="95"/>
      <c r="AF974" s="82" t="s">
        <v>16</v>
      </c>
      <c r="AG974" s="82"/>
      <c r="AH974" s="96" t="s">
        <v>16</v>
      </c>
    </row>
    <row r="975" spans="1:34" x14ac:dyDescent="0.25">
      <c r="A975" s="117"/>
      <c r="B975" s="83" t="s">
        <v>16</v>
      </c>
      <c r="C975" s="82"/>
      <c r="D975" s="95"/>
      <c r="E975" s="95" t="s">
        <v>16</v>
      </c>
      <c r="F975" s="95" t="s">
        <v>16</v>
      </c>
      <c r="G975" s="96" t="s">
        <v>16</v>
      </c>
      <c r="H975" s="95" t="s">
        <v>16</v>
      </c>
      <c r="I975" s="95"/>
      <c r="J975" s="96" t="s">
        <v>16</v>
      </c>
      <c r="K975" s="95"/>
      <c r="L975" s="95"/>
      <c r="M975" s="97"/>
      <c r="N975" s="96" t="s">
        <v>16</v>
      </c>
      <c r="O975" s="96" t="s">
        <v>16</v>
      </c>
      <c r="P975" s="96"/>
      <c r="Q975" s="96" t="s">
        <v>16</v>
      </c>
      <c r="R975" s="96"/>
      <c r="S975" s="96"/>
      <c r="T975" s="98"/>
      <c r="U975" s="98"/>
      <c r="V975" s="82" t="s">
        <v>16</v>
      </c>
      <c r="W975" s="99" t="s">
        <v>16</v>
      </c>
      <c r="X975" s="96" t="s">
        <v>16</v>
      </c>
      <c r="Y975" s="96"/>
      <c r="Z975" s="96"/>
      <c r="AA975" s="100"/>
      <c r="AB975" s="100"/>
      <c r="AC975" s="100"/>
      <c r="AD975" s="96" t="s">
        <v>16</v>
      </c>
      <c r="AE975" s="95"/>
      <c r="AF975" s="82" t="s">
        <v>16</v>
      </c>
      <c r="AG975" s="82"/>
      <c r="AH975" s="96" t="s">
        <v>16</v>
      </c>
    </row>
    <row r="976" spans="1:34" x14ac:dyDescent="0.25">
      <c r="A976" s="117"/>
      <c r="B976" s="83" t="s">
        <v>16</v>
      </c>
      <c r="C976" s="82"/>
      <c r="D976" s="95"/>
      <c r="E976" s="95" t="s">
        <v>16</v>
      </c>
      <c r="F976" s="95" t="s">
        <v>16</v>
      </c>
      <c r="G976" s="96" t="s">
        <v>16</v>
      </c>
      <c r="H976" s="95" t="s">
        <v>16</v>
      </c>
      <c r="I976" s="95"/>
      <c r="J976" s="96" t="s">
        <v>16</v>
      </c>
      <c r="K976" s="95"/>
      <c r="L976" s="95"/>
      <c r="M976" s="97"/>
      <c r="N976" s="96" t="s">
        <v>16</v>
      </c>
      <c r="O976" s="96" t="s">
        <v>16</v>
      </c>
      <c r="P976" s="96"/>
      <c r="Q976" s="96" t="s">
        <v>16</v>
      </c>
      <c r="R976" s="96"/>
      <c r="S976" s="96"/>
      <c r="T976" s="98"/>
      <c r="U976" s="98"/>
      <c r="V976" s="82" t="s">
        <v>16</v>
      </c>
      <c r="W976" s="99" t="s">
        <v>16</v>
      </c>
      <c r="X976" s="96" t="s">
        <v>16</v>
      </c>
      <c r="Y976" s="96"/>
      <c r="Z976" s="96"/>
      <c r="AA976" s="100"/>
      <c r="AB976" s="100"/>
      <c r="AC976" s="100"/>
      <c r="AD976" s="96" t="s">
        <v>16</v>
      </c>
      <c r="AE976" s="95"/>
      <c r="AF976" s="82" t="s">
        <v>16</v>
      </c>
      <c r="AG976" s="82"/>
      <c r="AH976" s="96" t="s">
        <v>16</v>
      </c>
    </row>
    <row r="977" spans="1:34" x14ac:dyDescent="0.25">
      <c r="A977" s="117"/>
      <c r="B977" s="83" t="s">
        <v>16</v>
      </c>
      <c r="C977" s="82"/>
      <c r="D977" s="95"/>
      <c r="E977" s="95" t="s">
        <v>16</v>
      </c>
      <c r="F977" s="95" t="s">
        <v>16</v>
      </c>
      <c r="G977" s="96" t="s">
        <v>16</v>
      </c>
      <c r="H977" s="95" t="s">
        <v>16</v>
      </c>
      <c r="I977" s="95"/>
      <c r="J977" s="96" t="s">
        <v>16</v>
      </c>
      <c r="K977" s="95"/>
      <c r="L977" s="95"/>
      <c r="M977" s="97"/>
      <c r="N977" s="96" t="s">
        <v>16</v>
      </c>
      <c r="O977" s="96" t="s">
        <v>16</v>
      </c>
      <c r="P977" s="96"/>
      <c r="Q977" s="96" t="s">
        <v>16</v>
      </c>
      <c r="R977" s="96"/>
      <c r="S977" s="96"/>
      <c r="T977" s="98"/>
      <c r="U977" s="98"/>
      <c r="V977" s="82" t="s">
        <v>16</v>
      </c>
      <c r="W977" s="99" t="s">
        <v>16</v>
      </c>
      <c r="X977" s="96" t="s">
        <v>16</v>
      </c>
      <c r="Y977" s="96"/>
      <c r="Z977" s="96"/>
      <c r="AA977" s="100"/>
      <c r="AB977" s="100"/>
      <c r="AC977" s="100"/>
      <c r="AD977" s="96" t="s">
        <v>16</v>
      </c>
      <c r="AE977" s="95"/>
      <c r="AF977" s="82" t="s">
        <v>16</v>
      </c>
      <c r="AG977" s="82"/>
      <c r="AH977" s="96" t="s">
        <v>16</v>
      </c>
    </row>
    <row r="978" spans="1:34" x14ac:dyDescent="0.25">
      <c r="A978" s="117"/>
      <c r="B978" s="83" t="s">
        <v>16</v>
      </c>
      <c r="C978" s="82"/>
      <c r="D978" s="95"/>
      <c r="E978" s="95" t="s">
        <v>16</v>
      </c>
      <c r="F978" s="95" t="s">
        <v>16</v>
      </c>
      <c r="G978" s="96" t="s">
        <v>16</v>
      </c>
      <c r="H978" s="95" t="s">
        <v>16</v>
      </c>
      <c r="I978" s="95"/>
      <c r="J978" s="96" t="s">
        <v>16</v>
      </c>
      <c r="K978" s="95"/>
      <c r="L978" s="95"/>
      <c r="M978" s="97"/>
      <c r="N978" s="96" t="s">
        <v>16</v>
      </c>
      <c r="O978" s="96" t="s">
        <v>16</v>
      </c>
      <c r="P978" s="96"/>
      <c r="Q978" s="96" t="s">
        <v>16</v>
      </c>
      <c r="R978" s="96"/>
      <c r="S978" s="96"/>
      <c r="T978" s="98"/>
      <c r="U978" s="98"/>
      <c r="V978" s="82" t="s">
        <v>16</v>
      </c>
      <c r="W978" s="99" t="s">
        <v>16</v>
      </c>
      <c r="X978" s="96" t="s">
        <v>16</v>
      </c>
      <c r="Y978" s="96"/>
      <c r="Z978" s="96"/>
      <c r="AA978" s="100"/>
      <c r="AB978" s="100"/>
      <c r="AC978" s="100"/>
      <c r="AD978" s="96" t="s">
        <v>16</v>
      </c>
      <c r="AE978" s="95"/>
      <c r="AF978" s="82" t="s">
        <v>16</v>
      </c>
      <c r="AG978" s="82"/>
      <c r="AH978" s="96" t="s">
        <v>16</v>
      </c>
    </row>
    <row r="979" spans="1:34" x14ac:dyDescent="0.25">
      <c r="A979" s="117"/>
      <c r="B979" s="83" t="s">
        <v>16</v>
      </c>
      <c r="C979" s="82"/>
      <c r="D979" s="95"/>
      <c r="E979" s="95" t="s">
        <v>16</v>
      </c>
      <c r="F979" s="95" t="s">
        <v>16</v>
      </c>
      <c r="G979" s="96" t="s">
        <v>16</v>
      </c>
      <c r="H979" s="95" t="s">
        <v>16</v>
      </c>
      <c r="I979" s="95"/>
      <c r="J979" s="96" t="s">
        <v>16</v>
      </c>
      <c r="K979" s="95"/>
      <c r="L979" s="95"/>
      <c r="M979" s="97"/>
      <c r="N979" s="96" t="s">
        <v>16</v>
      </c>
      <c r="O979" s="96" t="s">
        <v>16</v>
      </c>
      <c r="P979" s="96"/>
      <c r="Q979" s="96" t="s">
        <v>16</v>
      </c>
      <c r="R979" s="96"/>
      <c r="S979" s="96"/>
      <c r="T979" s="98"/>
      <c r="U979" s="98"/>
      <c r="V979" s="82" t="s">
        <v>16</v>
      </c>
      <c r="W979" s="99" t="s">
        <v>16</v>
      </c>
      <c r="X979" s="96" t="s">
        <v>16</v>
      </c>
      <c r="Y979" s="96"/>
      <c r="Z979" s="96"/>
      <c r="AA979" s="100"/>
      <c r="AB979" s="100"/>
      <c r="AC979" s="100"/>
      <c r="AD979" s="96" t="s">
        <v>16</v>
      </c>
      <c r="AE979" s="95"/>
      <c r="AF979" s="82" t="s">
        <v>16</v>
      </c>
      <c r="AG979" s="82"/>
      <c r="AH979" s="96" t="s">
        <v>16</v>
      </c>
    </row>
    <row r="980" spans="1:34" x14ac:dyDescent="0.25">
      <c r="A980" s="117"/>
      <c r="B980" s="83" t="s">
        <v>16</v>
      </c>
      <c r="C980" s="82"/>
      <c r="D980" s="95"/>
      <c r="E980" s="95" t="s">
        <v>16</v>
      </c>
      <c r="F980" s="95" t="s">
        <v>16</v>
      </c>
      <c r="G980" s="96" t="s">
        <v>16</v>
      </c>
      <c r="H980" s="95" t="s">
        <v>16</v>
      </c>
      <c r="I980" s="95"/>
      <c r="J980" s="96" t="s">
        <v>16</v>
      </c>
      <c r="K980" s="95"/>
      <c r="L980" s="95"/>
      <c r="M980" s="97"/>
      <c r="N980" s="96" t="s">
        <v>16</v>
      </c>
      <c r="O980" s="96" t="s">
        <v>16</v>
      </c>
      <c r="P980" s="96"/>
      <c r="Q980" s="96" t="s">
        <v>16</v>
      </c>
      <c r="R980" s="96"/>
      <c r="S980" s="96"/>
      <c r="T980" s="98"/>
      <c r="U980" s="98"/>
      <c r="V980" s="82" t="s">
        <v>16</v>
      </c>
      <c r="W980" s="99" t="s">
        <v>16</v>
      </c>
      <c r="X980" s="96" t="s">
        <v>16</v>
      </c>
      <c r="Y980" s="96"/>
      <c r="Z980" s="96"/>
      <c r="AA980" s="100"/>
      <c r="AB980" s="100"/>
      <c r="AC980" s="100"/>
      <c r="AD980" s="96" t="s">
        <v>16</v>
      </c>
      <c r="AE980" s="95"/>
      <c r="AF980" s="82" t="s">
        <v>16</v>
      </c>
      <c r="AG980" s="82"/>
      <c r="AH980" s="96" t="s">
        <v>16</v>
      </c>
    </row>
    <row r="981" spans="1:34" x14ac:dyDescent="0.25">
      <c r="A981" s="117"/>
      <c r="B981" s="83" t="s">
        <v>16</v>
      </c>
      <c r="C981" s="82"/>
      <c r="D981" s="95"/>
      <c r="E981" s="95" t="s">
        <v>16</v>
      </c>
      <c r="F981" s="95" t="s">
        <v>16</v>
      </c>
      <c r="G981" s="96" t="s">
        <v>16</v>
      </c>
      <c r="H981" s="95" t="s">
        <v>16</v>
      </c>
      <c r="I981" s="95"/>
      <c r="J981" s="96" t="s">
        <v>16</v>
      </c>
      <c r="K981" s="95"/>
      <c r="L981" s="95"/>
      <c r="M981" s="97"/>
      <c r="N981" s="96" t="s">
        <v>16</v>
      </c>
      <c r="O981" s="96" t="s">
        <v>16</v>
      </c>
      <c r="P981" s="96"/>
      <c r="Q981" s="96" t="s">
        <v>16</v>
      </c>
      <c r="R981" s="96"/>
      <c r="S981" s="96"/>
      <c r="T981" s="98"/>
      <c r="U981" s="98"/>
      <c r="V981" s="82" t="s">
        <v>16</v>
      </c>
      <c r="W981" s="99" t="s">
        <v>16</v>
      </c>
      <c r="X981" s="96" t="s">
        <v>16</v>
      </c>
      <c r="Y981" s="96"/>
      <c r="Z981" s="96"/>
      <c r="AA981" s="100"/>
      <c r="AB981" s="100"/>
      <c r="AC981" s="100"/>
      <c r="AD981" s="96" t="s">
        <v>16</v>
      </c>
      <c r="AE981" s="95"/>
      <c r="AF981" s="82" t="s">
        <v>16</v>
      </c>
      <c r="AG981" s="82"/>
      <c r="AH981" s="96" t="s">
        <v>16</v>
      </c>
    </row>
    <row r="982" spans="1:34" x14ac:dyDescent="0.25">
      <c r="A982" s="117"/>
      <c r="B982" s="83" t="s">
        <v>16</v>
      </c>
      <c r="C982" s="82"/>
      <c r="D982" s="95"/>
      <c r="E982" s="95" t="s">
        <v>16</v>
      </c>
      <c r="F982" s="95" t="s">
        <v>16</v>
      </c>
      <c r="G982" s="96" t="s">
        <v>16</v>
      </c>
      <c r="H982" s="95" t="s">
        <v>16</v>
      </c>
      <c r="I982" s="95"/>
      <c r="J982" s="96" t="s">
        <v>16</v>
      </c>
      <c r="K982" s="95"/>
      <c r="L982" s="95"/>
      <c r="M982" s="97"/>
      <c r="N982" s="96" t="s">
        <v>16</v>
      </c>
      <c r="O982" s="96" t="s">
        <v>16</v>
      </c>
      <c r="P982" s="96"/>
      <c r="Q982" s="96" t="s">
        <v>16</v>
      </c>
      <c r="R982" s="96"/>
      <c r="S982" s="96"/>
      <c r="T982" s="98"/>
      <c r="U982" s="98"/>
      <c r="V982" s="82" t="s">
        <v>16</v>
      </c>
      <c r="W982" s="99" t="s">
        <v>16</v>
      </c>
      <c r="X982" s="96" t="s">
        <v>16</v>
      </c>
      <c r="Y982" s="96"/>
      <c r="Z982" s="96"/>
      <c r="AA982" s="100"/>
      <c r="AB982" s="100"/>
      <c r="AC982" s="100"/>
      <c r="AD982" s="96" t="s">
        <v>16</v>
      </c>
      <c r="AE982" s="95"/>
      <c r="AF982" s="82" t="s">
        <v>16</v>
      </c>
      <c r="AG982" s="82"/>
      <c r="AH982" s="96" t="s">
        <v>16</v>
      </c>
    </row>
    <row r="983" spans="1:34" x14ac:dyDescent="0.25">
      <c r="A983" s="117"/>
      <c r="B983" s="83" t="s">
        <v>16</v>
      </c>
      <c r="C983" s="82"/>
      <c r="D983" s="95"/>
      <c r="E983" s="95" t="s">
        <v>16</v>
      </c>
      <c r="F983" s="95" t="s">
        <v>16</v>
      </c>
      <c r="G983" s="96" t="s">
        <v>16</v>
      </c>
      <c r="H983" s="95" t="s">
        <v>16</v>
      </c>
      <c r="I983" s="95"/>
      <c r="J983" s="96" t="s">
        <v>16</v>
      </c>
      <c r="K983" s="95"/>
      <c r="L983" s="95"/>
      <c r="M983" s="97"/>
      <c r="N983" s="96" t="s">
        <v>16</v>
      </c>
      <c r="O983" s="96" t="s">
        <v>16</v>
      </c>
      <c r="P983" s="96"/>
      <c r="Q983" s="96" t="s">
        <v>16</v>
      </c>
      <c r="R983" s="96"/>
      <c r="S983" s="96"/>
      <c r="T983" s="98"/>
      <c r="U983" s="98"/>
      <c r="V983" s="82" t="s">
        <v>16</v>
      </c>
      <c r="W983" s="99" t="s">
        <v>16</v>
      </c>
      <c r="X983" s="96" t="s">
        <v>16</v>
      </c>
      <c r="Y983" s="96"/>
      <c r="Z983" s="96"/>
      <c r="AA983" s="100"/>
      <c r="AB983" s="100"/>
      <c r="AC983" s="100"/>
      <c r="AD983" s="96" t="s">
        <v>16</v>
      </c>
      <c r="AE983" s="95"/>
      <c r="AF983" s="82" t="s">
        <v>16</v>
      </c>
      <c r="AG983" s="82"/>
      <c r="AH983" s="96" t="s">
        <v>16</v>
      </c>
    </row>
    <row r="984" spans="1:34" x14ac:dyDescent="0.25">
      <c r="A984" s="117"/>
      <c r="B984" s="83" t="s">
        <v>16</v>
      </c>
      <c r="C984" s="82"/>
      <c r="D984" s="95"/>
      <c r="E984" s="95" t="s">
        <v>16</v>
      </c>
      <c r="F984" s="95" t="s">
        <v>16</v>
      </c>
      <c r="G984" s="96" t="s">
        <v>16</v>
      </c>
      <c r="H984" s="95" t="s">
        <v>16</v>
      </c>
      <c r="I984" s="95"/>
      <c r="J984" s="96" t="s">
        <v>16</v>
      </c>
      <c r="K984" s="95"/>
      <c r="L984" s="95"/>
      <c r="M984" s="97"/>
      <c r="N984" s="96" t="s">
        <v>16</v>
      </c>
      <c r="O984" s="96" t="s">
        <v>16</v>
      </c>
      <c r="P984" s="96"/>
      <c r="Q984" s="96" t="s">
        <v>16</v>
      </c>
      <c r="R984" s="96"/>
      <c r="S984" s="96"/>
      <c r="T984" s="98"/>
      <c r="U984" s="98"/>
      <c r="V984" s="82" t="s">
        <v>16</v>
      </c>
      <c r="W984" s="99" t="s">
        <v>16</v>
      </c>
      <c r="X984" s="96" t="s">
        <v>16</v>
      </c>
      <c r="Y984" s="96"/>
      <c r="Z984" s="96"/>
      <c r="AA984" s="100"/>
      <c r="AB984" s="100"/>
      <c r="AC984" s="100"/>
      <c r="AD984" s="96" t="s">
        <v>16</v>
      </c>
      <c r="AE984" s="95"/>
      <c r="AF984" s="82" t="s">
        <v>16</v>
      </c>
      <c r="AG984" s="82"/>
      <c r="AH984" s="96" t="s">
        <v>16</v>
      </c>
    </row>
    <row r="985" spans="1:34" x14ac:dyDescent="0.25">
      <c r="A985" s="117"/>
      <c r="B985" s="83" t="s">
        <v>16</v>
      </c>
      <c r="C985" s="82"/>
      <c r="D985" s="95"/>
      <c r="E985" s="95" t="s">
        <v>16</v>
      </c>
      <c r="F985" s="95" t="s">
        <v>16</v>
      </c>
      <c r="G985" s="96" t="s">
        <v>16</v>
      </c>
      <c r="H985" s="95" t="s">
        <v>16</v>
      </c>
      <c r="I985" s="95"/>
      <c r="J985" s="96" t="s">
        <v>16</v>
      </c>
      <c r="K985" s="95"/>
      <c r="L985" s="95"/>
      <c r="M985" s="97"/>
      <c r="N985" s="96" t="s">
        <v>16</v>
      </c>
      <c r="O985" s="96" t="s">
        <v>16</v>
      </c>
      <c r="P985" s="96"/>
      <c r="Q985" s="96" t="s">
        <v>16</v>
      </c>
      <c r="R985" s="96"/>
      <c r="S985" s="96"/>
      <c r="T985" s="98"/>
      <c r="U985" s="98"/>
      <c r="V985" s="82" t="s">
        <v>16</v>
      </c>
      <c r="W985" s="99" t="s">
        <v>16</v>
      </c>
      <c r="X985" s="96" t="s">
        <v>16</v>
      </c>
      <c r="Y985" s="96"/>
      <c r="Z985" s="96"/>
      <c r="AA985" s="100"/>
      <c r="AB985" s="100"/>
      <c r="AC985" s="100"/>
      <c r="AD985" s="96" t="s">
        <v>16</v>
      </c>
      <c r="AE985" s="95"/>
      <c r="AF985" s="82" t="s">
        <v>16</v>
      </c>
      <c r="AG985" s="82"/>
      <c r="AH985" s="96" t="s">
        <v>16</v>
      </c>
    </row>
    <row r="986" spans="1:34" x14ac:dyDescent="0.25">
      <c r="A986" s="117"/>
      <c r="B986" s="83" t="s">
        <v>16</v>
      </c>
      <c r="C986" s="82"/>
      <c r="D986" s="95"/>
      <c r="E986" s="95" t="s">
        <v>16</v>
      </c>
      <c r="F986" s="95" t="s">
        <v>16</v>
      </c>
      <c r="G986" s="96" t="s">
        <v>16</v>
      </c>
      <c r="H986" s="95" t="s">
        <v>16</v>
      </c>
      <c r="I986" s="95"/>
      <c r="J986" s="96" t="s">
        <v>16</v>
      </c>
      <c r="K986" s="95"/>
      <c r="L986" s="95"/>
      <c r="M986" s="97"/>
      <c r="N986" s="96" t="s">
        <v>16</v>
      </c>
      <c r="O986" s="96" t="s">
        <v>16</v>
      </c>
      <c r="P986" s="96"/>
      <c r="Q986" s="96" t="s">
        <v>16</v>
      </c>
      <c r="R986" s="96"/>
      <c r="S986" s="96"/>
      <c r="T986" s="98"/>
      <c r="U986" s="98"/>
      <c r="V986" s="82" t="s">
        <v>16</v>
      </c>
      <c r="W986" s="99" t="s">
        <v>16</v>
      </c>
      <c r="X986" s="96" t="s">
        <v>16</v>
      </c>
      <c r="Y986" s="96"/>
      <c r="Z986" s="96"/>
      <c r="AA986" s="100"/>
      <c r="AB986" s="100"/>
      <c r="AC986" s="100"/>
      <c r="AD986" s="96" t="s">
        <v>16</v>
      </c>
      <c r="AE986" s="95"/>
      <c r="AF986" s="82" t="s">
        <v>16</v>
      </c>
      <c r="AG986" s="82"/>
      <c r="AH986" s="96" t="s">
        <v>16</v>
      </c>
    </row>
    <row r="987" spans="1:34" x14ac:dyDescent="0.25">
      <c r="A987" s="117"/>
      <c r="B987" s="83" t="s">
        <v>16</v>
      </c>
      <c r="C987" s="82"/>
      <c r="D987" s="95"/>
      <c r="E987" s="95" t="s">
        <v>16</v>
      </c>
      <c r="F987" s="95" t="s">
        <v>16</v>
      </c>
      <c r="G987" s="96" t="s">
        <v>16</v>
      </c>
      <c r="H987" s="95" t="s">
        <v>16</v>
      </c>
      <c r="I987" s="95"/>
      <c r="J987" s="96" t="s">
        <v>16</v>
      </c>
      <c r="K987" s="95"/>
      <c r="L987" s="95"/>
      <c r="M987" s="97"/>
      <c r="N987" s="96" t="s">
        <v>16</v>
      </c>
      <c r="O987" s="96" t="s">
        <v>16</v>
      </c>
      <c r="P987" s="96"/>
      <c r="Q987" s="96" t="s">
        <v>16</v>
      </c>
      <c r="R987" s="96"/>
      <c r="S987" s="96"/>
      <c r="T987" s="98"/>
      <c r="U987" s="98"/>
      <c r="V987" s="82" t="s">
        <v>16</v>
      </c>
      <c r="W987" s="99" t="s">
        <v>16</v>
      </c>
      <c r="X987" s="96" t="s">
        <v>16</v>
      </c>
      <c r="Y987" s="96"/>
      <c r="Z987" s="96"/>
      <c r="AA987" s="100"/>
      <c r="AB987" s="100"/>
      <c r="AC987" s="100"/>
      <c r="AD987" s="96" t="s">
        <v>16</v>
      </c>
      <c r="AE987" s="95"/>
      <c r="AF987" s="82" t="s">
        <v>16</v>
      </c>
      <c r="AG987" s="82"/>
      <c r="AH987" s="96" t="s">
        <v>16</v>
      </c>
    </row>
    <row r="988" spans="1:34" x14ac:dyDescent="0.25">
      <c r="A988" s="117"/>
      <c r="B988" s="83" t="s">
        <v>16</v>
      </c>
      <c r="C988" s="82"/>
      <c r="D988" s="95"/>
      <c r="E988" s="95" t="s">
        <v>16</v>
      </c>
      <c r="F988" s="95" t="s">
        <v>16</v>
      </c>
      <c r="G988" s="96" t="s">
        <v>16</v>
      </c>
      <c r="H988" s="95" t="s">
        <v>16</v>
      </c>
      <c r="I988" s="95"/>
      <c r="J988" s="96" t="s">
        <v>16</v>
      </c>
      <c r="K988" s="95"/>
      <c r="L988" s="95"/>
      <c r="M988" s="97"/>
      <c r="N988" s="96" t="s">
        <v>16</v>
      </c>
      <c r="O988" s="96" t="s">
        <v>16</v>
      </c>
      <c r="P988" s="96"/>
      <c r="Q988" s="96" t="s">
        <v>16</v>
      </c>
      <c r="R988" s="96"/>
      <c r="S988" s="96"/>
      <c r="T988" s="98"/>
      <c r="U988" s="98"/>
      <c r="V988" s="82" t="s">
        <v>16</v>
      </c>
      <c r="W988" s="99" t="s">
        <v>16</v>
      </c>
      <c r="X988" s="96" t="s">
        <v>16</v>
      </c>
      <c r="Y988" s="96"/>
      <c r="Z988" s="96"/>
      <c r="AA988" s="100"/>
      <c r="AB988" s="100"/>
      <c r="AC988" s="100"/>
      <c r="AD988" s="96" t="s">
        <v>16</v>
      </c>
      <c r="AE988" s="95"/>
      <c r="AF988" s="82" t="s">
        <v>16</v>
      </c>
      <c r="AG988" s="82"/>
      <c r="AH988" s="96" t="s">
        <v>16</v>
      </c>
    </row>
    <row r="989" spans="1:34" x14ac:dyDescent="0.25">
      <c r="A989" s="117"/>
      <c r="B989" s="83" t="s">
        <v>16</v>
      </c>
      <c r="C989" s="82"/>
      <c r="D989" s="95"/>
      <c r="E989" s="95" t="s">
        <v>16</v>
      </c>
      <c r="F989" s="95" t="s">
        <v>16</v>
      </c>
      <c r="G989" s="96" t="s">
        <v>16</v>
      </c>
      <c r="H989" s="95" t="s">
        <v>16</v>
      </c>
      <c r="I989" s="95"/>
      <c r="J989" s="96" t="s">
        <v>16</v>
      </c>
      <c r="K989" s="95"/>
      <c r="L989" s="95"/>
      <c r="M989" s="97"/>
      <c r="N989" s="96" t="s">
        <v>16</v>
      </c>
      <c r="O989" s="96" t="s">
        <v>16</v>
      </c>
      <c r="P989" s="96"/>
      <c r="Q989" s="96" t="s">
        <v>16</v>
      </c>
      <c r="R989" s="96"/>
      <c r="S989" s="96"/>
      <c r="T989" s="98"/>
      <c r="U989" s="98"/>
      <c r="V989" s="82" t="s">
        <v>16</v>
      </c>
      <c r="W989" s="99" t="s">
        <v>16</v>
      </c>
      <c r="X989" s="96" t="s">
        <v>16</v>
      </c>
      <c r="Y989" s="96"/>
      <c r="Z989" s="96"/>
      <c r="AA989" s="100"/>
      <c r="AB989" s="100"/>
      <c r="AC989" s="100"/>
      <c r="AD989" s="96" t="s">
        <v>16</v>
      </c>
      <c r="AE989" s="95"/>
      <c r="AF989" s="82" t="s">
        <v>16</v>
      </c>
      <c r="AG989" s="82"/>
      <c r="AH989" s="96" t="s">
        <v>16</v>
      </c>
    </row>
    <row r="990" spans="1:34" x14ac:dyDescent="0.25">
      <c r="A990" s="117"/>
      <c r="B990" s="83" t="s">
        <v>16</v>
      </c>
      <c r="C990" s="82"/>
      <c r="D990" s="95"/>
      <c r="E990" s="95" t="s">
        <v>16</v>
      </c>
      <c r="F990" s="95" t="s">
        <v>16</v>
      </c>
      <c r="G990" s="96" t="s">
        <v>16</v>
      </c>
      <c r="H990" s="95" t="s">
        <v>16</v>
      </c>
      <c r="I990" s="95"/>
      <c r="J990" s="96" t="s">
        <v>16</v>
      </c>
      <c r="K990" s="95"/>
      <c r="L990" s="95"/>
      <c r="M990" s="97"/>
      <c r="N990" s="96" t="s">
        <v>16</v>
      </c>
      <c r="O990" s="96" t="s">
        <v>16</v>
      </c>
      <c r="P990" s="96"/>
      <c r="Q990" s="96" t="s">
        <v>16</v>
      </c>
      <c r="R990" s="96"/>
      <c r="S990" s="96"/>
      <c r="T990" s="98"/>
      <c r="U990" s="98"/>
      <c r="V990" s="82" t="s">
        <v>16</v>
      </c>
      <c r="W990" s="99" t="s">
        <v>16</v>
      </c>
      <c r="X990" s="96" t="s">
        <v>16</v>
      </c>
      <c r="Y990" s="96"/>
      <c r="Z990" s="96"/>
      <c r="AA990" s="100"/>
      <c r="AB990" s="100"/>
      <c r="AC990" s="100"/>
      <c r="AD990" s="96" t="s">
        <v>16</v>
      </c>
      <c r="AE990" s="95"/>
      <c r="AF990" s="82" t="s">
        <v>16</v>
      </c>
      <c r="AG990" s="82"/>
      <c r="AH990" s="96" t="s">
        <v>16</v>
      </c>
    </row>
    <row r="991" spans="1:34" x14ac:dyDescent="0.25">
      <c r="A991" s="117"/>
      <c r="B991" s="83" t="s">
        <v>16</v>
      </c>
      <c r="C991" s="82"/>
      <c r="D991" s="95"/>
      <c r="E991" s="95" t="s">
        <v>16</v>
      </c>
      <c r="F991" s="95" t="s">
        <v>16</v>
      </c>
      <c r="G991" s="96" t="s">
        <v>16</v>
      </c>
      <c r="H991" s="95" t="s">
        <v>16</v>
      </c>
      <c r="I991" s="95"/>
      <c r="J991" s="96" t="s">
        <v>16</v>
      </c>
      <c r="K991" s="95"/>
      <c r="L991" s="95"/>
      <c r="M991" s="97"/>
      <c r="N991" s="96" t="s">
        <v>16</v>
      </c>
      <c r="O991" s="96" t="s">
        <v>16</v>
      </c>
      <c r="P991" s="96"/>
      <c r="Q991" s="96" t="s">
        <v>16</v>
      </c>
      <c r="R991" s="96"/>
      <c r="S991" s="96"/>
      <c r="T991" s="98"/>
      <c r="U991" s="98"/>
      <c r="V991" s="82" t="s">
        <v>16</v>
      </c>
      <c r="W991" s="99" t="s">
        <v>16</v>
      </c>
      <c r="X991" s="96" t="s">
        <v>16</v>
      </c>
      <c r="Y991" s="96"/>
      <c r="Z991" s="96"/>
      <c r="AA991" s="100"/>
      <c r="AB991" s="100"/>
      <c r="AC991" s="100"/>
      <c r="AD991" s="96" t="s">
        <v>16</v>
      </c>
      <c r="AE991" s="95"/>
      <c r="AF991" s="82" t="s">
        <v>16</v>
      </c>
      <c r="AG991" s="82"/>
      <c r="AH991" s="96" t="s">
        <v>16</v>
      </c>
    </row>
    <row r="992" spans="1:34" x14ac:dyDescent="0.25">
      <c r="A992" s="117"/>
      <c r="B992" s="83" t="s">
        <v>16</v>
      </c>
      <c r="C992" s="82"/>
      <c r="D992" s="95"/>
      <c r="E992" s="95" t="s">
        <v>16</v>
      </c>
      <c r="F992" s="95" t="s">
        <v>16</v>
      </c>
      <c r="G992" s="96" t="s">
        <v>16</v>
      </c>
      <c r="H992" s="95" t="s">
        <v>16</v>
      </c>
      <c r="I992" s="95"/>
      <c r="J992" s="96" t="s">
        <v>16</v>
      </c>
      <c r="K992" s="95"/>
      <c r="L992" s="95"/>
      <c r="M992" s="97"/>
      <c r="N992" s="96" t="s">
        <v>16</v>
      </c>
      <c r="O992" s="96" t="s">
        <v>16</v>
      </c>
      <c r="P992" s="96"/>
      <c r="Q992" s="96" t="s">
        <v>16</v>
      </c>
      <c r="R992" s="96"/>
      <c r="S992" s="96"/>
      <c r="T992" s="98"/>
      <c r="U992" s="98"/>
      <c r="V992" s="82" t="s">
        <v>16</v>
      </c>
      <c r="W992" s="99" t="s">
        <v>16</v>
      </c>
      <c r="X992" s="96" t="s">
        <v>16</v>
      </c>
      <c r="Y992" s="96"/>
      <c r="Z992" s="96"/>
      <c r="AA992" s="100"/>
      <c r="AB992" s="100"/>
      <c r="AC992" s="100"/>
      <c r="AD992" s="96" t="s">
        <v>16</v>
      </c>
      <c r="AE992" s="95"/>
      <c r="AF992" s="82" t="s">
        <v>16</v>
      </c>
      <c r="AG992" s="82"/>
      <c r="AH992" s="96" t="s">
        <v>16</v>
      </c>
    </row>
    <row r="993" spans="1:34" x14ac:dyDescent="0.25">
      <c r="A993" s="117"/>
      <c r="B993" s="83" t="s">
        <v>16</v>
      </c>
      <c r="C993" s="82"/>
      <c r="D993" s="95"/>
      <c r="E993" s="95" t="s">
        <v>16</v>
      </c>
      <c r="F993" s="95" t="s">
        <v>16</v>
      </c>
      <c r="G993" s="96" t="s">
        <v>16</v>
      </c>
      <c r="H993" s="95" t="s">
        <v>16</v>
      </c>
      <c r="I993" s="95"/>
      <c r="J993" s="96" t="s">
        <v>16</v>
      </c>
      <c r="K993" s="95"/>
      <c r="L993" s="95"/>
      <c r="M993" s="97"/>
      <c r="N993" s="96" t="s">
        <v>16</v>
      </c>
      <c r="O993" s="96" t="s">
        <v>16</v>
      </c>
      <c r="P993" s="96"/>
      <c r="Q993" s="96" t="s">
        <v>16</v>
      </c>
      <c r="R993" s="96"/>
      <c r="S993" s="96"/>
      <c r="T993" s="98"/>
      <c r="U993" s="98"/>
      <c r="V993" s="82" t="s">
        <v>16</v>
      </c>
      <c r="W993" s="99" t="s">
        <v>16</v>
      </c>
      <c r="X993" s="96" t="s">
        <v>16</v>
      </c>
      <c r="Y993" s="96"/>
      <c r="Z993" s="96"/>
      <c r="AA993" s="100"/>
      <c r="AB993" s="100"/>
      <c r="AC993" s="100"/>
      <c r="AD993" s="96" t="s">
        <v>16</v>
      </c>
      <c r="AE993" s="95"/>
      <c r="AF993" s="82" t="s">
        <v>16</v>
      </c>
      <c r="AG993" s="82"/>
      <c r="AH993" s="96" t="s">
        <v>16</v>
      </c>
    </row>
    <row r="994" spans="1:34" x14ac:dyDescent="0.25">
      <c r="A994" s="117"/>
      <c r="B994" s="83" t="s">
        <v>16</v>
      </c>
      <c r="C994" s="82"/>
      <c r="D994" s="95"/>
      <c r="E994" s="95" t="s">
        <v>16</v>
      </c>
      <c r="F994" s="95" t="s">
        <v>16</v>
      </c>
      <c r="G994" s="96" t="s">
        <v>16</v>
      </c>
      <c r="H994" s="95" t="s">
        <v>16</v>
      </c>
      <c r="I994" s="95"/>
      <c r="J994" s="96" t="s">
        <v>16</v>
      </c>
      <c r="K994" s="95"/>
      <c r="L994" s="95"/>
      <c r="M994" s="97"/>
      <c r="N994" s="96" t="s">
        <v>16</v>
      </c>
      <c r="O994" s="96" t="s">
        <v>16</v>
      </c>
      <c r="P994" s="96"/>
      <c r="Q994" s="96" t="s">
        <v>16</v>
      </c>
      <c r="R994" s="96"/>
      <c r="S994" s="96"/>
      <c r="T994" s="98"/>
      <c r="U994" s="98"/>
      <c r="V994" s="82" t="s">
        <v>16</v>
      </c>
      <c r="W994" s="99" t="s">
        <v>16</v>
      </c>
      <c r="X994" s="96" t="s">
        <v>16</v>
      </c>
      <c r="Y994" s="96"/>
      <c r="Z994" s="96"/>
      <c r="AA994" s="100"/>
      <c r="AB994" s="100"/>
      <c r="AC994" s="100"/>
      <c r="AD994" s="96" t="s">
        <v>16</v>
      </c>
      <c r="AE994" s="95"/>
      <c r="AF994" s="82" t="s">
        <v>16</v>
      </c>
      <c r="AG994" s="82"/>
      <c r="AH994" s="96" t="s">
        <v>16</v>
      </c>
    </row>
    <row r="995" spans="1:34" x14ac:dyDescent="0.25">
      <c r="A995" s="117"/>
      <c r="B995" s="83" t="s">
        <v>16</v>
      </c>
      <c r="C995" s="82"/>
      <c r="D995" s="95"/>
      <c r="E995" s="95" t="s">
        <v>16</v>
      </c>
      <c r="F995" s="95" t="s">
        <v>16</v>
      </c>
      <c r="G995" s="96" t="s">
        <v>16</v>
      </c>
      <c r="H995" s="95" t="s">
        <v>16</v>
      </c>
      <c r="I995" s="95"/>
      <c r="J995" s="96" t="s">
        <v>16</v>
      </c>
      <c r="K995" s="95"/>
      <c r="L995" s="95"/>
      <c r="M995" s="97"/>
      <c r="N995" s="96" t="s">
        <v>16</v>
      </c>
      <c r="O995" s="96" t="s">
        <v>16</v>
      </c>
      <c r="P995" s="96"/>
      <c r="Q995" s="96" t="s">
        <v>16</v>
      </c>
      <c r="R995" s="96"/>
      <c r="S995" s="96"/>
      <c r="T995" s="98"/>
      <c r="U995" s="98"/>
      <c r="V995" s="82" t="s">
        <v>16</v>
      </c>
      <c r="W995" s="99" t="s">
        <v>16</v>
      </c>
      <c r="X995" s="96" t="s">
        <v>16</v>
      </c>
      <c r="Y995" s="96"/>
      <c r="Z995" s="96"/>
      <c r="AA995" s="100"/>
      <c r="AB995" s="100"/>
      <c r="AC995" s="100"/>
      <c r="AD995" s="96" t="s">
        <v>16</v>
      </c>
      <c r="AE995" s="95"/>
      <c r="AF995" s="82" t="s">
        <v>16</v>
      </c>
      <c r="AG995" s="82"/>
      <c r="AH995" s="96" t="s">
        <v>16</v>
      </c>
    </row>
    <row r="996" spans="1:34" x14ac:dyDescent="0.25">
      <c r="A996" s="117"/>
      <c r="B996" s="83" t="s">
        <v>16</v>
      </c>
      <c r="C996" s="82"/>
      <c r="D996" s="95"/>
      <c r="E996" s="95" t="s">
        <v>16</v>
      </c>
      <c r="F996" s="95" t="s">
        <v>16</v>
      </c>
      <c r="G996" s="96" t="s">
        <v>16</v>
      </c>
      <c r="H996" s="95" t="s">
        <v>16</v>
      </c>
      <c r="I996" s="95"/>
      <c r="J996" s="96" t="s">
        <v>16</v>
      </c>
      <c r="K996" s="95"/>
      <c r="L996" s="95"/>
      <c r="M996" s="97"/>
      <c r="N996" s="96" t="s">
        <v>16</v>
      </c>
      <c r="O996" s="96" t="s">
        <v>16</v>
      </c>
      <c r="P996" s="96"/>
      <c r="Q996" s="96" t="s">
        <v>16</v>
      </c>
      <c r="R996" s="96"/>
      <c r="S996" s="96"/>
      <c r="T996" s="98"/>
      <c r="U996" s="98"/>
      <c r="V996" s="82" t="s">
        <v>16</v>
      </c>
      <c r="W996" s="99" t="s">
        <v>16</v>
      </c>
      <c r="X996" s="96" t="s">
        <v>16</v>
      </c>
      <c r="Y996" s="96"/>
      <c r="Z996" s="96"/>
      <c r="AA996" s="100"/>
      <c r="AB996" s="100"/>
      <c r="AC996" s="100"/>
      <c r="AD996" s="96" t="s">
        <v>16</v>
      </c>
      <c r="AE996" s="95"/>
      <c r="AF996" s="82" t="s">
        <v>16</v>
      </c>
      <c r="AG996" s="82"/>
      <c r="AH996" s="96" t="s">
        <v>16</v>
      </c>
    </row>
    <row r="997" spans="1:34" x14ac:dyDescent="0.25">
      <c r="A997" s="117"/>
      <c r="B997" s="83" t="s">
        <v>16</v>
      </c>
      <c r="C997" s="82"/>
      <c r="D997" s="95"/>
      <c r="E997" s="95" t="s">
        <v>16</v>
      </c>
      <c r="F997" s="95" t="s">
        <v>16</v>
      </c>
      <c r="G997" s="96" t="s">
        <v>16</v>
      </c>
      <c r="H997" s="95" t="s">
        <v>16</v>
      </c>
      <c r="I997" s="95"/>
      <c r="J997" s="96" t="s">
        <v>16</v>
      </c>
      <c r="K997" s="95"/>
      <c r="L997" s="95"/>
      <c r="M997" s="97"/>
      <c r="N997" s="96" t="s">
        <v>16</v>
      </c>
      <c r="O997" s="96" t="s">
        <v>16</v>
      </c>
      <c r="P997" s="96"/>
      <c r="Q997" s="96" t="s">
        <v>16</v>
      </c>
      <c r="R997" s="96"/>
      <c r="S997" s="96"/>
      <c r="T997" s="98"/>
      <c r="U997" s="98"/>
      <c r="V997" s="82" t="s">
        <v>16</v>
      </c>
      <c r="W997" s="99" t="s">
        <v>16</v>
      </c>
      <c r="X997" s="96" t="s">
        <v>16</v>
      </c>
      <c r="Y997" s="96"/>
      <c r="Z997" s="96"/>
      <c r="AA997" s="100"/>
      <c r="AB997" s="100"/>
      <c r="AC997" s="100"/>
      <c r="AD997" s="96" t="s">
        <v>16</v>
      </c>
      <c r="AE997" s="95"/>
      <c r="AF997" s="82" t="s">
        <v>16</v>
      </c>
      <c r="AG997" s="82"/>
      <c r="AH997" s="96" t="s">
        <v>16</v>
      </c>
    </row>
    <row r="998" spans="1:34" x14ac:dyDescent="0.25">
      <c r="A998" s="117"/>
      <c r="B998" s="83" t="s">
        <v>16</v>
      </c>
      <c r="C998" s="82"/>
      <c r="D998" s="95"/>
      <c r="E998" s="95" t="s">
        <v>16</v>
      </c>
      <c r="F998" s="95" t="s">
        <v>16</v>
      </c>
      <c r="G998" s="96" t="s">
        <v>16</v>
      </c>
      <c r="H998" s="95" t="s">
        <v>16</v>
      </c>
      <c r="I998" s="95"/>
      <c r="J998" s="96" t="s">
        <v>16</v>
      </c>
      <c r="K998" s="95"/>
      <c r="L998" s="95"/>
      <c r="M998" s="97"/>
      <c r="N998" s="96" t="s">
        <v>16</v>
      </c>
      <c r="O998" s="96" t="s">
        <v>16</v>
      </c>
      <c r="P998" s="96"/>
      <c r="Q998" s="96" t="s">
        <v>16</v>
      </c>
      <c r="R998" s="96"/>
      <c r="S998" s="96"/>
      <c r="T998" s="98"/>
      <c r="U998" s="98"/>
      <c r="V998" s="82" t="s">
        <v>16</v>
      </c>
      <c r="W998" s="99" t="s">
        <v>16</v>
      </c>
      <c r="X998" s="96" t="s">
        <v>16</v>
      </c>
      <c r="Y998" s="96"/>
      <c r="Z998" s="96"/>
      <c r="AA998" s="100"/>
      <c r="AB998" s="100"/>
      <c r="AC998" s="100"/>
      <c r="AD998" s="96" t="s">
        <v>16</v>
      </c>
      <c r="AE998" s="95"/>
      <c r="AF998" s="82" t="s">
        <v>16</v>
      </c>
      <c r="AG998" s="82"/>
      <c r="AH998" s="96" t="s">
        <v>16</v>
      </c>
    </row>
    <row r="999" spans="1:34" x14ac:dyDescent="0.25">
      <c r="A999" s="117"/>
      <c r="B999" s="83" t="s">
        <v>16</v>
      </c>
      <c r="C999" s="82"/>
      <c r="D999" s="95"/>
      <c r="E999" s="95" t="s">
        <v>16</v>
      </c>
      <c r="F999" s="95" t="s">
        <v>16</v>
      </c>
      <c r="G999" s="96" t="s">
        <v>16</v>
      </c>
      <c r="H999" s="95" t="s">
        <v>16</v>
      </c>
      <c r="I999" s="95"/>
      <c r="J999" s="96" t="s">
        <v>16</v>
      </c>
      <c r="K999" s="95"/>
      <c r="L999" s="95"/>
      <c r="M999" s="97"/>
      <c r="N999" s="96" t="s">
        <v>16</v>
      </c>
      <c r="O999" s="96" t="s">
        <v>16</v>
      </c>
      <c r="P999" s="96"/>
      <c r="Q999" s="96" t="s">
        <v>16</v>
      </c>
      <c r="R999" s="96"/>
      <c r="S999" s="96"/>
      <c r="T999" s="98"/>
      <c r="U999" s="98"/>
      <c r="V999" s="82" t="s">
        <v>16</v>
      </c>
      <c r="W999" s="99" t="s">
        <v>16</v>
      </c>
      <c r="X999" s="96" t="s">
        <v>16</v>
      </c>
      <c r="Y999" s="96"/>
      <c r="Z999" s="96"/>
      <c r="AA999" s="100"/>
      <c r="AB999" s="100"/>
      <c r="AC999" s="100"/>
      <c r="AD999" s="96" t="s">
        <v>16</v>
      </c>
      <c r="AE999" s="95"/>
      <c r="AF999" s="82" t="s">
        <v>16</v>
      </c>
      <c r="AG999" s="82"/>
      <c r="AH999" s="96" t="s">
        <v>16</v>
      </c>
    </row>
    <row r="1000" spans="1:34" x14ac:dyDescent="0.25">
      <c r="A1000" s="117"/>
      <c r="B1000" s="83" t="s">
        <v>16</v>
      </c>
      <c r="C1000" s="82"/>
      <c r="D1000" s="95"/>
      <c r="E1000" s="95" t="s">
        <v>16</v>
      </c>
      <c r="F1000" s="95" t="s">
        <v>16</v>
      </c>
      <c r="G1000" s="96" t="s">
        <v>16</v>
      </c>
      <c r="H1000" s="95" t="s">
        <v>16</v>
      </c>
      <c r="I1000" s="95"/>
      <c r="J1000" s="96" t="s">
        <v>16</v>
      </c>
      <c r="K1000" s="95"/>
      <c r="L1000" s="95"/>
      <c r="M1000" s="97"/>
      <c r="N1000" s="96" t="s">
        <v>16</v>
      </c>
      <c r="O1000" s="96" t="s">
        <v>16</v>
      </c>
      <c r="P1000" s="96"/>
      <c r="Q1000" s="96" t="s">
        <v>16</v>
      </c>
      <c r="R1000" s="96"/>
      <c r="S1000" s="96"/>
      <c r="T1000" s="98"/>
      <c r="U1000" s="98"/>
      <c r="V1000" s="82" t="s">
        <v>16</v>
      </c>
      <c r="W1000" s="99" t="s">
        <v>16</v>
      </c>
      <c r="X1000" s="96" t="s">
        <v>16</v>
      </c>
      <c r="Y1000" s="96"/>
      <c r="Z1000" s="96"/>
      <c r="AA1000" s="100"/>
      <c r="AB1000" s="100"/>
      <c r="AC1000" s="100"/>
      <c r="AD1000" s="96" t="s">
        <v>16</v>
      </c>
      <c r="AE1000" s="95"/>
      <c r="AF1000" s="82" t="s">
        <v>16</v>
      </c>
      <c r="AG1000" s="82"/>
      <c r="AH1000" s="96" t="s">
        <v>16</v>
      </c>
    </row>
  </sheetData>
  <sheetProtection algorithmName="SHA-512" hashValue="fpyrf5M8oGrisHJpzp1lwGH5vqANy0gcjgOUy936jCnVP+y9qUn6KcCnCDuVIRed+lnD0dsKgtFBC9J6Qal4NQ==" saltValue="Fg48rDXsFinrAP3JTmjaYQ==" spinCount="100000" sheet="1" objects="1" scenarios="1" selectLockedCells="1"/>
  <autoFilter ref="A11:AH11" xr:uid="{21EAA7AF-A4BE-4C5F-8D0A-845E3867CD80}"/>
  <mergeCells count="15">
    <mergeCell ref="A1:AH1"/>
    <mergeCell ref="V10:AH10"/>
    <mergeCell ref="A2:D2"/>
    <mergeCell ref="E2:I2"/>
    <mergeCell ref="J2:P2"/>
    <mergeCell ref="A9:U9"/>
    <mergeCell ref="A3:U3"/>
    <mergeCell ref="Q2:U2"/>
    <mergeCell ref="A8:U8"/>
    <mergeCell ref="A7:U7"/>
    <mergeCell ref="A6:U6"/>
    <mergeCell ref="A5:U5"/>
    <mergeCell ref="A4:U4"/>
    <mergeCell ref="A10:U10"/>
    <mergeCell ref="V9:AH9"/>
  </mergeCells>
  <conditionalFormatting sqref="B12:B1000">
    <cfRule type="containsText" dxfId="3" priority="3" operator="containsText" text="Ineligible">
      <formula>NOT(ISERROR(SEARCH("Ineligible",B12)))</formula>
    </cfRule>
  </conditionalFormatting>
  <conditionalFormatting sqref="N12:N1000">
    <cfRule type="containsText" dxfId="2" priority="2" operator="containsText" text="No">
      <formula>NOT(ISERROR(SEARCH("No",N12)))</formula>
    </cfRule>
  </conditionalFormatting>
  <conditionalFormatting sqref="Q12:Q1000">
    <cfRule type="containsText" dxfId="1" priority="1" operator="containsText" text="No">
      <formula>NOT(ISERROR(SEARCH("No",Q12)))</formula>
    </cfRule>
  </conditionalFormatting>
  <dataValidations xWindow="1103" yWindow="822" count="40">
    <dataValidation operator="lessThan" allowBlank="1" showInputMessage="1" showErrorMessage="1" error="Do not provide the Client Identification at this time. A separate request will be made for this information. " prompt="Enter Client Identification Number (CIN#)" sqref="A12:A1000" xr:uid="{232DF06C-E3BC-49DA-89EF-092A2747F630}"/>
    <dataValidation type="list" operator="lessThan" allowBlank="1" showInputMessage="1" showErrorMessage="1" error="Do not provide the Client Identification at this time. A separate request will be made for this information. " prompt="Use drop-down to select Medi-Cal Participant Status" sqref="B12:B1000" xr:uid="{FF273417-43AC-4277-B02B-8E515188A948}">
      <formula1>"Select One, Enrolled,Eligible but not enrolled, Ineligible"</formula1>
    </dataValidation>
    <dataValidation operator="lessThan" allowBlank="1" showInputMessage="1" showErrorMessage="1" error="Do not provide the Client Identification at this time. A separate request will be made for this information. " prompt="Enter Tenant ID" sqref="C12:C1000" xr:uid="{A8169CCC-D4B1-425D-8766-FB6D1276131F}"/>
    <dataValidation allowBlank="1" showInputMessage="1" showErrorMessage="1" prompt="Enter Client Date of Birth (MM/DD/YYYY)" sqref="D12:D1000" xr:uid="{9B8D6F52-9F36-4C78-86F8-2BAC264B6773}"/>
    <dataValidation type="list" allowBlank="1" showInputMessage="1" showErrorMessage="1" prompt="Use drop-down to select Client Race" sqref="E12:E1000" xr:uid="{3E3B6EF6-78BC-4379-80E3-68B07E62A60B}">
      <formula1>"Select One, American Indian or Alaska Native, Asian, Black or African American, Native Hawaiian or Other Pacific Islander, White, Multiracial, Other, No Response"</formula1>
    </dataValidation>
    <dataValidation type="list" allowBlank="1" showInputMessage="1" showErrorMessage="1" prompt="Use drop-down to select Veteran status " sqref="G12:G1000" xr:uid="{5E0A9120-A02B-4478-A606-0E0AEB31FE21}">
      <formula1>"Select One, Yes, No"</formula1>
    </dataValidation>
    <dataValidation type="list" allowBlank="1" showInputMessage="1" showErrorMessage="1" prompt="Use drop-down to select Client Location (Name of County) " sqref="H12:H1000" xr:uid="{0856143B-1307-4A5F-B95E-8FB9F65CF878}">
      <formula1>"Select One, Kern County, Los Angeles County, Marin County, Sacramento County, San Francisco County, San Mateo County"</formula1>
    </dataValidation>
    <dataValidation allowBlank="1" showInputMessage="1" showErrorMessage="1" prompt="Enter Client Program Referral Date (MM/DD/YYYY)" sqref="I12:I1000" xr:uid="{FF53BC76-7745-46B8-A86A-23300BE99633}"/>
    <dataValidation type="list" allowBlank="1" showInputMessage="1" showErrorMessage="1" prompt="Use drop-down to select whether Client was referred from Coordinated Entry " sqref="J12:J1000" xr:uid="{8C092A45-CA73-49A3-8689-8B7A2BB2C914}">
      <formula1>"Select One, Yes, No"</formula1>
    </dataValidation>
    <dataValidation allowBlank="1" showInputMessage="1" showErrorMessage="1" prompt="Enter Client Program Entry Date (MM/DD/YYYY)" sqref="K12:K1000" xr:uid="{8F6CAB55-2FD6-4F23-917A-842C4CE77154}"/>
    <dataValidation allowBlank="1" showInputMessage="1" showErrorMessage="1" prompt="Enter Client Move-In Date (MM/DD/YYYY)" sqref="L12:L1000" xr:uid="{7F9BC887-068F-4ED1-AD05-42890B35A991}"/>
    <dataValidation allowBlank="1" showInputMessage="1" showErrorMessage="1" prompt="Enter Income at Program Entry (Annual)" sqref="M12:M1000" xr:uid="{ADA7EF8F-7D2B-43B2-BF50-7D3200F10DC6}"/>
    <dataValidation type="list" allowBlank="1" showInputMessage="1" showErrorMessage="1" prompt="Use drop-down to select whether Participant qualifies as a High-Cost Health User (Section 201 (s) of program guidelines) at program entry" sqref="N12:N1000" xr:uid="{BEEB61C1-CC00-47FB-BDFE-89E0F98D3203}">
      <formula1>"Select One, Yes, No"</formula1>
    </dataValidation>
    <dataValidation type="whole" operator="lessThan" allowBlank="1" showInputMessage="1" showErrorMessage="1" error="Please enter a numeral character. This field does not take letters. " prompt="Use drop-down to select whether Participant qualifies as a High-Cost Health User at program entry" sqref="N12:N1000" xr:uid="{CB5CD11C-494C-4A91-8C9F-5375B328C8FE}">
      <formula1>1000000000</formula1>
    </dataValidation>
    <dataValidation type="list" allowBlank="1" showInputMessage="1" showErrorMessage="1" sqref="N12:N1000" xr:uid="{CA3CE818-FCF9-44E2-9746-C47E3663F989}">
      <formula1>"Select One, 1 year, 1-2 years, 2-3 years, 3+ years"</formula1>
    </dataValidation>
    <dataValidation type="list" allowBlank="1" showInputMessage="1" showErrorMessage="1" prompt="Use drop-down to select how long has it been since participant lived in permanent stable housing? (Years)" sqref="O12:O1000" xr:uid="{6BE8F662-03E0-4C4B-ACE6-54C571ABC264}">
      <formula1>"Select One, &lt;1 year, 1-2 years, 2-3 years, 3-5 years, 5-10 years, 10+"</formula1>
    </dataValidation>
    <dataValidation type="whole" operator="lessThan" allowBlank="1" showInputMessage="1" showErrorMessage="1" error="Please enter a numeral character. This field does not take letters. " prompt="Enter how many times has the participant been homeless in the last three years? " sqref="P12:P1000" xr:uid="{A42E0A41-C1C1-4575-AA41-8682257A0976}">
      <formula1>1000000000</formula1>
    </dataValidation>
    <dataValidation allowBlank="1" showInputMessage="1" showErrorMessage="1" prompt="Enter the amount of times the participant been homeless in the last three years" sqref="P12:P1000" xr:uid="{93FA0D66-2B8B-4714-ABA2-4554E79EF687}"/>
    <dataValidation type="list" allowBlank="1" showInputMessage="1" showErrorMessage="1" prompt="Use drop-down to select whether participant qualifies as chronically homeless at time of program entry " sqref="Q12:Q1000" xr:uid="{DFE55EAA-71B4-4B3A-9B75-05D0C3CFE2CD}">
      <formula1>"Select One, Yes, No"</formula1>
    </dataValidation>
    <dataValidation type="list" operator="lessThan" allowBlank="1" showInputMessage="1" showErrorMessage="1" error="Please enter a numeral character. This field does not take letters. " sqref="Q12:Q1000" xr:uid="{E4ED2578-93CC-40EE-B9E4-2E270DAA97CA}">
      <formula1>"Select One, Yes, No"</formula1>
    </dataValidation>
    <dataValidation type="list" allowBlank="1" showInputMessage="1" showErrorMessage="1" prompt="Use drop-down to select whether participant qualifies as chronically homeless at time of program entry " sqref="Q12:Q1000" xr:uid="{1AF71F3A-0E74-4191-B3BE-B4B2E61ADCDB}">
      <formula1>"&lt;1 year, 1-2 years, 2-3 years, 3+ years"</formula1>
    </dataValidation>
    <dataValidation type="whole" operator="lessThan" allowBlank="1" showInputMessage="1" showErrorMessage="1" error="Please enter a numeral character. This field does not take letters. " prompt="Enter participant's number of arrests within the 3 years prior to program entry " sqref="R12:R1000" xr:uid="{48199CEC-4F2C-48A5-9B01-5E493257248A}">
      <formula1>1000000000</formula1>
    </dataValidation>
    <dataValidation allowBlank="1" showInputMessage="1" showErrorMessage="1" prompt="Enter participant's number of arrests within the 3 years prior to program entry " sqref="R12:R1000" xr:uid="{F52E8729-EFF2-4931-B11A-59E48F6FF5EA}"/>
    <dataValidation type="whole" operator="lessThan" allowBlank="1" showInputMessage="1" showErrorMessage="1" error="Please enter a numeral character. This field does not take letters. " prompt="Enter participant's total number of incarcerations within the 3 years prior to program entry " sqref="S12:S1000" xr:uid="{9ACFAFD8-596F-45AC-964E-E2F26E9A7601}">
      <formula1>1000000000</formula1>
    </dataValidation>
    <dataValidation type="whole" allowBlank="1" showInputMessage="1" showErrorMessage="1" prompt="Participant's total number of incarcerations within the 3 years prior to program entry" sqref="S12:S1000" xr:uid="{CC8117DA-16E2-4663-B98A-839A17964A5E}">
      <formula1>0</formula1>
      <formula2>10000000000000000000</formula2>
    </dataValidation>
    <dataValidation type="whole" operator="lessThan" allowBlank="1" showInputMessage="1" showErrorMessage="1" error="Please enter a numeral character. This field does not take letters. " prompt="Participant's total number of emergency department visits in the last year prior to program entry" sqref="T12:T1000" xr:uid="{32B8CDB1-12B3-4DF1-A8F7-391314B09381}">
      <formula1>1000000000</formula1>
    </dataValidation>
    <dataValidation type="whole" allowBlank="1" showInputMessage="1" showErrorMessage="1" prompt="Enter Participant's total number of emergency department visits in the last year prior to program entry" sqref="T12:T1000" xr:uid="{DB4600B8-DB5B-4964-B82A-43CD64FB34D8}">
      <formula1>0</formula1>
      <formula2>1000000000</formula2>
    </dataValidation>
    <dataValidation type="whole" operator="lessThan" allowBlank="1" showInputMessage="1" showErrorMessage="1" error="Please enter a numeral character. This field does not take letters. " prompt="Participant's total number of hospital inpatient stays over the last year prior to program entry" sqref="U12:U1000" xr:uid="{4DD20C44-2765-4431-8506-891F97D4CC11}">
      <formula1>1000000000</formula1>
    </dataValidation>
    <dataValidation type="whole" allowBlank="1" showInputMessage="1" showErrorMessage="1" prompt="Enter Participant's total number of hospital inpatient stays over the last year prior to program entry" sqref="U12:U1000" xr:uid="{5EA9B4CE-078D-4FB6-B189-F81F35B6F4D0}">
      <formula1>0</formula1>
      <formula2>10000000000</formula2>
    </dataValidation>
    <dataValidation type="list" allowBlank="1" showInputMessage="1" showErrorMessage="1" prompt="Use drop-down to select whether tenant income increased, decreased or remained the same during the reporting period" sqref="W12:W1000" xr:uid="{C9FB765B-111B-4019-AB42-E409BB0BB78A}">
      <formula1>"Select One, Increased, Decreased, Remained the Same"</formula1>
    </dataValidation>
    <dataValidation type="list" allowBlank="1" showInputMessage="1" showErrorMessage="1" prompt="Use drop-down to select whether Individual was housed or able to maintain housing using HHC funds during this reporting period" sqref="X12:X1000" xr:uid="{8C6D6E2B-084A-4332-8F3F-2FE90C3C7833}">
      <formula1>"Select One, Yes, No"</formula1>
    </dataValidation>
    <dataValidation type="whole" operator="lessThan" allowBlank="1" showInputMessage="1" showErrorMessage="1" error="Please enter a numeral character. This field does not take letters. " prompt="Enter Participant's number of arrests during this reporting period " sqref="Y12:Y1000" xr:uid="{29FF4D63-A278-4C1C-9020-394C1BD391CF}">
      <formula1>1000000000</formula1>
    </dataValidation>
    <dataValidation type="whole" operator="lessThan" allowBlank="1" showInputMessage="1" showErrorMessage="1" error="Please enter a numeral character. This field does not take letters. " prompt="Enter Participant's total number of incarcerations during this reporting period" sqref="Z12:Z1000" xr:uid="{C3102E72-52C1-4DAC-84A6-A1684330C2CA}">
      <formula1>1000000000</formula1>
    </dataValidation>
    <dataValidation allowBlank="1" showInputMessage="1" showErrorMessage="1" prompt="If you selected &quot;other&quot; in supportive service referrals, please explain here" sqref="AB12:AB1000" xr:uid="{C0A9CA2E-21DB-402A-9112-FC60C0B2C741}"/>
    <dataValidation type="list" allowBlank="1" showInputMessage="1" showErrorMessage="1" prompt="Use drop-down to select whether participant exited program since last time of reporting. If &quot;Yes&quot; is selected, complete next five datapoints. " sqref="AD12:AD1000" xr:uid="{6B21681D-2FF6-4C61-80B0-E6C48CDAE741}">
      <formula1>"Select One, Yes, No"</formula1>
    </dataValidation>
    <dataValidation allowBlank="1" showInputMessage="1" showErrorMessage="1" prompt="Enter date of Participant move-out (MM/DD/YY)" sqref="AE12:AE1000" xr:uid="{7EE93713-1C38-4108-8C1B-9516145B3737}"/>
    <dataValidation type="list" allowBlank="1" showInputMessage="1" showErrorMessage="1" prompt="Use drop-down to select reason for Participant exit" sqref="AF12:AF1000" xr:uid="{812864E4-B769-4B1F-96DA-964CDE4E7196}">
      <formula1>"Select One, Permanently Housed Elsewhere, Evicted, No Longer Medi-Cal Eligible, Unable to maintain engagement or contact, Incarceration, Other"</formula1>
    </dataValidation>
    <dataValidation allowBlank="1" showInputMessage="1" showErrorMessage="1" prompt="If you selected Other in participant exit reasons, explain here" sqref="AG12:AG1000" xr:uid="{292F78CB-39E6-462D-870C-73596FDA0A52}"/>
    <dataValidation type="list" allowBlank="1" showInputMessage="1" showErrorMessage="1" prompt="Use drop-down to select whether Participant exited to homelessness" sqref="AH12:AH1000" xr:uid="{20BFF488-E59F-4FB9-B5E1-6A067A6A466E}">
      <formula1>"Select One, Yes, No"</formula1>
    </dataValidation>
    <dataValidation type="textLength" operator="lessThan" allowBlank="1" showInputMessage="1" showErrorMessage="1" error="This is not a form field. Hit Escape and Tab to continue. " sqref="B5:U5 B11:U11 A1:U4 A5:A11 V1:AH11 AI1:XFD1048576 A1001:AH1048576" xr:uid="{77448195-A9EC-4FAA-B682-8A17882AE85D}">
      <formula1>0</formula1>
    </dataValidation>
  </dataValidations>
  <hyperlinks>
    <hyperlink ref="Q11" r:id="rId1" display="Is the participant chronically homeless? " xr:uid="{4DF7A471-BAB3-4877-AE4C-5523AC01E454}"/>
  </hyperlinks>
  <pageMargins left="0.25" right="0.25" top="0.75" bottom="0.75" header="0.3" footer="0.3"/>
  <pageSetup paperSize="5" scale="28" fitToHeight="0" orientation="landscape" horizontalDpi="1200" verticalDpi="1200" r:id="rId2"/>
  <extLst>
    <ext xmlns:x14="http://schemas.microsoft.com/office/spreadsheetml/2009/9/main" uri="{CCE6A557-97BC-4b89-ADB6-D9C93CAAB3DF}">
      <x14:dataValidations xmlns:xm="http://schemas.microsoft.com/office/excel/2006/main" xWindow="1103" yWindow="822" count="4">
        <x14:dataValidation type="list" allowBlank="1" showInputMessage="1" showErrorMessage="1" prompt="Use drop-down to select Client Ethnicity " xr:uid="{C0D01426-5966-4353-BA6A-32A229C61BC4}">
          <x14:formula1>
            <xm:f>'Will be Hidden'!$D$16:$D$20</xm:f>
          </x14:formula1>
          <xm:sqref>F12:F1000</xm:sqref>
        </x14:dataValidation>
        <x14:dataValidation type="list" allowBlank="1" showInputMessage="1" showErrorMessage="1" prompt="Use drop-down to select Program Participant Status " xr:uid="{C8813331-9159-487A-891D-1D5E285F390F}">
          <x14:formula1>
            <xm:f>'Will be Hidden'!$D$9:$D$13</xm:f>
          </x14:formula1>
          <xm:sqref>V12:V1000</xm:sqref>
        </x14:dataValidation>
        <x14:dataValidation type="list" allowBlank="1" showInputMessage="1" showErrorMessage="1" prompt="Use drop-down to select all supportive services that client was referred to during the 6 month reporting period " xr:uid="{1CE3E9CF-AD5F-45F1-8729-A90053B400C0}">
          <x14:formula1>
            <xm:f>'Will be Hidden'!$A$4:$A$13</xm:f>
          </x14:formula1>
          <xm:sqref>AA12:AA1000</xm:sqref>
        </x14:dataValidation>
        <x14:dataValidation type="list" allowBlank="1" showInputMessage="1" showErrorMessage="1" prompt="Use drop-down to select all types of Supportive Services (Section 201(d)) that the client was referred to AND utilized in the 6 month reporting period" xr:uid="{2718120C-9597-49D4-8B82-DD4BE896AA34}">
          <x14:formula1>
            <xm:f>'Will be Hidden'!$A$4:$A$12</xm:f>
          </x14:formula1>
          <xm:sqref>AC12:AC1000</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F8EF9A-21E9-4911-9DBB-6A528D5C8942}">
  <sheetPr codeName="Sheet11"/>
  <dimension ref="A1:AB78"/>
  <sheetViews>
    <sheetView topLeftCell="A54" zoomScale="85" zoomScaleNormal="85" workbookViewId="0">
      <selection activeCell="A73" sqref="A73:L74"/>
    </sheetView>
  </sheetViews>
  <sheetFormatPr defaultRowHeight="14.25" x14ac:dyDescent="0.2"/>
  <cols>
    <col min="1" max="11" width="9.140625" style="1"/>
    <col min="12" max="12" width="16.42578125" style="1" customWidth="1"/>
    <col min="13" max="13" width="15.7109375" style="1" customWidth="1"/>
    <col min="14" max="14" width="14.7109375" style="1" customWidth="1"/>
    <col min="15" max="15" width="13.7109375" style="1" customWidth="1"/>
    <col min="16" max="16384" width="9.140625" style="1"/>
  </cols>
  <sheetData>
    <row r="1" spans="1:27" x14ac:dyDescent="0.2">
      <c r="A1" s="733"/>
      <c r="B1" s="734"/>
      <c r="C1" s="734"/>
      <c r="D1" s="734"/>
      <c r="E1" s="734"/>
      <c r="F1" s="734"/>
      <c r="G1" s="734"/>
      <c r="H1" s="734"/>
      <c r="I1" s="734"/>
      <c r="J1" s="734"/>
      <c r="K1" s="734"/>
      <c r="L1" s="734"/>
      <c r="M1" s="734"/>
      <c r="N1" s="734"/>
      <c r="O1" s="734"/>
      <c r="P1" s="734"/>
      <c r="Q1" s="734"/>
      <c r="R1" s="734"/>
      <c r="S1" s="734"/>
      <c r="T1" s="734"/>
      <c r="U1" s="734"/>
      <c r="V1" s="734"/>
      <c r="W1" s="734"/>
      <c r="X1" s="734"/>
      <c r="Y1" s="734"/>
      <c r="Z1" s="734"/>
      <c r="AA1" s="735"/>
    </row>
    <row r="2" spans="1:27" ht="23.25" customHeight="1" x14ac:dyDescent="0.2">
      <c r="A2" s="736" t="s">
        <v>0</v>
      </c>
      <c r="B2" s="737"/>
      <c r="C2" s="737"/>
      <c r="D2" s="737"/>
      <c r="E2" s="737"/>
      <c r="F2" s="737"/>
      <c r="G2" s="737"/>
      <c r="H2" s="737"/>
      <c r="I2" s="737"/>
      <c r="J2" s="737"/>
      <c r="K2" s="737"/>
      <c r="L2" s="737"/>
      <c r="M2" s="737"/>
      <c r="N2" s="737"/>
      <c r="O2" s="737"/>
      <c r="P2" s="737"/>
      <c r="Q2" s="737"/>
      <c r="R2" s="737"/>
      <c r="S2" s="737"/>
      <c r="T2" s="737"/>
      <c r="U2" s="737"/>
      <c r="V2" s="737"/>
      <c r="W2" s="737"/>
      <c r="X2" s="737"/>
      <c r="Y2" s="737"/>
      <c r="Z2" s="737"/>
      <c r="AA2" s="738"/>
    </row>
    <row r="3" spans="1:27" ht="23.25" customHeight="1" x14ac:dyDescent="0.2">
      <c r="A3" s="736"/>
      <c r="B3" s="737"/>
      <c r="C3" s="737"/>
      <c r="D3" s="737"/>
      <c r="E3" s="737"/>
      <c r="F3" s="737"/>
      <c r="G3" s="737"/>
      <c r="H3" s="737"/>
      <c r="I3" s="737"/>
      <c r="J3" s="737"/>
      <c r="K3" s="737"/>
      <c r="L3" s="737"/>
      <c r="M3" s="737"/>
      <c r="N3" s="737"/>
      <c r="O3" s="737"/>
      <c r="P3" s="737"/>
      <c r="Q3" s="737"/>
      <c r="R3" s="737"/>
      <c r="S3" s="737"/>
      <c r="T3" s="737"/>
      <c r="U3" s="737"/>
      <c r="V3" s="737"/>
      <c r="W3" s="737"/>
      <c r="X3" s="737"/>
      <c r="Y3" s="737"/>
      <c r="Z3" s="737"/>
      <c r="AA3" s="738"/>
    </row>
    <row r="4" spans="1:27" ht="23.25" x14ac:dyDescent="0.35">
      <c r="A4" s="736" t="s">
        <v>441</v>
      </c>
      <c r="B4" s="737"/>
      <c r="C4" s="737"/>
      <c r="D4" s="737"/>
      <c r="E4" s="737"/>
      <c r="F4" s="737"/>
      <c r="G4" s="737"/>
      <c r="H4" s="737"/>
      <c r="I4" s="737"/>
      <c r="J4" s="737"/>
      <c r="K4" s="737"/>
      <c r="L4" s="737"/>
      <c r="M4" s="737"/>
      <c r="N4" s="737"/>
      <c r="O4" s="737"/>
      <c r="P4" s="737"/>
      <c r="Q4" s="737"/>
      <c r="R4" s="737"/>
      <c r="S4" s="737"/>
      <c r="T4" s="737"/>
      <c r="U4" s="737"/>
      <c r="V4" s="737"/>
      <c r="W4" s="737"/>
      <c r="X4" s="737"/>
      <c r="Y4" s="737"/>
      <c r="Z4" s="737"/>
      <c r="AA4" s="738"/>
    </row>
    <row r="5" spans="1:27" ht="15" thickBot="1" x14ac:dyDescent="0.25">
      <c r="A5" s="739"/>
      <c r="B5" s="740"/>
      <c r="C5" s="740"/>
      <c r="D5" s="740"/>
      <c r="E5" s="740"/>
      <c r="F5" s="740"/>
      <c r="G5" s="740"/>
      <c r="H5" s="740"/>
      <c r="I5" s="740"/>
      <c r="J5" s="740"/>
      <c r="K5" s="740"/>
      <c r="L5" s="740"/>
      <c r="M5" s="740"/>
      <c r="N5" s="740"/>
      <c r="O5" s="740"/>
      <c r="P5" s="741"/>
      <c r="Q5" s="741"/>
      <c r="R5" s="741"/>
      <c r="S5" s="741"/>
      <c r="T5" s="741"/>
      <c r="U5" s="741"/>
      <c r="V5" s="741"/>
      <c r="W5" s="741"/>
      <c r="X5" s="741"/>
      <c r="Y5" s="741"/>
      <c r="Z5" s="741"/>
      <c r="AA5" s="742"/>
    </row>
    <row r="6" spans="1:27" ht="24" thickBot="1" x14ac:dyDescent="0.4">
      <c r="A6" s="714" t="s">
        <v>162</v>
      </c>
      <c r="B6" s="715"/>
      <c r="C6" s="715"/>
      <c r="D6" s="715"/>
      <c r="E6" s="715"/>
      <c r="F6" s="715"/>
      <c r="G6" s="715"/>
      <c r="H6" s="715"/>
      <c r="I6" s="715"/>
      <c r="J6" s="715"/>
      <c r="K6" s="715"/>
      <c r="L6" s="715"/>
      <c r="M6" s="715"/>
      <c r="N6" s="715"/>
      <c r="O6" s="716"/>
      <c r="P6" s="743" t="s">
        <v>442</v>
      </c>
      <c r="Q6" s="744"/>
      <c r="R6" s="744"/>
      <c r="S6" s="744"/>
      <c r="T6" s="744"/>
      <c r="U6" s="744"/>
      <c r="V6" s="744"/>
      <c r="W6" s="744"/>
      <c r="X6" s="744"/>
      <c r="Y6" s="744"/>
      <c r="Z6" s="744"/>
      <c r="AA6" s="745"/>
    </row>
    <row r="7" spans="1:27" ht="15" x14ac:dyDescent="0.2">
      <c r="A7" s="746" t="s">
        <v>443</v>
      </c>
      <c r="B7" s="747"/>
      <c r="C7" s="747"/>
      <c r="D7" s="747"/>
      <c r="E7" s="747"/>
      <c r="F7" s="747"/>
      <c r="G7" s="747"/>
      <c r="H7" s="747"/>
      <c r="I7" s="747"/>
      <c r="J7" s="747"/>
      <c r="K7" s="747"/>
      <c r="L7" s="747"/>
      <c r="M7" s="747"/>
      <c r="N7" s="747"/>
      <c r="O7" s="748"/>
      <c r="P7" s="749"/>
      <c r="Q7" s="750"/>
      <c r="R7" s="750"/>
      <c r="S7" s="750"/>
      <c r="T7" s="750"/>
      <c r="U7" s="750"/>
      <c r="V7" s="750"/>
      <c r="W7" s="750"/>
      <c r="X7" s="750"/>
      <c r="Y7" s="750"/>
      <c r="Z7" s="750"/>
      <c r="AA7" s="751"/>
    </row>
    <row r="8" spans="1:27" x14ac:dyDescent="0.2">
      <c r="A8" s="723" t="s">
        <v>444</v>
      </c>
      <c r="B8" s="724"/>
      <c r="C8" s="725"/>
      <c r="D8" s="544" t="s">
        <v>445</v>
      </c>
      <c r="E8" s="544"/>
      <c r="F8" s="544"/>
      <c r="G8" s="544"/>
      <c r="H8" s="544"/>
      <c r="I8" s="545"/>
      <c r="J8" s="543" t="s">
        <v>446</v>
      </c>
      <c r="K8" s="544"/>
      <c r="L8" s="545"/>
      <c r="M8" s="543" t="s">
        <v>447</v>
      </c>
      <c r="N8" s="544"/>
      <c r="O8" s="760"/>
      <c r="P8" s="752"/>
      <c r="Q8" s="753"/>
      <c r="R8" s="753"/>
      <c r="S8" s="753"/>
      <c r="T8" s="753"/>
      <c r="U8" s="753"/>
      <c r="V8" s="753"/>
      <c r="W8" s="753"/>
      <c r="X8" s="753"/>
      <c r="Y8" s="753"/>
      <c r="Z8" s="753"/>
      <c r="AA8" s="754"/>
    </row>
    <row r="9" spans="1:27" ht="26.25" customHeight="1" x14ac:dyDescent="0.2">
      <c r="A9" s="758"/>
      <c r="B9" s="759"/>
      <c r="C9" s="759"/>
      <c r="D9" s="761"/>
      <c r="E9" s="762"/>
      <c r="F9" s="762"/>
      <c r="G9" s="762"/>
      <c r="H9" s="762"/>
      <c r="I9" s="763"/>
      <c r="J9" s="761"/>
      <c r="K9" s="762"/>
      <c r="L9" s="763"/>
      <c r="M9" s="761"/>
      <c r="N9" s="762"/>
      <c r="O9" s="764"/>
      <c r="P9" s="752"/>
      <c r="Q9" s="753"/>
      <c r="R9" s="753"/>
      <c r="S9" s="753"/>
      <c r="T9" s="753"/>
      <c r="U9" s="753"/>
      <c r="V9" s="753"/>
      <c r="W9" s="753"/>
      <c r="X9" s="753"/>
      <c r="Y9" s="753"/>
      <c r="Z9" s="753"/>
      <c r="AA9" s="754"/>
    </row>
    <row r="10" spans="1:27" x14ac:dyDescent="0.2">
      <c r="A10" s="720" t="s">
        <v>448</v>
      </c>
      <c r="B10" s="721"/>
      <c r="C10" s="722"/>
      <c r="D10" s="765" t="s">
        <v>449</v>
      </c>
      <c r="E10" s="765"/>
      <c r="F10" s="765"/>
      <c r="G10" s="765"/>
      <c r="H10" s="765"/>
      <c r="I10" s="766"/>
      <c r="J10" s="543" t="s">
        <v>446</v>
      </c>
      <c r="K10" s="544"/>
      <c r="L10" s="545"/>
      <c r="M10" s="543" t="s">
        <v>450</v>
      </c>
      <c r="N10" s="544"/>
      <c r="O10" s="760"/>
      <c r="P10" s="752"/>
      <c r="Q10" s="753"/>
      <c r="R10" s="753"/>
      <c r="S10" s="753"/>
      <c r="T10" s="753"/>
      <c r="U10" s="753"/>
      <c r="V10" s="753"/>
      <c r="W10" s="753"/>
      <c r="X10" s="753"/>
      <c r="Y10" s="753"/>
      <c r="Z10" s="753"/>
      <c r="AA10" s="754"/>
    </row>
    <row r="11" spans="1:27" ht="26.25" customHeight="1" x14ac:dyDescent="0.2">
      <c r="A11" s="758"/>
      <c r="B11" s="759"/>
      <c r="C11" s="759"/>
      <c r="D11" s="770"/>
      <c r="E11" s="771"/>
      <c r="F11" s="771"/>
      <c r="G11" s="771"/>
      <c r="H11" s="771"/>
      <c r="I11" s="772"/>
      <c r="J11" s="770"/>
      <c r="K11" s="771"/>
      <c r="L11" s="772"/>
      <c r="M11" s="770"/>
      <c r="N11" s="771"/>
      <c r="O11" s="773"/>
      <c r="P11" s="752"/>
      <c r="Q11" s="753"/>
      <c r="R11" s="753"/>
      <c r="S11" s="753"/>
      <c r="T11" s="753"/>
      <c r="U11" s="753"/>
      <c r="V11" s="753"/>
      <c r="W11" s="753"/>
      <c r="X11" s="753"/>
      <c r="Y11" s="753"/>
      <c r="Z11" s="753"/>
      <c r="AA11" s="754"/>
    </row>
    <row r="12" spans="1:27" x14ac:dyDescent="0.2">
      <c r="A12" s="720" t="s">
        <v>451</v>
      </c>
      <c r="B12" s="721"/>
      <c r="C12" s="722"/>
      <c r="D12" s="312" t="s">
        <v>452</v>
      </c>
      <c r="E12" s="240"/>
      <c r="F12" s="240"/>
      <c r="G12" s="240"/>
      <c r="H12" s="240"/>
      <c r="I12" s="241"/>
      <c r="J12" s="312" t="s">
        <v>453</v>
      </c>
      <c r="K12" s="240"/>
      <c r="L12" s="240"/>
      <c r="M12" s="240"/>
      <c r="N12" s="240"/>
      <c r="O12" s="774"/>
      <c r="P12" s="752"/>
      <c r="Q12" s="753"/>
      <c r="R12" s="753"/>
      <c r="S12" s="753"/>
      <c r="T12" s="753"/>
      <c r="U12" s="753"/>
      <c r="V12" s="753"/>
      <c r="W12" s="753"/>
      <c r="X12" s="753"/>
      <c r="Y12" s="753"/>
      <c r="Z12" s="753"/>
      <c r="AA12" s="754"/>
    </row>
    <row r="13" spans="1:27" x14ac:dyDescent="0.2">
      <c r="A13" s="723"/>
      <c r="B13" s="724"/>
      <c r="C13" s="725"/>
      <c r="D13" s="775" t="str">
        <f>'1. Cover Sheet'!$B$14</f>
        <v>---</v>
      </c>
      <c r="E13" s="776"/>
      <c r="F13" s="776"/>
      <c r="G13" s="776"/>
      <c r="H13" s="776"/>
      <c r="I13" s="777"/>
      <c r="J13" s="775" t="str">
        <f>'1. Cover Sheet'!$B$13</f>
        <v>Select One</v>
      </c>
      <c r="K13" s="776"/>
      <c r="L13" s="776"/>
      <c r="M13" s="776"/>
      <c r="N13" s="776"/>
      <c r="O13" s="778"/>
      <c r="P13" s="752"/>
      <c r="Q13" s="753"/>
      <c r="R13" s="753"/>
      <c r="S13" s="753"/>
      <c r="T13" s="753"/>
      <c r="U13" s="753"/>
      <c r="V13" s="753"/>
      <c r="W13" s="753"/>
      <c r="X13" s="753"/>
      <c r="Y13" s="753"/>
      <c r="Z13" s="753"/>
      <c r="AA13" s="754"/>
    </row>
    <row r="14" spans="1:27" x14ac:dyDescent="0.2">
      <c r="A14" s="723"/>
      <c r="B14" s="724"/>
      <c r="C14" s="725"/>
      <c r="D14" s="312" t="s">
        <v>98</v>
      </c>
      <c r="E14" s="240"/>
      <c r="F14" s="240"/>
      <c r="G14" s="240"/>
      <c r="H14" s="240"/>
      <c r="I14" s="240"/>
      <c r="J14" s="240"/>
      <c r="K14" s="240"/>
      <c r="L14" s="240"/>
      <c r="M14" s="240"/>
      <c r="N14" s="240"/>
      <c r="O14" s="774"/>
      <c r="P14" s="752"/>
      <c r="Q14" s="753"/>
      <c r="R14" s="753"/>
      <c r="S14" s="753"/>
      <c r="T14" s="753"/>
      <c r="U14" s="753"/>
      <c r="V14" s="753"/>
      <c r="W14" s="753"/>
      <c r="X14" s="753"/>
      <c r="Y14" s="753"/>
      <c r="Z14" s="753"/>
      <c r="AA14" s="754"/>
    </row>
    <row r="15" spans="1:27" ht="15" thickBot="1" x14ac:dyDescent="0.25">
      <c r="A15" s="726"/>
      <c r="B15" s="727"/>
      <c r="C15" s="728"/>
      <c r="D15" s="717" t="str">
        <f>'1. Cover Sheet'!$G$17</f>
        <v>Reporting Period 11 (January 1, 2026- June 30, 2026,  Due July 31, 2026)</v>
      </c>
      <c r="E15" s="718"/>
      <c r="F15" s="718"/>
      <c r="G15" s="718"/>
      <c r="H15" s="718"/>
      <c r="I15" s="718"/>
      <c r="J15" s="718"/>
      <c r="K15" s="718"/>
      <c r="L15" s="718"/>
      <c r="M15" s="718"/>
      <c r="N15" s="718"/>
      <c r="O15" s="719"/>
      <c r="P15" s="755"/>
      <c r="Q15" s="756"/>
      <c r="R15" s="756"/>
      <c r="S15" s="756"/>
      <c r="T15" s="756"/>
      <c r="U15" s="756"/>
      <c r="V15" s="756"/>
      <c r="W15" s="756"/>
      <c r="X15" s="756"/>
      <c r="Y15" s="756"/>
      <c r="Z15" s="756"/>
      <c r="AA15" s="757"/>
    </row>
    <row r="16" spans="1:27" ht="23.25" x14ac:dyDescent="0.35">
      <c r="A16" s="714" t="s">
        <v>454</v>
      </c>
      <c r="B16" s="715"/>
      <c r="C16" s="715"/>
      <c r="D16" s="715"/>
      <c r="E16" s="715"/>
      <c r="F16" s="715"/>
      <c r="G16" s="715"/>
      <c r="H16" s="715"/>
      <c r="I16" s="715"/>
      <c r="J16" s="715"/>
      <c r="K16" s="715"/>
      <c r="L16" s="715"/>
      <c r="M16" s="715"/>
      <c r="N16" s="715"/>
      <c r="O16" s="715"/>
      <c r="P16" s="715"/>
      <c r="Q16" s="715"/>
      <c r="R16" s="715"/>
      <c r="S16" s="715"/>
      <c r="T16" s="715"/>
      <c r="U16" s="715"/>
      <c r="V16" s="715"/>
      <c r="W16" s="715"/>
      <c r="X16" s="715"/>
      <c r="Y16" s="715"/>
      <c r="Z16" s="715"/>
      <c r="AA16" s="716"/>
    </row>
    <row r="17" spans="1:27" ht="15.75" x14ac:dyDescent="0.25">
      <c r="A17" s="780" t="s">
        <v>455</v>
      </c>
      <c r="B17" s="525"/>
      <c r="C17" s="525"/>
      <c r="D17" s="525"/>
      <c r="E17" s="525"/>
      <c r="F17" s="525"/>
      <c r="G17" s="525"/>
      <c r="H17" s="525"/>
      <c r="I17" s="525"/>
      <c r="J17" s="525"/>
      <c r="K17" s="525"/>
      <c r="L17" s="525"/>
      <c r="M17" s="525"/>
      <c r="N17" s="525"/>
      <c r="O17" s="525"/>
      <c r="P17" s="525"/>
      <c r="Q17" s="525"/>
      <c r="R17" s="525"/>
      <c r="S17" s="525"/>
      <c r="T17" s="525"/>
      <c r="U17" s="525"/>
      <c r="V17" s="525"/>
      <c r="W17" s="525"/>
      <c r="X17" s="525"/>
      <c r="Y17" s="525"/>
      <c r="Z17" s="525"/>
      <c r="AA17" s="781"/>
    </row>
    <row r="18" spans="1:27" ht="55.5" customHeight="1" x14ac:dyDescent="0.2">
      <c r="A18" s="23" t="s">
        <v>456</v>
      </c>
      <c r="B18" s="729" t="s">
        <v>457</v>
      </c>
      <c r="C18" s="730"/>
      <c r="D18" s="729" t="s">
        <v>458</v>
      </c>
      <c r="E18" s="730"/>
      <c r="F18" s="729" t="s">
        <v>459</v>
      </c>
      <c r="G18" s="730"/>
      <c r="H18" s="729" t="s">
        <v>460</v>
      </c>
      <c r="I18" s="730"/>
      <c r="J18" s="729" t="s">
        <v>461</v>
      </c>
      <c r="K18" s="730"/>
      <c r="L18" s="32" t="s">
        <v>462</v>
      </c>
      <c r="M18" s="24" t="s">
        <v>463</v>
      </c>
      <c r="N18" s="116" t="s">
        <v>464</v>
      </c>
      <c r="O18" s="116" t="s">
        <v>465</v>
      </c>
      <c r="P18" s="731" t="s">
        <v>466</v>
      </c>
      <c r="Q18" s="732"/>
      <c r="R18" s="739" t="s">
        <v>467</v>
      </c>
      <c r="S18" s="779"/>
      <c r="T18" s="731" t="s">
        <v>468</v>
      </c>
      <c r="U18" s="782"/>
      <c r="V18" s="783" t="s">
        <v>469</v>
      </c>
      <c r="W18" s="741"/>
      <c r="X18" s="741"/>
      <c r="Y18" s="741"/>
      <c r="Z18" s="741"/>
      <c r="AA18" s="784"/>
    </row>
    <row r="19" spans="1:27" ht="25.5" customHeight="1" x14ac:dyDescent="0.2">
      <c r="A19" s="161">
        <v>1</v>
      </c>
      <c r="B19" s="277">
        <f>'1. Cover Sheet'!$F$22</f>
        <v>0</v>
      </c>
      <c r="C19" s="241"/>
      <c r="D19" s="761" t="s">
        <v>16</v>
      </c>
      <c r="E19" s="763"/>
      <c r="F19" s="767">
        <f>'1. Cover Sheet'!$I$22</f>
        <v>0</v>
      </c>
      <c r="G19" s="241"/>
      <c r="H19" s="767">
        <f>'1. Cover Sheet'!$H$22</f>
        <v>0</v>
      </c>
      <c r="I19" s="241"/>
      <c r="J19" s="761" t="s">
        <v>16</v>
      </c>
      <c r="K19" s="762"/>
      <c r="L19" s="25"/>
      <c r="M19" s="25"/>
      <c r="N19" s="25"/>
      <c r="O19" s="25"/>
      <c r="P19" s="768">
        <f>SUM(L19,M19,N19,O19)</f>
        <v>0</v>
      </c>
      <c r="Q19" s="769"/>
      <c r="R19" s="277">
        <f>B19-P19</f>
        <v>0</v>
      </c>
      <c r="S19" s="240"/>
      <c r="T19" s="761" t="s">
        <v>16</v>
      </c>
      <c r="U19" s="763"/>
      <c r="V19" s="785"/>
      <c r="W19" s="786"/>
      <c r="X19" s="786"/>
      <c r="Y19" s="786"/>
      <c r="Z19" s="786"/>
      <c r="AA19" s="787"/>
    </row>
    <row r="20" spans="1:27" ht="25.5" customHeight="1" x14ac:dyDescent="0.2">
      <c r="A20" s="161">
        <v>2</v>
      </c>
      <c r="B20" s="277">
        <f>'1. Cover Sheet'!$F$23</f>
        <v>0</v>
      </c>
      <c r="C20" s="241"/>
      <c r="D20" s="761" t="s">
        <v>16</v>
      </c>
      <c r="E20" s="763"/>
      <c r="F20" s="767">
        <f>'1. Cover Sheet'!$I$23</f>
        <v>0</v>
      </c>
      <c r="G20" s="241"/>
      <c r="H20" s="767">
        <f>'1. Cover Sheet'!$H$23</f>
        <v>0</v>
      </c>
      <c r="I20" s="241"/>
      <c r="J20" s="761" t="s">
        <v>16</v>
      </c>
      <c r="K20" s="762"/>
      <c r="L20" s="25"/>
      <c r="M20" s="25"/>
      <c r="N20" s="25"/>
      <c r="O20" s="25"/>
      <c r="P20" s="768">
        <f t="shared" ref="P20:P22" si="0">SUM(L20,M20,N20,O20)</f>
        <v>0</v>
      </c>
      <c r="Q20" s="769"/>
      <c r="R20" s="277">
        <f t="shared" ref="R20:R22" si="1">B20-P20</f>
        <v>0</v>
      </c>
      <c r="S20" s="240"/>
      <c r="T20" s="761" t="s">
        <v>16</v>
      </c>
      <c r="U20" s="763"/>
      <c r="V20" s="785"/>
      <c r="W20" s="786"/>
      <c r="X20" s="786"/>
      <c r="Y20" s="786"/>
      <c r="Z20" s="786"/>
      <c r="AA20" s="787"/>
    </row>
    <row r="21" spans="1:27" ht="25.5" customHeight="1" x14ac:dyDescent="0.2">
      <c r="A21" s="161">
        <v>3</v>
      </c>
      <c r="B21" s="277">
        <f>'1. Cover Sheet'!$F$24</f>
        <v>0</v>
      </c>
      <c r="C21" s="241"/>
      <c r="D21" s="761" t="s">
        <v>16</v>
      </c>
      <c r="E21" s="763"/>
      <c r="F21" s="767">
        <f>'1. Cover Sheet'!$I$24</f>
        <v>0</v>
      </c>
      <c r="G21" s="241"/>
      <c r="H21" s="767">
        <f>'1. Cover Sheet'!$H$24</f>
        <v>0</v>
      </c>
      <c r="I21" s="241"/>
      <c r="J21" s="761" t="s">
        <v>16</v>
      </c>
      <c r="K21" s="762"/>
      <c r="L21" s="25"/>
      <c r="M21" s="25"/>
      <c r="N21" s="25"/>
      <c r="O21" s="25"/>
      <c r="P21" s="768">
        <f t="shared" si="0"/>
        <v>0</v>
      </c>
      <c r="Q21" s="769"/>
      <c r="R21" s="277">
        <f t="shared" si="1"/>
        <v>0</v>
      </c>
      <c r="S21" s="240"/>
      <c r="T21" s="761" t="s">
        <v>16</v>
      </c>
      <c r="U21" s="763"/>
      <c r="V21" s="785"/>
      <c r="W21" s="786"/>
      <c r="X21" s="786"/>
      <c r="Y21" s="786"/>
      <c r="Z21" s="786"/>
      <c r="AA21" s="787"/>
    </row>
    <row r="22" spans="1:27" ht="25.5" customHeight="1" thickBot="1" x14ac:dyDescent="0.25">
      <c r="A22" s="33" t="s">
        <v>470</v>
      </c>
      <c r="B22" s="792">
        <f>'1. Cover Sheet'!$F$25</f>
        <v>0</v>
      </c>
      <c r="C22" s="799"/>
      <c r="D22" s="794" t="s">
        <v>16</v>
      </c>
      <c r="E22" s="795"/>
      <c r="F22" s="800">
        <f>'1. Cover Sheet'!$I$25</f>
        <v>0</v>
      </c>
      <c r="G22" s="799"/>
      <c r="H22" s="800">
        <f>'1. Cover Sheet'!$H$25</f>
        <v>0</v>
      </c>
      <c r="I22" s="799"/>
      <c r="J22" s="794" t="s">
        <v>16</v>
      </c>
      <c r="K22" s="801"/>
      <c r="L22" s="34"/>
      <c r="M22" s="34"/>
      <c r="N22" s="25"/>
      <c r="O22" s="25"/>
      <c r="P22" s="768">
        <f t="shared" si="0"/>
        <v>0</v>
      </c>
      <c r="Q22" s="769"/>
      <c r="R22" s="792">
        <f t="shared" si="1"/>
        <v>0</v>
      </c>
      <c r="S22" s="793"/>
      <c r="T22" s="794" t="s">
        <v>16</v>
      </c>
      <c r="U22" s="795"/>
      <c r="V22" s="796"/>
      <c r="W22" s="797"/>
      <c r="X22" s="797"/>
      <c r="Y22" s="797"/>
      <c r="Z22" s="797"/>
      <c r="AA22" s="798"/>
    </row>
    <row r="23" spans="1:27" ht="23.25" x14ac:dyDescent="0.35">
      <c r="A23" s="714" t="s">
        <v>142</v>
      </c>
      <c r="B23" s="715"/>
      <c r="C23" s="715"/>
      <c r="D23" s="715"/>
      <c r="E23" s="715"/>
      <c r="F23" s="715"/>
      <c r="G23" s="715"/>
      <c r="H23" s="715"/>
      <c r="I23" s="715"/>
      <c r="J23" s="715"/>
      <c r="K23" s="715"/>
      <c r="L23" s="715"/>
      <c r="M23" s="715"/>
      <c r="N23" s="802" t="s">
        <v>154</v>
      </c>
      <c r="O23" s="803"/>
      <c r="P23" s="715"/>
      <c r="Q23" s="715"/>
      <c r="R23" s="715"/>
      <c r="S23" s="715"/>
      <c r="T23" s="715"/>
      <c r="U23" s="715"/>
      <c r="V23" s="715"/>
      <c r="W23" s="715"/>
      <c r="X23" s="715"/>
      <c r="Y23" s="715"/>
      <c r="Z23" s="715"/>
      <c r="AA23" s="716"/>
    </row>
    <row r="24" spans="1:27" ht="15.75" x14ac:dyDescent="0.25">
      <c r="A24" s="780" t="s">
        <v>125</v>
      </c>
      <c r="B24" s="525"/>
      <c r="C24" s="525"/>
      <c r="D24" s="525"/>
      <c r="E24" s="525"/>
      <c r="F24" s="525"/>
      <c r="G24" s="525"/>
      <c r="H24" s="525"/>
      <c r="I24" s="525"/>
      <c r="J24" s="525"/>
      <c r="K24" s="525"/>
      <c r="L24" s="525"/>
      <c r="M24" s="525"/>
      <c r="N24" s="780" t="s">
        <v>471</v>
      </c>
      <c r="O24" s="525"/>
      <c r="P24" s="525"/>
      <c r="Q24" s="525"/>
      <c r="R24" s="525"/>
      <c r="S24" s="525"/>
      <c r="T24" s="525"/>
      <c r="U24" s="525"/>
      <c r="V24" s="525"/>
      <c r="W24" s="525"/>
      <c r="X24" s="525"/>
      <c r="Y24" s="525"/>
      <c r="Z24" s="525"/>
      <c r="AA24" s="781"/>
    </row>
    <row r="25" spans="1:27" ht="15" x14ac:dyDescent="0.25">
      <c r="A25" s="512" t="s">
        <v>472</v>
      </c>
      <c r="B25" s="513"/>
      <c r="C25" s="513"/>
      <c r="D25" s="513"/>
      <c r="E25" s="513"/>
      <c r="F25" s="513"/>
      <c r="G25" s="513"/>
      <c r="H25" s="513"/>
      <c r="I25" s="513"/>
      <c r="J25" s="513"/>
      <c r="K25" s="513"/>
      <c r="L25" s="513"/>
      <c r="M25" s="513"/>
      <c r="N25" s="804" t="s">
        <v>163</v>
      </c>
      <c r="O25" s="191"/>
      <c r="P25" s="191"/>
      <c r="Q25" s="191"/>
      <c r="R25" s="191"/>
      <c r="S25" s="191"/>
      <c r="T25" s="191"/>
      <c r="U25" s="191"/>
      <c r="V25" s="191"/>
      <c r="W25" s="191"/>
      <c r="X25" s="191"/>
      <c r="Y25" s="191"/>
      <c r="Z25" s="191"/>
      <c r="AA25" s="805"/>
    </row>
    <row r="26" spans="1:27" ht="31.5" customHeight="1" x14ac:dyDescent="0.2">
      <c r="A26" s="788" t="s">
        <v>473</v>
      </c>
      <c r="B26" s="789"/>
      <c r="C26" s="789"/>
      <c r="D26" s="789"/>
      <c r="E26" s="789"/>
      <c r="F26" s="789"/>
      <c r="G26" s="789"/>
      <c r="H26" s="789"/>
      <c r="I26" s="789"/>
      <c r="J26" s="789"/>
      <c r="K26" s="789"/>
      <c r="L26" s="790"/>
      <c r="M26" s="162" t="s">
        <v>16</v>
      </c>
      <c r="N26" s="806" t="s">
        <v>474</v>
      </c>
      <c r="O26" s="807"/>
      <c r="P26" s="807"/>
      <c r="Q26" s="807"/>
      <c r="R26" s="807"/>
      <c r="S26" s="807"/>
      <c r="T26" s="807"/>
      <c r="U26" s="807"/>
      <c r="V26" s="807"/>
      <c r="W26" s="807"/>
      <c r="X26" s="807"/>
      <c r="Y26" s="808"/>
      <c r="Z26" s="809" t="s">
        <v>16</v>
      </c>
      <c r="AA26" s="810"/>
    </row>
    <row r="27" spans="1:27" ht="32.25" customHeight="1" x14ac:dyDescent="0.2">
      <c r="A27" s="791" t="s">
        <v>475</v>
      </c>
      <c r="B27" s="258"/>
      <c r="C27" s="258"/>
      <c r="D27" s="258"/>
      <c r="E27" s="258"/>
      <c r="F27" s="258"/>
      <c r="G27" s="258"/>
      <c r="H27" s="258"/>
      <c r="I27" s="258"/>
      <c r="J27" s="258"/>
      <c r="K27" s="258"/>
      <c r="L27" s="259"/>
      <c r="M27" s="162" t="s">
        <v>16</v>
      </c>
      <c r="N27" s="806" t="s">
        <v>476</v>
      </c>
      <c r="O27" s="807"/>
      <c r="P27" s="807"/>
      <c r="Q27" s="807"/>
      <c r="R27" s="807"/>
      <c r="S27" s="807"/>
      <c r="T27" s="807"/>
      <c r="U27" s="807"/>
      <c r="V27" s="807"/>
      <c r="W27" s="807"/>
      <c r="X27" s="807"/>
      <c r="Y27" s="808"/>
      <c r="Z27" s="809" t="s">
        <v>16</v>
      </c>
      <c r="AA27" s="810"/>
    </row>
    <row r="28" spans="1:27" ht="32.25" customHeight="1" x14ac:dyDescent="0.2">
      <c r="A28" s="791" t="s">
        <v>477</v>
      </c>
      <c r="B28" s="258"/>
      <c r="C28" s="258"/>
      <c r="D28" s="258"/>
      <c r="E28" s="258"/>
      <c r="F28" s="258"/>
      <c r="G28" s="258"/>
      <c r="H28" s="258"/>
      <c r="I28" s="258"/>
      <c r="J28" s="258"/>
      <c r="K28" s="258"/>
      <c r="L28" s="259"/>
      <c r="M28" s="162" t="s">
        <v>16</v>
      </c>
      <c r="N28" s="811" t="s">
        <v>478</v>
      </c>
      <c r="O28" s="240"/>
      <c r="P28" s="240"/>
      <c r="Q28" s="240"/>
      <c r="R28" s="240"/>
      <c r="S28" s="240"/>
      <c r="T28" s="240"/>
      <c r="U28" s="240"/>
      <c r="V28" s="240"/>
      <c r="W28" s="240"/>
      <c r="X28" s="240"/>
      <c r="Y28" s="240"/>
      <c r="Z28" s="240"/>
      <c r="AA28" s="774"/>
    </row>
    <row r="29" spans="1:27" ht="32.25" customHeight="1" x14ac:dyDescent="0.2">
      <c r="A29" s="257" t="s">
        <v>479</v>
      </c>
      <c r="B29" s="258"/>
      <c r="C29" s="258"/>
      <c r="D29" s="258"/>
      <c r="E29" s="258"/>
      <c r="F29" s="258"/>
      <c r="G29" s="258"/>
      <c r="H29" s="258"/>
      <c r="I29" s="258"/>
      <c r="J29" s="258"/>
      <c r="K29" s="258"/>
      <c r="L29" s="259"/>
      <c r="M29" s="35" t="s">
        <v>16</v>
      </c>
      <c r="N29" s="812"/>
      <c r="O29" s="813"/>
      <c r="P29" s="813"/>
      <c r="Q29" s="813"/>
      <c r="R29" s="813"/>
      <c r="S29" s="813"/>
      <c r="T29" s="813"/>
      <c r="U29" s="813"/>
      <c r="V29" s="813"/>
      <c r="W29" s="813"/>
      <c r="X29" s="813"/>
      <c r="Y29" s="813"/>
      <c r="Z29" s="813"/>
      <c r="AA29" s="820"/>
    </row>
    <row r="30" spans="1:27" ht="24.75" customHeight="1" x14ac:dyDescent="0.2">
      <c r="A30" s="811" t="s">
        <v>478</v>
      </c>
      <c r="B30" s="240"/>
      <c r="C30" s="240"/>
      <c r="D30" s="240"/>
      <c r="E30" s="240"/>
      <c r="F30" s="240"/>
      <c r="G30" s="240"/>
      <c r="H30" s="240"/>
      <c r="I30" s="240"/>
      <c r="J30" s="240"/>
      <c r="K30" s="240"/>
      <c r="L30" s="240"/>
      <c r="M30" s="240"/>
      <c r="N30" s="814"/>
      <c r="O30" s="815"/>
      <c r="P30" s="815"/>
      <c r="Q30" s="815"/>
      <c r="R30" s="815"/>
      <c r="S30" s="815"/>
      <c r="T30" s="815"/>
      <c r="U30" s="815"/>
      <c r="V30" s="815"/>
      <c r="W30" s="815"/>
      <c r="X30" s="815"/>
      <c r="Y30" s="815"/>
      <c r="Z30" s="815"/>
      <c r="AA30" s="821"/>
    </row>
    <row r="31" spans="1:27" ht="26.25" customHeight="1" x14ac:dyDescent="0.2">
      <c r="A31" s="812"/>
      <c r="B31" s="813"/>
      <c r="C31" s="813"/>
      <c r="D31" s="813"/>
      <c r="E31" s="813"/>
      <c r="F31" s="813"/>
      <c r="G31" s="813"/>
      <c r="H31" s="813"/>
      <c r="I31" s="813"/>
      <c r="J31" s="813"/>
      <c r="K31" s="813"/>
      <c r="L31" s="813"/>
      <c r="M31" s="813"/>
      <c r="N31" s="814"/>
      <c r="O31" s="815"/>
      <c r="P31" s="815"/>
      <c r="Q31" s="815"/>
      <c r="R31" s="815"/>
      <c r="S31" s="815"/>
      <c r="T31" s="815"/>
      <c r="U31" s="815"/>
      <c r="V31" s="815"/>
      <c r="W31" s="815"/>
      <c r="X31" s="815"/>
      <c r="Y31" s="815"/>
      <c r="Z31" s="815"/>
      <c r="AA31" s="821"/>
    </row>
    <row r="32" spans="1:27" ht="26.25" customHeight="1" x14ac:dyDescent="0.2">
      <c r="A32" s="814"/>
      <c r="B32" s="815"/>
      <c r="C32" s="815"/>
      <c r="D32" s="815"/>
      <c r="E32" s="815"/>
      <c r="F32" s="815"/>
      <c r="G32" s="815"/>
      <c r="H32" s="815"/>
      <c r="I32" s="815"/>
      <c r="J32" s="815"/>
      <c r="K32" s="815"/>
      <c r="L32" s="815"/>
      <c r="M32" s="815"/>
      <c r="N32" s="814"/>
      <c r="O32" s="815"/>
      <c r="P32" s="815"/>
      <c r="Q32" s="815"/>
      <c r="R32" s="815"/>
      <c r="S32" s="815"/>
      <c r="T32" s="815"/>
      <c r="U32" s="815"/>
      <c r="V32" s="815"/>
      <c r="W32" s="815"/>
      <c r="X32" s="815"/>
      <c r="Y32" s="815"/>
      <c r="Z32" s="815"/>
      <c r="AA32" s="821"/>
    </row>
    <row r="33" spans="1:28" ht="26.25" customHeight="1" x14ac:dyDescent="0.2">
      <c r="A33" s="816"/>
      <c r="B33" s="817"/>
      <c r="C33" s="817"/>
      <c r="D33" s="817"/>
      <c r="E33" s="817"/>
      <c r="F33" s="817"/>
      <c r="G33" s="817"/>
      <c r="H33" s="817"/>
      <c r="I33" s="817"/>
      <c r="J33" s="817"/>
      <c r="K33" s="817"/>
      <c r="L33" s="817"/>
      <c r="M33" s="817"/>
      <c r="N33" s="816"/>
      <c r="O33" s="817"/>
      <c r="P33" s="817"/>
      <c r="Q33" s="817"/>
      <c r="R33" s="817"/>
      <c r="S33" s="817"/>
      <c r="T33" s="817"/>
      <c r="U33" s="817"/>
      <c r="V33" s="817"/>
      <c r="W33" s="817"/>
      <c r="X33" s="817"/>
      <c r="Y33" s="817"/>
      <c r="Z33" s="817"/>
      <c r="AA33" s="822"/>
    </row>
    <row r="34" spans="1:28" ht="15" customHeight="1" x14ac:dyDescent="0.25">
      <c r="A34" s="804" t="s">
        <v>480</v>
      </c>
      <c r="B34" s="191"/>
      <c r="C34" s="191"/>
      <c r="D34" s="191"/>
      <c r="E34" s="191"/>
      <c r="F34" s="191"/>
      <c r="G34" s="191"/>
      <c r="H34" s="191"/>
      <c r="I34" s="191"/>
      <c r="J34" s="191"/>
      <c r="K34" s="191"/>
      <c r="L34" s="191"/>
      <c r="M34" s="191"/>
      <c r="N34" s="804" t="s">
        <v>481</v>
      </c>
      <c r="O34" s="191"/>
      <c r="P34" s="191"/>
      <c r="Q34" s="191"/>
      <c r="R34" s="191"/>
      <c r="S34" s="191"/>
      <c r="T34" s="191"/>
      <c r="U34" s="191"/>
      <c r="V34" s="191"/>
      <c r="W34" s="191"/>
      <c r="X34" s="191"/>
      <c r="Y34" s="191"/>
      <c r="Z34" s="191"/>
      <c r="AA34" s="805"/>
    </row>
    <row r="35" spans="1:28" ht="31.5" customHeight="1" x14ac:dyDescent="0.2">
      <c r="A35" s="791" t="s">
        <v>482</v>
      </c>
      <c r="B35" s="258"/>
      <c r="C35" s="258"/>
      <c r="D35" s="258"/>
      <c r="E35" s="258"/>
      <c r="F35" s="258"/>
      <c r="G35" s="258"/>
      <c r="H35" s="258"/>
      <c r="I35" s="258"/>
      <c r="J35" s="258"/>
      <c r="K35" s="258"/>
      <c r="L35" s="259"/>
      <c r="M35" s="162" t="s">
        <v>16</v>
      </c>
      <c r="N35" s="791" t="s">
        <v>483</v>
      </c>
      <c r="O35" s="258"/>
      <c r="P35" s="258"/>
      <c r="Q35" s="258"/>
      <c r="R35" s="258"/>
      <c r="S35" s="258"/>
      <c r="T35" s="258"/>
      <c r="U35" s="258"/>
      <c r="V35" s="258"/>
      <c r="W35" s="258"/>
      <c r="X35" s="258"/>
      <c r="Y35" s="259"/>
      <c r="Z35" s="823" t="s">
        <v>16</v>
      </c>
      <c r="AA35" s="824"/>
    </row>
    <row r="36" spans="1:28" ht="32.25" customHeight="1" x14ac:dyDescent="0.2">
      <c r="A36" s="791" t="s">
        <v>484</v>
      </c>
      <c r="B36" s="258"/>
      <c r="C36" s="258"/>
      <c r="D36" s="258"/>
      <c r="E36" s="258"/>
      <c r="F36" s="258"/>
      <c r="G36" s="258"/>
      <c r="H36" s="258"/>
      <c r="I36" s="258"/>
      <c r="J36" s="258"/>
      <c r="K36" s="258"/>
      <c r="L36" s="259"/>
      <c r="M36" s="162" t="s">
        <v>16</v>
      </c>
      <c r="N36" s="825" t="s">
        <v>485</v>
      </c>
      <c r="O36" s="826"/>
      <c r="P36" s="826"/>
      <c r="Q36" s="826"/>
      <c r="R36" s="826"/>
      <c r="S36" s="826"/>
      <c r="T36" s="826"/>
      <c r="U36" s="826"/>
      <c r="V36" s="826"/>
      <c r="W36" s="826"/>
      <c r="X36" s="826"/>
      <c r="Y36" s="826"/>
      <c r="Z36" s="809" t="s">
        <v>16</v>
      </c>
      <c r="AA36" s="810"/>
    </row>
    <row r="37" spans="1:28" ht="46.5" customHeight="1" x14ac:dyDescent="0.2">
      <c r="A37" s="811" t="s">
        <v>478</v>
      </c>
      <c r="B37" s="240"/>
      <c r="C37" s="240"/>
      <c r="D37" s="240"/>
      <c r="E37" s="240"/>
      <c r="F37" s="240"/>
      <c r="G37" s="240"/>
      <c r="H37" s="240"/>
      <c r="I37" s="240"/>
      <c r="J37" s="240"/>
      <c r="K37" s="240"/>
      <c r="L37" s="240"/>
      <c r="M37" s="240"/>
      <c r="N37" s="827" t="s">
        <v>486</v>
      </c>
      <c r="O37" s="209"/>
      <c r="P37" s="209"/>
      <c r="Q37" s="209"/>
      <c r="R37" s="209"/>
      <c r="S37" s="209"/>
      <c r="T37" s="209"/>
      <c r="U37" s="209"/>
      <c r="V37" s="209"/>
      <c r="W37" s="209"/>
      <c r="X37" s="209"/>
      <c r="Y37" s="210"/>
      <c r="Z37" s="809" t="s">
        <v>16</v>
      </c>
      <c r="AA37" s="810"/>
    </row>
    <row r="38" spans="1:28" ht="21.75" customHeight="1" x14ac:dyDescent="0.25">
      <c r="A38" s="812"/>
      <c r="B38" s="813"/>
      <c r="C38" s="813"/>
      <c r="D38" s="813"/>
      <c r="E38" s="813"/>
      <c r="F38" s="813"/>
      <c r="G38" s="813"/>
      <c r="H38" s="813"/>
      <c r="I38" s="813"/>
      <c r="J38" s="813"/>
      <c r="K38" s="813"/>
      <c r="L38" s="813"/>
      <c r="M38" s="813"/>
      <c r="N38" s="811" t="s">
        <v>487</v>
      </c>
      <c r="O38" s="240"/>
      <c r="P38" s="240"/>
      <c r="Q38" s="240"/>
      <c r="R38" s="240"/>
      <c r="S38" s="240"/>
      <c r="T38" s="240"/>
      <c r="U38" s="240"/>
      <c r="V38" s="240"/>
      <c r="W38" s="240"/>
      <c r="X38" s="240"/>
      <c r="Y38" s="240"/>
      <c r="Z38" s="240"/>
      <c r="AA38" s="774"/>
      <c r="AB38" s="156"/>
    </row>
    <row r="39" spans="1:28" ht="30.75" customHeight="1" x14ac:dyDescent="0.25">
      <c r="A39" s="814"/>
      <c r="B39" s="815"/>
      <c r="C39" s="815"/>
      <c r="D39" s="815"/>
      <c r="E39" s="815"/>
      <c r="F39" s="815"/>
      <c r="G39" s="815"/>
      <c r="H39" s="815"/>
      <c r="I39" s="815"/>
      <c r="J39" s="815"/>
      <c r="K39" s="815"/>
      <c r="L39" s="815"/>
      <c r="M39" s="815"/>
      <c r="N39" s="812"/>
      <c r="O39" s="813"/>
      <c r="P39" s="813"/>
      <c r="Q39" s="813"/>
      <c r="R39" s="813"/>
      <c r="S39" s="813"/>
      <c r="T39" s="813"/>
      <c r="U39" s="813"/>
      <c r="V39" s="813"/>
      <c r="W39" s="813"/>
      <c r="X39" s="813"/>
      <c r="Y39" s="813"/>
      <c r="Z39" s="813"/>
      <c r="AA39" s="820"/>
      <c r="AB39" s="156"/>
    </row>
    <row r="40" spans="1:28" ht="21.75" customHeight="1" x14ac:dyDescent="0.25">
      <c r="A40" s="816"/>
      <c r="B40" s="817"/>
      <c r="C40" s="817"/>
      <c r="D40" s="817"/>
      <c r="E40" s="817"/>
      <c r="F40" s="817"/>
      <c r="G40" s="817"/>
      <c r="H40" s="817"/>
      <c r="I40" s="817"/>
      <c r="J40" s="817"/>
      <c r="K40" s="817"/>
      <c r="L40" s="817"/>
      <c r="M40" s="817"/>
      <c r="N40" s="814"/>
      <c r="O40" s="815"/>
      <c r="P40" s="815"/>
      <c r="Q40" s="815"/>
      <c r="R40" s="815"/>
      <c r="S40" s="815"/>
      <c r="T40" s="815"/>
      <c r="U40" s="815"/>
      <c r="V40" s="815"/>
      <c r="W40" s="815"/>
      <c r="X40" s="815"/>
      <c r="Y40" s="815"/>
      <c r="Z40" s="815"/>
      <c r="AA40" s="821"/>
      <c r="AB40" s="156"/>
    </row>
    <row r="41" spans="1:28" ht="15" x14ac:dyDescent="0.25">
      <c r="A41" s="804" t="s">
        <v>143</v>
      </c>
      <c r="B41" s="191"/>
      <c r="C41" s="191"/>
      <c r="D41" s="191"/>
      <c r="E41" s="191"/>
      <c r="F41" s="191"/>
      <c r="G41" s="191"/>
      <c r="H41" s="191"/>
      <c r="I41" s="191"/>
      <c r="J41" s="191"/>
      <c r="K41" s="191"/>
      <c r="L41" s="191"/>
      <c r="M41" s="191"/>
      <c r="N41" s="816"/>
      <c r="O41" s="817"/>
      <c r="P41" s="817"/>
      <c r="Q41" s="817"/>
      <c r="R41" s="817"/>
      <c r="S41" s="817"/>
      <c r="T41" s="817"/>
      <c r="U41" s="817"/>
      <c r="V41" s="817"/>
      <c r="W41" s="817"/>
      <c r="X41" s="817"/>
      <c r="Y41" s="817"/>
      <c r="Z41" s="817"/>
      <c r="AA41" s="822"/>
    </row>
    <row r="42" spans="1:28" ht="32.1" customHeight="1" x14ac:dyDescent="0.25">
      <c r="A42" s="788" t="s">
        <v>488</v>
      </c>
      <c r="B42" s="789"/>
      <c r="C42" s="789"/>
      <c r="D42" s="789"/>
      <c r="E42" s="789"/>
      <c r="F42" s="789"/>
      <c r="G42" s="789"/>
      <c r="H42" s="789"/>
      <c r="I42" s="789"/>
      <c r="J42" s="789"/>
      <c r="K42" s="789"/>
      <c r="L42" s="790"/>
      <c r="M42" s="162" t="s">
        <v>16</v>
      </c>
      <c r="N42" s="804" t="s">
        <v>188</v>
      </c>
      <c r="O42" s="191"/>
      <c r="P42" s="191"/>
      <c r="Q42" s="191"/>
      <c r="R42" s="191"/>
      <c r="S42" s="191"/>
      <c r="T42" s="191"/>
      <c r="U42" s="191"/>
      <c r="V42" s="191"/>
      <c r="W42" s="191"/>
      <c r="X42" s="191"/>
      <c r="Y42" s="191"/>
      <c r="Z42" s="191"/>
      <c r="AA42" s="805"/>
    </row>
    <row r="43" spans="1:28" ht="32.1" customHeight="1" x14ac:dyDescent="0.2">
      <c r="A43" s="791" t="s">
        <v>489</v>
      </c>
      <c r="B43" s="258"/>
      <c r="C43" s="258"/>
      <c r="D43" s="258"/>
      <c r="E43" s="258"/>
      <c r="F43" s="258"/>
      <c r="G43" s="258"/>
      <c r="H43" s="258"/>
      <c r="I43" s="258"/>
      <c r="J43" s="258"/>
      <c r="K43" s="258"/>
      <c r="L43" s="259"/>
      <c r="M43" s="162" t="s">
        <v>16</v>
      </c>
      <c r="N43" s="828" t="s">
        <v>490</v>
      </c>
      <c r="O43" s="397"/>
      <c r="P43" s="397"/>
      <c r="Q43" s="397"/>
      <c r="R43" s="397"/>
      <c r="S43" s="397"/>
      <c r="T43" s="397"/>
      <c r="U43" s="397"/>
      <c r="V43" s="397"/>
      <c r="W43" s="397"/>
      <c r="X43" s="397"/>
      <c r="Y43" s="398"/>
      <c r="Z43" s="809" t="s">
        <v>16</v>
      </c>
      <c r="AA43" s="810"/>
    </row>
    <row r="44" spans="1:28" ht="28.5" customHeight="1" x14ac:dyDescent="0.2">
      <c r="A44" s="791" t="s">
        <v>491</v>
      </c>
      <c r="B44" s="258"/>
      <c r="C44" s="258"/>
      <c r="D44" s="258"/>
      <c r="E44" s="258"/>
      <c r="F44" s="258"/>
      <c r="G44" s="258"/>
      <c r="H44" s="258"/>
      <c r="I44" s="258"/>
      <c r="J44" s="258"/>
      <c r="K44" s="258"/>
      <c r="L44" s="259"/>
      <c r="M44" s="162" t="s">
        <v>16</v>
      </c>
      <c r="N44" s="834" t="s">
        <v>487</v>
      </c>
      <c r="O44" s="243"/>
      <c r="P44" s="243"/>
      <c r="Q44" s="243"/>
      <c r="R44" s="243"/>
      <c r="S44" s="243"/>
      <c r="T44" s="243"/>
      <c r="U44" s="243"/>
      <c r="V44" s="243"/>
      <c r="W44" s="243"/>
      <c r="X44" s="243"/>
      <c r="Y44" s="243"/>
      <c r="Z44" s="243"/>
      <c r="AA44" s="835"/>
    </row>
    <row r="45" spans="1:28" ht="15" customHeight="1" x14ac:dyDescent="0.2">
      <c r="A45" s="811" t="s">
        <v>478</v>
      </c>
      <c r="B45" s="240"/>
      <c r="C45" s="240"/>
      <c r="D45" s="240"/>
      <c r="E45" s="240"/>
      <c r="F45" s="240"/>
      <c r="G45" s="240"/>
      <c r="H45" s="240"/>
      <c r="I45" s="240"/>
      <c r="J45" s="240"/>
      <c r="K45" s="240"/>
      <c r="L45" s="240"/>
      <c r="M45" s="240"/>
      <c r="N45" s="836"/>
      <c r="O45" s="544"/>
      <c r="P45" s="544"/>
      <c r="Q45" s="544"/>
      <c r="R45" s="544"/>
      <c r="S45" s="544"/>
      <c r="T45" s="544"/>
      <c r="U45" s="544"/>
      <c r="V45" s="544"/>
      <c r="W45" s="544"/>
      <c r="X45" s="544"/>
      <c r="Y45" s="544"/>
      <c r="Z45" s="544"/>
      <c r="AA45" s="760"/>
    </row>
    <row r="46" spans="1:28" ht="20.25" customHeight="1" x14ac:dyDescent="0.2">
      <c r="A46" s="812"/>
      <c r="B46" s="813"/>
      <c r="C46" s="813"/>
      <c r="D46" s="813"/>
      <c r="E46" s="813"/>
      <c r="F46" s="813"/>
      <c r="G46" s="813"/>
      <c r="H46" s="813"/>
      <c r="I46" s="813"/>
      <c r="J46" s="813"/>
      <c r="K46" s="813"/>
      <c r="L46" s="813"/>
      <c r="M46" s="813"/>
      <c r="N46" s="812"/>
      <c r="O46" s="813"/>
      <c r="P46" s="813"/>
      <c r="Q46" s="813"/>
      <c r="R46" s="813"/>
      <c r="S46" s="813"/>
      <c r="T46" s="813"/>
      <c r="U46" s="813"/>
      <c r="V46" s="813"/>
      <c r="W46" s="813"/>
      <c r="X46" s="813"/>
      <c r="Y46" s="813"/>
      <c r="Z46" s="813"/>
      <c r="AA46" s="820"/>
    </row>
    <row r="47" spans="1:28" ht="20.25" customHeight="1" x14ac:dyDescent="0.2">
      <c r="A47" s="814"/>
      <c r="B47" s="815"/>
      <c r="C47" s="815"/>
      <c r="D47" s="815"/>
      <c r="E47" s="815"/>
      <c r="F47" s="815"/>
      <c r="G47" s="815"/>
      <c r="H47" s="815"/>
      <c r="I47" s="815"/>
      <c r="J47" s="815"/>
      <c r="K47" s="815"/>
      <c r="L47" s="815"/>
      <c r="M47" s="815"/>
      <c r="N47" s="814"/>
      <c r="O47" s="815"/>
      <c r="P47" s="815"/>
      <c r="Q47" s="815"/>
      <c r="R47" s="815"/>
      <c r="S47" s="815"/>
      <c r="T47" s="815"/>
      <c r="U47" s="815"/>
      <c r="V47" s="815"/>
      <c r="W47" s="815"/>
      <c r="X47" s="815"/>
      <c r="Y47" s="815"/>
      <c r="Z47" s="815"/>
      <c r="AA47" s="821"/>
    </row>
    <row r="48" spans="1:28" ht="44.25" customHeight="1" thickBot="1" x14ac:dyDescent="0.25">
      <c r="A48" s="818"/>
      <c r="B48" s="819"/>
      <c r="C48" s="819"/>
      <c r="D48" s="819"/>
      <c r="E48" s="819"/>
      <c r="F48" s="819"/>
      <c r="G48" s="819"/>
      <c r="H48" s="819"/>
      <c r="I48" s="819"/>
      <c r="J48" s="819"/>
      <c r="K48" s="819"/>
      <c r="L48" s="819"/>
      <c r="M48" s="819"/>
      <c r="N48" s="818"/>
      <c r="O48" s="819"/>
      <c r="P48" s="819"/>
      <c r="Q48" s="819"/>
      <c r="R48" s="819"/>
      <c r="S48" s="819"/>
      <c r="T48" s="819"/>
      <c r="U48" s="819"/>
      <c r="V48" s="819"/>
      <c r="W48" s="819"/>
      <c r="X48" s="819"/>
      <c r="Y48" s="819"/>
      <c r="Z48" s="819"/>
      <c r="AA48" s="829"/>
    </row>
    <row r="49" spans="1:27" ht="23.25" x14ac:dyDescent="0.35">
      <c r="A49" s="714" t="s">
        <v>492</v>
      </c>
      <c r="B49" s="715"/>
      <c r="C49" s="715"/>
      <c r="D49" s="715"/>
      <c r="E49" s="715"/>
      <c r="F49" s="715"/>
      <c r="G49" s="715"/>
      <c r="H49" s="715"/>
      <c r="I49" s="715"/>
      <c r="J49" s="715"/>
      <c r="K49" s="715"/>
      <c r="L49" s="715"/>
      <c r="M49" s="716"/>
      <c r="N49" s="837" t="s">
        <v>493</v>
      </c>
      <c r="O49" s="838"/>
      <c r="P49" s="838"/>
      <c r="Q49" s="838"/>
      <c r="R49" s="838"/>
      <c r="S49" s="838"/>
      <c r="T49" s="838"/>
      <c r="U49" s="838"/>
      <c r="V49" s="838"/>
      <c r="W49" s="838"/>
      <c r="X49" s="838"/>
      <c r="Y49" s="838"/>
      <c r="Z49" s="838"/>
      <c r="AA49" s="839"/>
    </row>
    <row r="50" spans="1:27" ht="15.75" x14ac:dyDescent="0.25">
      <c r="A50" s="780" t="s">
        <v>494</v>
      </c>
      <c r="B50" s="525"/>
      <c r="C50" s="525"/>
      <c r="D50" s="525"/>
      <c r="E50" s="525"/>
      <c r="F50" s="525"/>
      <c r="G50" s="525"/>
      <c r="H50" s="525"/>
      <c r="I50" s="525"/>
      <c r="J50" s="525"/>
      <c r="K50" s="525"/>
      <c r="L50" s="525"/>
      <c r="M50" s="781"/>
      <c r="N50" s="780" t="s">
        <v>270</v>
      </c>
      <c r="O50" s="525"/>
      <c r="P50" s="525"/>
      <c r="Q50" s="525"/>
      <c r="R50" s="525"/>
      <c r="S50" s="525"/>
      <c r="T50" s="525"/>
      <c r="U50" s="525"/>
      <c r="V50" s="525"/>
      <c r="W50" s="525"/>
      <c r="X50" s="525"/>
      <c r="Y50" s="525"/>
      <c r="Z50" s="525"/>
      <c r="AA50" s="781"/>
    </row>
    <row r="51" spans="1:27" x14ac:dyDescent="0.2">
      <c r="A51" s="834" t="s">
        <v>495</v>
      </c>
      <c r="B51" s="243"/>
      <c r="C51" s="243"/>
      <c r="D51" s="243"/>
      <c r="E51" s="243"/>
      <c r="F51" s="243"/>
      <c r="G51" s="243"/>
      <c r="H51" s="243"/>
      <c r="I51" s="243"/>
      <c r="J51" s="243"/>
      <c r="K51" s="243"/>
      <c r="L51" s="243"/>
      <c r="M51" s="835"/>
      <c r="N51" s="834" t="s">
        <v>496</v>
      </c>
      <c r="O51" s="243"/>
      <c r="P51" s="243"/>
      <c r="Q51" s="243"/>
      <c r="R51" s="243"/>
      <c r="S51" s="243"/>
      <c r="T51" s="243"/>
      <c r="U51" s="243"/>
      <c r="V51" s="243"/>
      <c r="W51" s="243"/>
      <c r="X51" s="243"/>
      <c r="Y51" s="243"/>
      <c r="Z51" s="243"/>
      <c r="AA51" s="835"/>
    </row>
    <row r="52" spans="1:27" ht="21" customHeight="1" x14ac:dyDescent="0.2">
      <c r="A52" s="811" t="s">
        <v>497</v>
      </c>
      <c r="B52" s="240"/>
      <c r="C52" s="240"/>
      <c r="D52" s="240"/>
      <c r="E52" s="240"/>
      <c r="F52" s="240"/>
      <c r="G52" s="240"/>
      <c r="H52" s="240"/>
      <c r="I52" s="240"/>
      <c r="J52" s="240"/>
      <c r="K52" s="240"/>
      <c r="L52" s="241"/>
      <c r="M52" s="68" t="s">
        <v>16</v>
      </c>
      <c r="N52" s="834" t="s">
        <v>498</v>
      </c>
      <c r="O52" s="243"/>
      <c r="P52" s="243"/>
      <c r="Q52" s="243"/>
      <c r="R52" s="243"/>
      <c r="S52" s="243"/>
      <c r="T52" s="243"/>
      <c r="U52" s="243"/>
      <c r="V52" s="243"/>
      <c r="W52" s="243"/>
      <c r="X52" s="243"/>
      <c r="Y52" s="244"/>
      <c r="Z52" s="840" t="s">
        <v>16</v>
      </c>
      <c r="AA52" s="831"/>
    </row>
    <row r="53" spans="1:27" ht="21" customHeight="1" x14ac:dyDescent="0.2">
      <c r="A53" s="811" t="s">
        <v>499</v>
      </c>
      <c r="B53" s="240"/>
      <c r="C53" s="240"/>
      <c r="D53" s="240"/>
      <c r="E53" s="240"/>
      <c r="F53" s="240"/>
      <c r="G53" s="240"/>
      <c r="H53" s="240"/>
      <c r="I53" s="240"/>
      <c r="J53" s="240"/>
      <c r="K53" s="240"/>
      <c r="L53" s="240"/>
      <c r="M53" s="774"/>
      <c r="N53" s="811" t="s">
        <v>499</v>
      </c>
      <c r="O53" s="240"/>
      <c r="P53" s="240"/>
      <c r="Q53" s="240"/>
      <c r="R53" s="240"/>
      <c r="S53" s="240"/>
      <c r="T53" s="240"/>
      <c r="U53" s="240"/>
      <c r="V53" s="240"/>
      <c r="W53" s="240"/>
      <c r="X53" s="240"/>
      <c r="Y53" s="240"/>
      <c r="Z53" s="240"/>
      <c r="AA53" s="774"/>
    </row>
    <row r="54" spans="1:27" ht="31.5" customHeight="1" x14ac:dyDescent="0.2">
      <c r="A54" s="791" t="s">
        <v>500</v>
      </c>
      <c r="B54" s="258"/>
      <c r="C54" s="258"/>
      <c r="D54" s="258"/>
      <c r="E54" s="258"/>
      <c r="F54" s="258"/>
      <c r="G54" s="258"/>
      <c r="H54" s="258"/>
      <c r="I54" s="258"/>
      <c r="J54" s="258"/>
      <c r="K54" s="258"/>
      <c r="L54" s="259"/>
      <c r="M54" s="68" t="s">
        <v>16</v>
      </c>
      <c r="N54" s="791" t="s">
        <v>501</v>
      </c>
      <c r="O54" s="258"/>
      <c r="P54" s="258"/>
      <c r="Q54" s="258"/>
      <c r="R54" s="258"/>
      <c r="S54" s="258"/>
      <c r="T54" s="258"/>
      <c r="U54" s="258"/>
      <c r="V54" s="258"/>
      <c r="W54" s="258"/>
      <c r="X54" s="258"/>
      <c r="Y54" s="259"/>
      <c r="Z54" s="832" t="s">
        <v>16</v>
      </c>
      <c r="AA54" s="833"/>
    </row>
    <row r="55" spans="1:27" ht="31.5" customHeight="1" x14ac:dyDescent="0.2">
      <c r="A55" s="791" t="s">
        <v>502</v>
      </c>
      <c r="B55" s="258"/>
      <c r="C55" s="258"/>
      <c r="D55" s="258"/>
      <c r="E55" s="258"/>
      <c r="F55" s="258"/>
      <c r="G55" s="258"/>
      <c r="H55" s="258"/>
      <c r="I55" s="258"/>
      <c r="J55" s="258"/>
      <c r="K55" s="258"/>
      <c r="L55" s="259"/>
      <c r="M55" s="68" t="s">
        <v>16</v>
      </c>
      <c r="N55" s="791" t="s">
        <v>503</v>
      </c>
      <c r="O55" s="258"/>
      <c r="P55" s="258"/>
      <c r="Q55" s="258"/>
      <c r="R55" s="258"/>
      <c r="S55" s="258"/>
      <c r="T55" s="258"/>
      <c r="U55" s="258"/>
      <c r="V55" s="258"/>
      <c r="W55" s="258"/>
      <c r="X55" s="258"/>
      <c r="Y55" s="259"/>
      <c r="Z55" s="830" t="s">
        <v>16</v>
      </c>
      <c r="AA55" s="831"/>
    </row>
    <row r="56" spans="1:27" ht="31.5" customHeight="1" x14ac:dyDescent="0.2">
      <c r="A56" s="806" t="s">
        <v>504</v>
      </c>
      <c r="B56" s="807"/>
      <c r="C56" s="807"/>
      <c r="D56" s="807"/>
      <c r="E56" s="807"/>
      <c r="F56" s="807"/>
      <c r="G56" s="807"/>
      <c r="H56" s="807"/>
      <c r="I56" s="807"/>
      <c r="J56" s="807"/>
      <c r="K56" s="807"/>
      <c r="L56" s="808"/>
      <c r="M56" s="68" t="s">
        <v>16</v>
      </c>
      <c r="N56" s="828" t="s">
        <v>505</v>
      </c>
      <c r="O56" s="397"/>
      <c r="P56" s="397"/>
      <c r="Q56" s="397"/>
      <c r="R56" s="397"/>
      <c r="S56" s="397"/>
      <c r="T56" s="397"/>
      <c r="U56" s="397"/>
      <c r="V56" s="397"/>
      <c r="W56" s="397"/>
      <c r="X56" s="397"/>
      <c r="Y56" s="398"/>
      <c r="Z56" s="844" t="s">
        <v>16</v>
      </c>
      <c r="AA56" s="845"/>
    </row>
    <row r="57" spans="1:27" ht="31.5" customHeight="1" x14ac:dyDescent="0.2">
      <c r="A57" s="791" t="s">
        <v>506</v>
      </c>
      <c r="B57" s="258"/>
      <c r="C57" s="258"/>
      <c r="D57" s="258"/>
      <c r="E57" s="258"/>
      <c r="F57" s="258"/>
      <c r="G57" s="258"/>
      <c r="H57" s="258"/>
      <c r="I57" s="258"/>
      <c r="J57" s="258"/>
      <c r="K57" s="258"/>
      <c r="L57" s="258"/>
      <c r="M57" s="68" t="s">
        <v>16</v>
      </c>
      <c r="N57" s="841" t="s">
        <v>507</v>
      </c>
      <c r="O57" s="842"/>
      <c r="P57" s="842"/>
      <c r="Q57" s="842"/>
      <c r="R57" s="842"/>
      <c r="S57" s="842"/>
      <c r="T57" s="842"/>
      <c r="U57" s="842"/>
      <c r="V57" s="842"/>
      <c r="W57" s="842"/>
      <c r="X57" s="842"/>
      <c r="Y57" s="843"/>
      <c r="Z57" s="840" t="s">
        <v>16</v>
      </c>
      <c r="AA57" s="831"/>
    </row>
    <row r="58" spans="1:27" ht="15" customHeight="1" x14ac:dyDescent="0.2">
      <c r="A58" s="811" t="s">
        <v>478</v>
      </c>
      <c r="B58" s="240"/>
      <c r="C58" s="240"/>
      <c r="D58" s="240"/>
      <c r="E58" s="240"/>
      <c r="F58" s="240"/>
      <c r="G58" s="240"/>
      <c r="H58" s="240"/>
      <c r="I58" s="240"/>
      <c r="J58" s="240"/>
      <c r="K58" s="240"/>
      <c r="L58" s="240"/>
      <c r="M58" s="774"/>
      <c r="N58" s="811" t="s">
        <v>478</v>
      </c>
      <c r="O58" s="240"/>
      <c r="P58" s="240"/>
      <c r="Q58" s="240"/>
      <c r="R58" s="240"/>
      <c r="S58" s="240"/>
      <c r="T58" s="240"/>
      <c r="U58" s="240"/>
      <c r="V58" s="240"/>
      <c r="W58" s="240"/>
      <c r="X58" s="240"/>
      <c r="Y58" s="240"/>
      <c r="Z58" s="240"/>
      <c r="AA58" s="774"/>
    </row>
    <row r="59" spans="1:27" ht="15" customHeight="1" x14ac:dyDescent="0.2">
      <c r="A59" s="812"/>
      <c r="B59" s="813"/>
      <c r="C59" s="813"/>
      <c r="D59" s="813"/>
      <c r="E59" s="813"/>
      <c r="F59" s="813"/>
      <c r="G59" s="813"/>
      <c r="H59" s="813"/>
      <c r="I59" s="813"/>
      <c r="J59" s="813"/>
      <c r="K59" s="813"/>
      <c r="L59" s="813"/>
      <c r="M59" s="820"/>
      <c r="N59" s="812"/>
      <c r="O59" s="813"/>
      <c r="P59" s="813"/>
      <c r="Q59" s="813"/>
      <c r="R59" s="813"/>
      <c r="S59" s="813"/>
      <c r="T59" s="813"/>
      <c r="U59" s="813"/>
      <c r="V59" s="813"/>
      <c r="W59" s="813"/>
      <c r="X59" s="813"/>
      <c r="Y59" s="813"/>
      <c r="Z59" s="813"/>
      <c r="AA59" s="820"/>
    </row>
    <row r="60" spans="1:27" ht="15" customHeight="1" x14ac:dyDescent="0.2">
      <c r="A60" s="814"/>
      <c r="B60" s="815"/>
      <c r="C60" s="815"/>
      <c r="D60" s="815"/>
      <c r="E60" s="815"/>
      <c r="F60" s="815"/>
      <c r="G60" s="815"/>
      <c r="H60" s="815"/>
      <c r="I60" s="815"/>
      <c r="J60" s="815"/>
      <c r="K60" s="815"/>
      <c r="L60" s="815"/>
      <c r="M60" s="821"/>
      <c r="N60" s="814"/>
      <c r="O60" s="815"/>
      <c r="P60" s="815"/>
      <c r="Q60" s="815"/>
      <c r="R60" s="815"/>
      <c r="S60" s="815"/>
      <c r="T60" s="815"/>
      <c r="U60" s="815"/>
      <c r="V60" s="815"/>
      <c r="W60" s="815"/>
      <c r="X60" s="815"/>
      <c r="Y60" s="815"/>
      <c r="Z60" s="815"/>
      <c r="AA60" s="821"/>
    </row>
    <row r="61" spans="1:27" ht="15" customHeight="1" x14ac:dyDescent="0.2">
      <c r="A61" s="814"/>
      <c r="B61" s="815"/>
      <c r="C61" s="815"/>
      <c r="D61" s="815"/>
      <c r="E61" s="815"/>
      <c r="F61" s="815"/>
      <c r="G61" s="815"/>
      <c r="H61" s="815"/>
      <c r="I61" s="815"/>
      <c r="J61" s="815"/>
      <c r="K61" s="815"/>
      <c r="L61" s="815"/>
      <c r="M61" s="821"/>
      <c r="N61" s="814"/>
      <c r="O61" s="815"/>
      <c r="P61" s="815"/>
      <c r="Q61" s="815"/>
      <c r="R61" s="815"/>
      <c r="S61" s="815"/>
      <c r="T61" s="815"/>
      <c r="U61" s="815"/>
      <c r="V61" s="815"/>
      <c r="W61" s="815"/>
      <c r="X61" s="815"/>
      <c r="Y61" s="815"/>
      <c r="Z61" s="815"/>
      <c r="AA61" s="821"/>
    </row>
    <row r="62" spans="1:27" ht="15" customHeight="1" x14ac:dyDescent="0.2">
      <c r="A62" s="814"/>
      <c r="B62" s="815"/>
      <c r="C62" s="815"/>
      <c r="D62" s="815"/>
      <c r="E62" s="815"/>
      <c r="F62" s="815"/>
      <c r="G62" s="815"/>
      <c r="H62" s="815"/>
      <c r="I62" s="815"/>
      <c r="J62" s="815"/>
      <c r="K62" s="815"/>
      <c r="L62" s="815"/>
      <c r="M62" s="821"/>
      <c r="N62" s="814"/>
      <c r="O62" s="815"/>
      <c r="P62" s="815"/>
      <c r="Q62" s="815"/>
      <c r="R62" s="815"/>
      <c r="S62" s="815"/>
      <c r="T62" s="815"/>
      <c r="U62" s="815"/>
      <c r="V62" s="815"/>
      <c r="W62" s="815"/>
      <c r="X62" s="815"/>
      <c r="Y62" s="815"/>
      <c r="Z62" s="815"/>
      <c r="AA62" s="821"/>
    </row>
    <row r="63" spans="1:27" ht="15" customHeight="1" x14ac:dyDescent="0.2">
      <c r="A63" s="814"/>
      <c r="B63" s="815"/>
      <c r="C63" s="815"/>
      <c r="D63" s="815"/>
      <c r="E63" s="815"/>
      <c r="F63" s="815"/>
      <c r="G63" s="815"/>
      <c r="H63" s="815"/>
      <c r="I63" s="815"/>
      <c r="J63" s="815"/>
      <c r="K63" s="815"/>
      <c r="L63" s="815"/>
      <c r="M63" s="821"/>
      <c r="N63" s="814"/>
      <c r="O63" s="815"/>
      <c r="P63" s="815"/>
      <c r="Q63" s="815"/>
      <c r="R63" s="815"/>
      <c r="S63" s="815"/>
      <c r="T63" s="815"/>
      <c r="U63" s="815"/>
      <c r="V63" s="815"/>
      <c r="W63" s="815"/>
      <c r="X63" s="815"/>
      <c r="Y63" s="815"/>
      <c r="Z63" s="815"/>
      <c r="AA63" s="821"/>
    </row>
    <row r="64" spans="1:27" ht="15" customHeight="1" thickBot="1" x14ac:dyDescent="0.25">
      <c r="A64" s="818"/>
      <c r="B64" s="819"/>
      <c r="C64" s="819"/>
      <c r="D64" s="819"/>
      <c r="E64" s="819"/>
      <c r="F64" s="819"/>
      <c r="G64" s="819"/>
      <c r="H64" s="819"/>
      <c r="I64" s="819"/>
      <c r="J64" s="819"/>
      <c r="K64" s="819"/>
      <c r="L64" s="819"/>
      <c r="M64" s="829"/>
      <c r="N64" s="818"/>
      <c r="O64" s="819"/>
      <c r="P64" s="819"/>
      <c r="Q64" s="819"/>
      <c r="R64" s="819"/>
      <c r="S64" s="819"/>
      <c r="T64" s="819"/>
      <c r="U64" s="819"/>
      <c r="V64" s="819"/>
      <c r="W64" s="819"/>
      <c r="X64" s="819"/>
      <c r="Y64" s="819"/>
      <c r="Z64" s="819"/>
      <c r="AA64" s="829"/>
    </row>
    <row r="65" spans="1:27" ht="28.5" customHeight="1" x14ac:dyDescent="0.35">
      <c r="A65" s="714" t="s">
        <v>508</v>
      </c>
      <c r="B65" s="715"/>
      <c r="C65" s="715"/>
      <c r="D65" s="715"/>
      <c r="E65" s="715"/>
      <c r="F65" s="715"/>
      <c r="G65" s="715"/>
      <c r="H65" s="715"/>
      <c r="I65" s="715"/>
      <c r="J65" s="715"/>
      <c r="K65" s="715"/>
      <c r="L65" s="715"/>
      <c r="M65" s="716"/>
      <c r="N65" s="714" t="s">
        <v>509</v>
      </c>
      <c r="O65" s="715"/>
      <c r="P65" s="715"/>
      <c r="Q65" s="715"/>
      <c r="R65" s="715"/>
      <c r="S65" s="715"/>
      <c r="T65" s="715"/>
      <c r="U65" s="715"/>
      <c r="V65" s="715"/>
      <c r="W65" s="715"/>
      <c r="X65" s="715"/>
      <c r="Y65" s="715"/>
      <c r="Z65" s="715"/>
      <c r="AA65" s="716"/>
    </row>
    <row r="66" spans="1:27" ht="15.75" x14ac:dyDescent="0.25">
      <c r="A66" s="780" t="s">
        <v>510</v>
      </c>
      <c r="B66" s="525"/>
      <c r="C66" s="525"/>
      <c r="D66" s="525"/>
      <c r="E66" s="525"/>
      <c r="F66" s="525"/>
      <c r="G66" s="525"/>
      <c r="H66" s="525"/>
      <c r="I66" s="525"/>
      <c r="J66" s="525"/>
      <c r="K66" s="525"/>
      <c r="L66" s="525"/>
      <c r="M66" s="781"/>
      <c r="N66" s="780" t="s">
        <v>511</v>
      </c>
      <c r="O66" s="525"/>
      <c r="P66" s="525"/>
      <c r="Q66" s="525"/>
      <c r="R66" s="525"/>
      <c r="S66" s="525"/>
      <c r="T66" s="525"/>
      <c r="U66" s="525"/>
      <c r="V66" s="525"/>
      <c r="W66" s="525"/>
      <c r="X66" s="525"/>
      <c r="Y66" s="525"/>
      <c r="Z66" s="525"/>
      <c r="AA66" s="781"/>
    </row>
    <row r="67" spans="1:27" x14ac:dyDescent="0.2">
      <c r="A67" s="811" t="s">
        <v>495</v>
      </c>
      <c r="B67" s="240"/>
      <c r="C67" s="240"/>
      <c r="D67" s="240"/>
      <c r="E67" s="240"/>
      <c r="F67" s="240"/>
      <c r="G67" s="240"/>
      <c r="H67" s="240"/>
      <c r="I67" s="240"/>
      <c r="J67" s="240"/>
      <c r="K67" s="240"/>
      <c r="L67" s="240"/>
      <c r="M67" s="774"/>
      <c r="N67" s="834" t="s">
        <v>496</v>
      </c>
      <c r="O67" s="243"/>
      <c r="P67" s="243"/>
      <c r="Q67" s="243"/>
      <c r="R67" s="243"/>
      <c r="S67" s="243"/>
      <c r="T67" s="243"/>
      <c r="U67" s="243"/>
      <c r="V67" s="243"/>
      <c r="W67" s="243"/>
      <c r="X67" s="243"/>
      <c r="Y67" s="243"/>
      <c r="Z67" s="240"/>
      <c r="AA67" s="774"/>
    </row>
    <row r="68" spans="1:27" ht="32.25" customHeight="1" x14ac:dyDescent="0.25">
      <c r="A68" s="811" t="s">
        <v>512</v>
      </c>
      <c r="B68" s="240"/>
      <c r="C68" s="240"/>
      <c r="D68" s="240"/>
      <c r="E68" s="240"/>
      <c r="F68" s="240"/>
      <c r="G68" s="240"/>
      <c r="H68" s="240"/>
      <c r="I68" s="240"/>
      <c r="J68" s="240"/>
      <c r="K68" s="240"/>
      <c r="L68" s="241"/>
      <c r="M68" s="36" t="s">
        <v>16</v>
      </c>
      <c r="N68" s="846" t="s">
        <v>513</v>
      </c>
      <c r="O68" s="847"/>
      <c r="P68" s="847"/>
      <c r="Q68" s="847"/>
      <c r="R68" s="847"/>
      <c r="S68" s="847"/>
      <c r="T68" s="847"/>
      <c r="U68" s="847"/>
      <c r="V68" s="847"/>
      <c r="W68" s="847"/>
      <c r="X68" s="847"/>
      <c r="Y68" s="848"/>
      <c r="Z68" s="840" t="s">
        <v>16</v>
      </c>
      <c r="AA68" s="831"/>
    </row>
    <row r="69" spans="1:27" ht="24" customHeight="1" x14ac:dyDescent="0.25">
      <c r="A69" s="811" t="s">
        <v>499</v>
      </c>
      <c r="B69" s="240"/>
      <c r="C69" s="240"/>
      <c r="D69" s="240"/>
      <c r="E69" s="240"/>
      <c r="F69" s="240"/>
      <c r="G69" s="240"/>
      <c r="H69" s="240"/>
      <c r="I69" s="240"/>
      <c r="J69" s="240"/>
      <c r="K69" s="240"/>
      <c r="L69" s="240"/>
      <c r="M69" s="774"/>
      <c r="N69" s="849" t="s">
        <v>514</v>
      </c>
      <c r="O69" s="850"/>
      <c r="P69" s="850"/>
      <c r="Q69" s="850"/>
      <c r="R69" s="850"/>
      <c r="S69" s="850"/>
      <c r="T69" s="850"/>
      <c r="U69" s="850"/>
      <c r="V69" s="850"/>
      <c r="W69" s="850"/>
      <c r="X69" s="850"/>
      <c r="Y69" s="850"/>
      <c r="Z69" s="850"/>
      <c r="AA69" s="851"/>
    </row>
    <row r="70" spans="1:27" ht="32.25" customHeight="1" x14ac:dyDescent="0.25">
      <c r="A70" s="827" t="s">
        <v>515</v>
      </c>
      <c r="B70" s="209"/>
      <c r="C70" s="209"/>
      <c r="D70" s="209"/>
      <c r="E70" s="209"/>
      <c r="F70" s="209"/>
      <c r="G70" s="209"/>
      <c r="H70" s="209"/>
      <c r="I70" s="209"/>
      <c r="J70" s="209"/>
      <c r="K70" s="209"/>
      <c r="L70" s="210"/>
      <c r="M70" s="36" t="s">
        <v>16</v>
      </c>
      <c r="N70" s="846" t="s">
        <v>516</v>
      </c>
      <c r="O70" s="847"/>
      <c r="P70" s="847"/>
      <c r="Q70" s="847"/>
      <c r="R70" s="847"/>
      <c r="S70" s="847"/>
      <c r="T70" s="847"/>
      <c r="U70" s="847"/>
      <c r="V70" s="847"/>
      <c r="W70" s="847"/>
      <c r="X70" s="847"/>
      <c r="Y70" s="848"/>
      <c r="Z70" s="852" t="s">
        <v>16</v>
      </c>
      <c r="AA70" s="853"/>
    </row>
    <row r="71" spans="1:27" ht="27.75" customHeight="1" x14ac:dyDescent="0.25">
      <c r="A71" s="827" t="s">
        <v>517</v>
      </c>
      <c r="B71" s="209"/>
      <c r="C71" s="209"/>
      <c r="D71" s="209"/>
      <c r="E71" s="209"/>
      <c r="F71" s="209"/>
      <c r="G71" s="209"/>
      <c r="H71" s="209"/>
      <c r="I71" s="209"/>
      <c r="J71" s="209"/>
      <c r="K71" s="209"/>
      <c r="L71" s="210"/>
      <c r="M71" s="36" t="s">
        <v>16</v>
      </c>
      <c r="N71" s="849" t="s">
        <v>518</v>
      </c>
      <c r="O71" s="850"/>
      <c r="P71" s="850"/>
      <c r="Q71" s="850"/>
      <c r="R71" s="850"/>
      <c r="S71" s="850"/>
      <c r="T71" s="850"/>
      <c r="U71" s="850"/>
      <c r="V71" s="850"/>
      <c r="W71" s="850"/>
      <c r="X71" s="850"/>
      <c r="Y71" s="850"/>
      <c r="Z71" s="850"/>
      <c r="AA71" s="851"/>
    </row>
    <row r="72" spans="1:27" ht="25.5" customHeight="1" x14ac:dyDescent="0.2">
      <c r="A72" s="862" t="s">
        <v>519</v>
      </c>
      <c r="B72" s="863"/>
      <c r="C72" s="863"/>
      <c r="D72" s="863"/>
      <c r="E72" s="863"/>
      <c r="F72" s="863"/>
      <c r="G72" s="863"/>
      <c r="H72" s="863"/>
      <c r="I72" s="863"/>
      <c r="J72" s="863"/>
      <c r="K72" s="863"/>
      <c r="L72" s="864"/>
      <c r="M72" s="36" t="s">
        <v>16</v>
      </c>
      <c r="N72" s="806" t="s">
        <v>520</v>
      </c>
      <c r="O72" s="807"/>
      <c r="P72" s="807"/>
      <c r="Q72" s="807"/>
      <c r="R72" s="807"/>
      <c r="S72" s="807"/>
      <c r="T72" s="807"/>
      <c r="U72" s="807"/>
      <c r="V72" s="807"/>
      <c r="W72" s="807"/>
      <c r="X72" s="807"/>
      <c r="Y72" s="808"/>
      <c r="Z72" s="852" t="s">
        <v>16</v>
      </c>
      <c r="AA72" s="853"/>
    </row>
    <row r="73" spans="1:27" ht="27.75" customHeight="1" x14ac:dyDescent="0.25">
      <c r="A73" s="854" t="s">
        <v>521</v>
      </c>
      <c r="B73" s="855"/>
      <c r="C73" s="855"/>
      <c r="D73" s="855"/>
      <c r="E73" s="855"/>
      <c r="F73" s="855"/>
      <c r="G73" s="855"/>
      <c r="H73" s="855"/>
      <c r="I73" s="855"/>
      <c r="J73" s="855"/>
      <c r="K73" s="855"/>
      <c r="L73" s="856"/>
      <c r="M73" s="857" t="s">
        <v>16</v>
      </c>
      <c r="N73" s="849" t="s">
        <v>522</v>
      </c>
      <c r="O73" s="850"/>
      <c r="P73" s="850"/>
      <c r="Q73" s="850"/>
      <c r="R73" s="850"/>
      <c r="S73" s="850"/>
      <c r="T73" s="850"/>
      <c r="U73" s="850"/>
      <c r="V73" s="850"/>
      <c r="W73" s="850"/>
      <c r="X73" s="850"/>
      <c r="Y73" s="850"/>
      <c r="Z73" s="850"/>
      <c r="AA73" s="851"/>
    </row>
    <row r="74" spans="1:27" ht="26.25" customHeight="1" x14ac:dyDescent="0.2">
      <c r="A74" s="788"/>
      <c r="B74" s="789"/>
      <c r="C74" s="789"/>
      <c r="D74" s="789"/>
      <c r="E74" s="789"/>
      <c r="F74" s="789"/>
      <c r="G74" s="789"/>
      <c r="H74" s="789"/>
      <c r="I74" s="789"/>
      <c r="J74" s="789"/>
      <c r="K74" s="789"/>
      <c r="L74" s="790"/>
      <c r="M74" s="858"/>
      <c r="N74" s="865" t="s">
        <v>523</v>
      </c>
      <c r="O74" s="866"/>
      <c r="P74" s="866"/>
      <c r="Q74" s="866"/>
      <c r="R74" s="866"/>
      <c r="S74" s="866"/>
      <c r="T74" s="866"/>
      <c r="U74" s="866"/>
      <c r="V74" s="866"/>
      <c r="W74" s="866"/>
      <c r="X74" s="866"/>
      <c r="Y74" s="866"/>
      <c r="Z74" s="867" t="s">
        <v>16</v>
      </c>
      <c r="AA74" s="833"/>
    </row>
    <row r="75" spans="1:27" ht="15" customHeight="1" x14ac:dyDescent="0.2">
      <c r="A75" s="859" t="s">
        <v>478</v>
      </c>
      <c r="B75" s="860"/>
      <c r="C75" s="860"/>
      <c r="D75" s="860"/>
      <c r="E75" s="860"/>
      <c r="F75" s="860"/>
      <c r="G75" s="860"/>
      <c r="H75" s="860"/>
      <c r="I75" s="860"/>
      <c r="J75" s="860"/>
      <c r="K75" s="860"/>
      <c r="L75" s="860"/>
      <c r="M75" s="861"/>
      <c r="N75" s="811" t="s">
        <v>478</v>
      </c>
      <c r="O75" s="240"/>
      <c r="P75" s="240"/>
      <c r="Q75" s="240"/>
      <c r="R75" s="240"/>
      <c r="S75" s="240"/>
      <c r="T75" s="240"/>
      <c r="U75" s="240"/>
      <c r="V75" s="240"/>
      <c r="W75" s="240"/>
      <c r="X75" s="240"/>
      <c r="Y75" s="240"/>
      <c r="Z75" s="544"/>
      <c r="AA75" s="760"/>
    </row>
    <row r="76" spans="1:27" ht="15" customHeight="1" x14ac:dyDescent="0.2">
      <c r="A76" s="812"/>
      <c r="B76" s="813"/>
      <c r="C76" s="813"/>
      <c r="D76" s="813"/>
      <c r="E76" s="813"/>
      <c r="F76" s="813"/>
      <c r="G76" s="813"/>
      <c r="H76" s="813"/>
      <c r="I76" s="813"/>
      <c r="J76" s="813"/>
      <c r="K76" s="813"/>
      <c r="L76" s="813"/>
      <c r="M76" s="820"/>
      <c r="N76" s="812"/>
      <c r="O76" s="813"/>
      <c r="P76" s="813"/>
      <c r="Q76" s="813"/>
      <c r="R76" s="813"/>
      <c r="S76" s="813"/>
      <c r="T76" s="813"/>
      <c r="U76" s="813"/>
      <c r="V76" s="813"/>
      <c r="W76" s="813"/>
      <c r="X76" s="813"/>
      <c r="Y76" s="813"/>
      <c r="Z76" s="813"/>
      <c r="AA76" s="820"/>
    </row>
    <row r="77" spans="1:27" ht="15" customHeight="1" x14ac:dyDescent="0.2">
      <c r="A77" s="814"/>
      <c r="B77" s="815"/>
      <c r="C77" s="815"/>
      <c r="D77" s="815"/>
      <c r="E77" s="815"/>
      <c r="F77" s="815"/>
      <c r="G77" s="815"/>
      <c r="H77" s="815"/>
      <c r="I77" s="815"/>
      <c r="J77" s="815"/>
      <c r="K77" s="815"/>
      <c r="L77" s="815"/>
      <c r="M77" s="821"/>
      <c r="N77" s="814"/>
      <c r="O77" s="815"/>
      <c r="P77" s="815"/>
      <c r="Q77" s="815"/>
      <c r="R77" s="815"/>
      <c r="S77" s="815"/>
      <c r="T77" s="815"/>
      <c r="U77" s="815"/>
      <c r="V77" s="815"/>
      <c r="W77" s="815"/>
      <c r="X77" s="815"/>
      <c r="Y77" s="815"/>
      <c r="Z77" s="815"/>
      <c r="AA77" s="821"/>
    </row>
    <row r="78" spans="1:27" ht="48" customHeight="1" thickBot="1" x14ac:dyDescent="0.25">
      <c r="A78" s="818"/>
      <c r="B78" s="819"/>
      <c r="C78" s="819"/>
      <c r="D78" s="819"/>
      <c r="E78" s="819"/>
      <c r="F78" s="819"/>
      <c r="G78" s="819"/>
      <c r="H78" s="819"/>
      <c r="I78" s="819"/>
      <c r="J78" s="819"/>
      <c r="K78" s="819"/>
      <c r="L78" s="819"/>
      <c r="M78" s="829"/>
      <c r="N78" s="818"/>
      <c r="O78" s="819"/>
      <c r="P78" s="819"/>
      <c r="Q78" s="819"/>
      <c r="R78" s="819"/>
      <c r="S78" s="819"/>
      <c r="T78" s="819"/>
      <c r="U78" s="819"/>
      <c r="V78" s="819"/>
      <c r="W78" s="819"/>
      <c r="X78" s="819"/>
      <c r="Y78" s="819"/>
      <c r="Z78" s="819"/>
      <c r="AA78" s="829"/>
    </row>
  </sheetData>
  <sheetProtection algorithmName="SHA-512" hashValue="Bscd3GBNi2n9IxOg569fOc5tcfVyC3tmubOOpIeKInve8iKxKjGwjxesL/wbwspujkSkomCyRf22/8wHpvKt+Q==" saltValue="Cp4BxRvSyd8Anr7IjvmRHw==" spinCount="100000" sheet="1" objects="1" scenarios="1"/>
  <mergeCells count="174">
    <mergeCell ref="N68:Y68"/>
    <mergeCell ref="N69:AA69"/>
    <mergeCell ref="Z68:AA68"/>
    <mergeCell ref="N70:Y70"/>
    <mergeCell ref="N71:AA71"/>
    <mergeCell ref="Z70:AA70"/>
    <mergeCell ref="N76:AA78"/>
    <mergeCell ref="A73:L74"/>
    <mergeCell ref="M73:M74"/>
    <mergeCell ref="A75:M75"/>
    <mergeCell ref="A76:M78"/>
    <mergeCell ref="A68:L68"/>
    <mergeCell ref="A69:M69"/>
    <mergeCell ref="A70:L70"/>
    <mergeCell ref="A71:L71"/>
    <mergeCell ref="A72:L72"/>
    <mergeCell ref="N73:AA73"/>
    <mergeCell ref="Z72:AA72"/>
    <mergeCell ref="N72:Y72"/>
    <mergeCell ref="N74:Y74"/>
    <mergeCell ref="Z74:AA74"/>
    <mergeCell ref="N75:AA75"/>
    <mergeCell ref="A65:M65"/>
    <mergeCell ref="A66:M66"/>
    <mergeCell ref="N56:Y56"/>
    <mergeCell ref="N57:Y57"/>
    <mergeCell ref="Z57:AA57"/>
    <mergeCell ref="Z56:AA56"/>
    <mergeCell ref="N58:AA58"/>
    <mergeCell ref="A67:M67"/>
    <mergeCell ref="A56:L56"/>
    <mergeCell ref="N65:AA65"/>
    <mergeCell ref="N66:AA66"/>
    <mergeCell ref="N67:AA67"/>
    <mergeCell ref="A58:M58"/>
    <mergeCell ref="A57:L57"/>
    <mergeCell ref="N59:AA64"/>
    <mergeCell ref="A59:M64"/>
    <mergeCell ref="N55:Y55"/>
    <mergeCell ref="Z55:AA55"/>
    <mergeCell ref="Z54:AA54"/>
    <mergeCell ref="A29:L29"/>
    <mergeCell ref="N44:AA45"/>
    <mergeCell ref="N38:AA38"/>
    <mergeCell ref="N39:AA41"/>
    <mergeCell ref="A49:M49"/>
    <mergeCell ref="A50:M50"/>
    <mergeCell ref="A51:M51"/>
    <mergeCell ref="A54:L54"/>
    <mergeCell ref="A55:L55"/>
    <mergeCell ref="N49:AA49"/>
    <mergeCell ref="N50:AA50"/>
    <mergeCell ref="N51:AA51"/>
    <mergeCell ref="A52:L52"/>
    <mergeCell ref="A53:M53"/>
    <mergeCell ref="N52:Y52"/>
    <mergeCell ref="Z52:AA52"/>
    <mergeCell ref="N53:AA53"/>
    <mergeCell ref="N54:Y54"/>
    <mergeCell ref="N42:AA42"/>
    <mergeCell ref="A42:L42"/>
    <mergeCell ref="A43:L43"/>
    <mergeCell ref="N28:AA28"/>
    <mergeCell ref="A31:M33"/>
    <mergeCell ref="A38:M40"/>
    <mergeCell ref="A46:M48"/>
    <mergeCell ref="N29:AA33"/>
    <mergeCell ref="N35:Y35"/>
    <mergeCell ref="Z35:AA35"/>
    <mergeCell ref="N36:Y36"/>
    <mergeCell ref="Z36:AA36"/>
    <mergeCell ref="N37:Y37"/>
    <mergeCell ref="Z37:AA37"/>
    <mergeCell ref="N34:AA34"/>
    <mergeCell ref="N43:Y43"/>
    <mergeCell ref="Z43:AA43"/>
    <mergeCell ref="A41:M41"/>
    <mergeCell ref="A37:M37"/>
    <mergeCell ref="A44:L44"/>
    <mergeCell ref="A45:M45"/>
    <mergeCell ref="A35:L35"/>
    <mergeCell ref="A36:L36"/>
    <mergeCell ref="A34:M34"/>
    <mergeCell ref="A30:M30"/>
    <mergeCell ref="A28:L28"/>
    <mergeCell ref="N46:AA48"/>
    <mergeCell ref="B19:C19"/>
    <mergeCell ref="D19:E19"/>
    <mergeCell ref="A26:L26"/>
    <mergeCell ref="A27:L27"/>
    <mergeCell ref="T21:U21"/>
    <mergeCell ref="R22:S22"/>
    <mergeCell ref="T22:U22"/>
    <mergeCell ref="V22:AA22"/>
    <mergeCell ref="A25:M25"/>
    <mergeCell ref="B22:C22"/>
    <mergeCell ref="D22:E22"/>
    <mergeCell ref="F22:G22"/>
    <mergeCell ref="H22:I22"/>
    <mergeCell ref="J22:K22"/>
    <mergeCell ref="P22:Q22"/>
    <mergeCell ref="N23:AA23"/>
    <mergeCell ref="N24:AA24"/>
    <mergeCell ref="N25:AA25"/>
    <mergeCell ref="A23:M23"/>
    <mergeCell ref="A24:M24"/>
    <mergeCell ref="N26:Y26"/>
    <mergeCell ref="Z26:AA26"/>
    <mergeCell ref="N27:Y27"/>
    <mergeCell ref="Z27:AA27"/>
    <mergeCell ref="V21:AA21"/>
    <mergeCell ref="R20:S20"/>
    <mergeCell ref="T20:U20"/>
    <mergeCell ref="V20:AA20"/>
    <mergeCell ref="B21:C21"/>
    <mergeCell ref="D21:E21"/>
    <mergeCell ref="F21:G21"/>
    <mergeCell ref="H21:I21"/>
    <mergeCell ref="J21:K21"/>
    <mergeCell ref="P21:Q21"/>
    <mergeCell ref="B20:C20"/>
    <mergeCell ref="D20:E20"/>
    <mergeCell ref="F20:G20"/>
    <mergeCell ref="H20:I20"/>
    <mergeCell ref="J20:K20"/>
    <mergeCell ref="P20:Q20"/>
    <mergeCell ref="R21:S21"/>
    <mergeCell ref="F19:G19"/>
    <mergeCell ref="H19:I19"/>
    <mergeCell ref="J19:K19"/>
    <mergeCell ref="P19:Q19"/>
    <mergeCell ref="R19:S19"/>
    <mergeCell ref="T19:U19"/>
    <mergeCell ref="D11:I11"/>
    <mergeCell ref="J11:L11"/>
    <mergeCell ref="M11:O11"/>
    <mergeCell ref="D12:I12"/>
    <mergeCell ref="J12:O12"/>
    <mergeCell ref="D13:I13"/>
    <mergeCell ref="J13:O13"/>
    <mergeCell ref="D14:O14"/>
    <mergeCell ref="R18:S18"/>
    <mergeCell ref="A16:AA16"/>
    <mergeCell ref="A17:AA17"/>
    <mergeCell ref="T18:U18"/>
    <mergeCell ref="V18:AA18"/>
    <mergeCell ref="V19:AA19"/>
    <mergeCell ref="B18:C18"/>
    <mergeCell ref="D18:E18"/>
    <mergeCell ref="F18:G18"/>
    <mergeCell ref="H18:I18"/>
    <mergeCell ref="A6:O6"/>
    <mergeCell ref="D15:O15"/>
    <mergeCell ref="A12:C15"/>
    <mergeCell ref="J18:K18"/>
    <mergeCell ref="P18:Q18"/>
    <mergeCell ref="A1:AA1"/>
    <mergeCell ref="A4:AA4"/>
    <mergeCell ref="A5:AA5"/>
    <mergeCell ref="A2:AA3"/>
    <mergeCell ref="P6:AA6"/>
    <mergeCell ref="A7:O7"/>
    <mergeCell ref="P7:AA15"/>
    <mergeCell ref="A8:C9"/>
    <mergeCell ref="D8:I8"/>
    <mergeCell ref="J8:L8"/>
    <mergeCell ref="M8:O8"/>
    <mergeCell ref="D9:I9"/>
    <mergeCell ref="J9:L9"/>
    <mergeCell ref="M9:O9"/>
    <mergeCell ref="A10:C11"/>
    <mergeCell ref="D10:I10"/>
    <mergeCell ref="J10:L10"/>
    <mergeCell ref="M10:O10"/>
  </mergeCells>
  <dataValidations count="3">
    <dataValidation allowBlank="1" showInputMessage="1" showErrorMessage="1" prompt="Administrative costs as defined in Section II.D" sqref="A22" xr:uid="{B424FBC8-EFC3-4621-B55F-EB8D4F34B130}"/>
    <dataValidation type="list" allowBlank="1" showInputMessage="1" showErrorMessage="1" sqref="J19:K22 T19:U22 D19:E22" xr:uid="{561C54B3-9B8D-49A5-A97D-9287C8443236}">
      <formula1>"Select One, Yes, No, N/A "</formula1>
    </dataValidation>
    <dataValidation type="list" allowBlank="1" showInputMessage="1" showErrorMessage="1" sqref="M26:M29 Z26:AA27 M35:M36 Z35:AA37 M42:M44 Z43:AA43 M52 M54:M57 Z52:AA52 Z54:AA57 M68 M70:M74 Z68:AA68 Z70:AA70 Z72:AA72 Z74:AA74" xr:uid="{D6B4C84A-55CD-4844-9408-0FE7B3201CFB}">
      <formula1>"Select One, Yes, No, N/A"</formula1>
    </dataValidation>
  </dataValidations>
  <pageMargins left="0.7" right="0.7" top="0.75" bottom="0.75" header="0.3" footer="0.3"/>
  <pageSetup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25392-4ACF-40EA-BADD-89CCE8EC369E}">
  <sheetPr codeName="Sheet10"/>
  <dimension ref="A1:SR2"/>
  <sheetViews>
    <sheetView topLeftCell="PZ1" workbookViewId="0">
      <selection activeCell="QI2" sqref="QI2"/>
    </sheetView>
  </sheetViews>
  <sheetFormatPr defaultRowHeight="15" x14ac:dyDescent="0.25"/>
  <cols>
    <col min="1" max="1" width="14.140625" bestFit="1" customWidth="1"/>
    <col min="2" max="2" width="16.140625" customWidth="1"/>
    <col min="3" max="3" width="19.7109375" customWidth="1"/>
    <col min="4" max="4" width="18.28515625" customWidth="1"/>
    <col min="5" max="5" width="19.5703125" customWidth="1"/>
    <col min="6" max="6" width="14.42578125" bestFit="1" customWidth="1"/>
    <col min="7" max="7" width="26.5703125" customWidth="1"/>
    <col min="8" max="8" width="21.5703125" customWidth="1"/>
    <col min="9" max="9" width="27.85546875" customWidth="1"/>
    <col min="10" max="10" width="17.42578125" customWidth="1"/>
    <col min="11" max="11" width="18.7109375" customWidth="1"/>
    <col min="12" max="12" width="13.28515625" customWidth="1"/>
    <col min="13" max="13" width="13.140625" customWidth="1"/>
    <col min="14" max="14" width="14" customWidth="1"/>
    <col min="15" max="15" width="12.5703125" customWidth="1"/>
    <col min="16" max="16" width="12.28515625" customWidth="1"/>
    <col min="18" max="18" width="12.5703125" customWidth="1"/>
    <col min="19" max="20" width="12" customWidth="1"/>
    <col min="21" max="21" width="12.7109375" customWidth="1"/>
    <col min="22" max="22" width="11.7109375" customWidth="1"/>
    <col min="26" max="26" width="14.42578125" customWidth="1"/>
    <col min="27" max="27" width="12.42578125" customWidth="1"/>
    <col min="28" max="28" width="13.28515625" customWidth="1"/>
    <col min="32" max="32" width="14.5703125" customWidth="1"/>
    <col min="33" max="33" width="17.85546875" customWidth="1"/>
    <col min="34" max="34" width="14.5703125" customWidth="1"/>
    <col min="35" max="35" width="14.85546875" customWidth="1"/>
    <col min="36" max="36" width="13" customWidth="1"/>
    <col min="37" max="37" width="22.85546875" customWidth="1"/>
    <col min="38" max="38" width="19.28515625" customWidth="1"/>
    <col min="39" max="39" width="18" customWidth="1"/>
    <col min="40" max="40" width="14.140625" customWidth="1"/>
    <col min="41" max="41" width="16.7109375" customWidth="1"/>
    <col min="42" max="42" width="14" customWidth="1"/>
    <col min="43" max="43" width="18.140625" customWidth="1"/>
    <col min="44" max="44" width="14.7109375" customWidth="1"/>
    <col min="45" max="46" width="16" customWidth="1"/>
    <col min="47" max="47" width="18.28515625" customWidth="1"/>
    <col min="48" max="48" width="17.42578125" customWidth="1"/>
    <col min="49" max="49" width="16.85546875" customWidth="1"/>
    <col min="50" max="50" width="20.7109375" customWidth="1"/>
    <col min="51" max="51" width="18.140625" customWidth="1"/>
    <col min="52" max="52" width="14.7109375" customWidth="1"/>
    <col min="53" max="53" width="16" customWidth="1"/>
    <col min="55" max="55" width="18.28515625" customWidth="1"/>
    <col min="56" max="56" width="17.42578125" customWidth="1"/>
    <col min="57" max="57" width="16.85546875" customWidth="1"/>
    <col min="58" max="58" width="20.7109375" customWidth="1"/>
    <col min="59" max="59" width="18.140625" customWidth="1"/>
    <col min="60" max="60" width="14.7109375" customWidth="1"/>
    <col min="61" max="61" width="16" customWidth="1"/>
    <col min="63" max="63" width="18.28515625" customWidth="1"/>
    <col min="64" max="64" width="17.42578125" customWidth="1"/>
    <col min="65" max="65" width="16.85546875" customWidth="1"/>
    <col min="66" max="66" width="20.7109375" customWidth="1"/>
    <col min="67" max="67" width="18.140625" customWidth="1"/>
    <col min="68" max="68" width="14.7109375" customWidth="1"/>
    <col min="69" max="69" width="16" customWidth="1"/>
    <col min="71" max="71" width="18.28515625" customWidth="1"/>
    <col min="72" max="72" width="17.42578125" customWidth="1"/>
    <col min="73" max="73" width="16.85546875" customWidth="1"/>
    <col min="74" max="74" width="20.7109375" customWidth="1"/>
    <col min="75" max="75" width="18.140625" customWidth="1"/>
    <col min="76" max="76" width="14.7109375" customWidth="1"/>
    <col min="77" max="77" width="16" customWidth="1"/>
    <col min="79" max="79" width="18.28515625" customWidth="1"/>
    <col min="80" max="80" width="17.42578125" customWidth="1"/>
    <col min="81" max="81" width="16.85546875" customWidth="1"/>
    <col min="82" max="82" width="20.7109375" customWidth="1"/>
    <col min="83" max="83" width="18.140625" customWidth="1"/>
    <col min="84" max="84" width="14.7109375" customWidth="1"/>
    <col min="85" max="85" width="16" customWidth="1"/>
    <col min="87" max="87" width="18.28515625" customWidth="1"/>
    <col min="88" max="88" width="17.42578125" customWidth="1"/>
    <col min="89" max="89" width="16.85546875" customWidth="1"/>
    <col min="90" max="90" width="20.7109375" customWidth="1"/>
    <col min="91" max="91" width="18.140625" customWidth="1"/>
    <col min="92" max="92" width="14.7109375" customWidth="1"/>
    <col min="93" max="93" width="16" customWidth="1"/>
    <col min="95" max="95" width="18.28515625" customWidth="1"/>
    <col min="96" max="96" width="17.42578125" customWidth="1"/>
    <col min="97" max="97" width="16.85546875" customWidth="1"/>
    <col min="98" max="98" width="20.7109375" customWidth="1"/>
    <col min="99" max="99" width="18.140625" customWidth="1"/>
    <col min="100" max="100" width="14.7109375" customWidth="1"/>
    <col min="101" max="101" width="16" customWidth="1"/>
    <col min="103" max="103" width="18.28515625" customWidth="1"/>
    <col min="104" max="104" width="17.42578125" customWidth="1"/>
    <col min="105" max="105" width="16.85546875" customWidth="1"/>
    <col min="106" max="106" width="20.7109375" customWidth="1"/>
    <col min="107" max="107" width="18.140625" customWidth="1"/>
    <col min="108" max="108" width="14.7109375" customWidth="1"/>
    <col min="109" max="109" width="24.42578125" customWidth="1"/>
    <col min="110" max="110" width="23.85546875" customWidth="1"/>
    <col min="111" max="111" width="18.28515625" customWidth="1"/>
    <col min="112" max="112" width="17.42578125" customWidth="1"/>
    <col min="113" max="113" width="16.85546875" customWidth="1"/>
    <col min="114" max="114" width="20.28515625" customWidth="1"/>
    <col min="115" max="115" width="20.85546875" customWidth="1"/>
    <col min="116" max="116" width="19.85546875" customWidth="1"/>
    <col min="117" max="118" width="16.85546875" customWidth="1"/>
    <col min="119" max="120" width="17.5703125" customWidth="1"/>
    <col min="121" max="121" width="13.5703125" customWidth="1"/>
    <col min="122" max="122" width="16" customWidth="1"/>
    <col min="123" max="123" width="14.140625" customWidth="1"/>
    <col min="125" max="125" width="20.85546875" customWidth="1"/>
    <col min="126" max="126" width="21.140625" customWidth="1"/>
    <col min="127" max="127" width="18" customWidth="1"/>
    <col min="128" max="128" width="19.7109375" customWidth="1"/>
    <col min="129" max="129" width="17.42578125" customWidth="1"/>
    <col min="130" max="133" width="22.28515625" customWidth="1"/>
    <col min="134" max="134" width="20.7109375" customWidth="1"/>
    <col min="135" max="135" width="17.85546875" customWidth="1"/>
    <col min="136" max="136" width="14.28515625" customWidth="1"/>
    <col min="137" max="137" width="16.42578125" customWidth="1"/>
    <col min="138" max="138" width="19.42578125" customWidth="1"/>
    <col min="139" max="139" width="16.42578125" customWidth="1"/>
    <col min="140" max="140" width="19.42578125" customWidth="1"/>
    <col min="141" max="141" width="16.42578125" customWidth="1"/>
    <col min="142" max="142" width="19.42578125" customWidth="1"/>
    <col min="143" max="144" width="16.42578125" customWidth="1"/>
    <col min="145" max="145" width="17.7109375" customWidth="1"/>
    <col min="146" max="146" width="15.7109375" customWidth="1"/>
    <col min="147" max="147" width="23.5703125" customWidth="1"/>
    <col min="148" max="148" width="24.28515625" customWidth="1"/>
    <col min="149" max="149" width="20.28515625" customWidth="1"/>
    <col min="150" max="150" width="25.5703125" customWidth="1"/>
    <col min="151" max="151" width="20.28515625" customWidth="1"/>
    <col min="152" max="152" width="15.85546875" customWidth="1"/>
    <col min="154" max="154" width="14.5703125" customWidth="1"/>
    <col min="155" max="155" width="16.42578125" customWidth="1"/>
    <col min="156" max="156" width="13.7109375" customWidth="1"/>
    <col min="157" max="157" width="15.140625" customWidth="1"/>
    <col min="158" max="158" width="16.42578125" customWidth="1"/>
    <col min="159" max="159" width="18.7109375" customWidth="1"/>
    <col min="160" max="160" width="16.85546875" customWidth="1"/>
    <col min="161" max="161" width="17.5703125" customWidth="1"/>
    <col min="162" max="162" width="21.28515625" customWidth="1"/>
    <col min="163" max="163" width="26.140625" customWidth="1"/>
    <col min="164" max="164" width="18.85546875" customWidth="1"/>
    <col min="165" max="165" width="15.5703125" customWidth="1"/>
    <col min="166" max="166" width="13.85546875" customWidth="1"/>
    <col min="167" max="167" width="13.7109375" customWidth="1"/>
    <col min="168" max="168" width="15.5703125" customWidth="1"/>
    <col min="169" max="169" width="16.7109375" customWidth="1"/>
    <col min="170" max="171" width="17.140625" customWidth="1"/>
    <col min="172" max="172" width="18" customWidth="1"/>
    <col min="173" max="173" width="14.7109375" customWidth="1"/>
    <col min="174" max="174" width="18" customWidth="1"/>
    <col min="175" max="175" width="23.140625" customWidth="1"/>
    <col min="176" max="176" width="15.7109375" customWidth="1"/>
    <col min="177" max="177" width="15.5703125" customWidth="1"/>
    <col min="178" max="178" width="18.7109375" customWidth="1"/>
    <col min="179" max="179" width="12.7109375" customWidth="1"/>
    <col min="180" max="180" width="17.7109375" customWidth="1"/>
    <col min="181" max="181" width="17.42578125" customWidth="1"/>
    <col min="182" max="182" width="16.85546875" customWidth="1"/>
    <col min="183" max="183" width="18.28515625" customWidth="1"/>
    <col min="184" max="184" width="13.7109375" customWidth="1"/>
    <col min="185" max="185" width="15.140625" customWidth="1"/>
    <col min="186" max="186" width="16.42578125" customWidth="1"/>
    <col min="187" max="187" width="18.7109375" customWidth="1"/>
    <col min="188" max="188" width="16.85546875" customWidth="1"/>
    <col min="189" max="189" width="17.5703125" customWidth="1"/>
    <col min="190" max="190" width="21.28515625" customWidth="1"/>
    <col min="191" max="191" width="26.140625" customWidth="1"/>
    <col min="192" max="192" width="18.85546875" customWidth="1"/>
    <col min="193" max="193" width="15.5703125" customWidth="1"/>
    <col min="194" max="194" width="13.85546875" customWidth="1"/>
    <col min="195" max="195" width="13.7109375" customWidth="1"/>
    <col min="196" max="196" width="15.5703125" customWidth="1"/>
    <col min="197" max="197" width="16.7109375" customWidth="1"/>
    <col min="198" max="199" width="17.140625" customWidth="1"/>
    <col min="200" max="200" width="18" customWidth="1"/>
    <col min="201" max="201" width="14.7109375" customWidth="1"/>
    <col min="202" max="202" width="18" customWidth="1"/>
    <col min="203" max="203" width="23.140625" customWidth="1"/>
    <col min="204" max="204" width="15.7109375" customWidth="1"/>
    <col min="205" max="205" width="15.5703125" customWidth="1"/>
    <col min="206" max="206" width="18.7109375" customWidth="1"/>
    <col min="207" max="207" width="12.7109375" customWidth="1"/>
    <col min="208" max="208" width="17.7109375" customWidth="1"/>
    <col min="209" max="209" width="17.42578125" customWidth="1"/>
    <col min="210" max="210" width="16.85546875" customWidth="1"/>
    <col min="211" max="211" width="18.28515625" customWidth="1"/>
    <col min="212" max="212" width="13.7109375" customWidth="1"/>
    <col min="213" max="213" width="15.140625" customWidth="1"/>
    <col min="214" max="214" width="16.42578125" customWidth="1"/>
    <col min="215" max="215" width="18.7109375" customWidth="1"/>
    <col min="216" max="216" width="16.85546875" customWidth="1"/>
    <col min="217" max="217" width="17.5703125" customWidth="1"/>
    <col min="218" max="218" width="21.28515625" customWidth="1"/>
    <col min="219" max="219" width="26.140625" customWidth="1"/>
    <col min="220" max="220" width="18.85546875" customWidth="1"/>
    <col min="221" max="221" width="15.5703125" customWidth="1"/>
    <col min="222" max="222" width="13.85546875" customWidth="1"/>
    <col min="223" max="223" width="13.7109375" customWidth="1"/>
    <col min="224" max="224" width="15.5703125" customWidth="1"/>
    <col min="225" max="225" width="16.7109375" customWidth="1"/>
    <col min="226" max="227" width="17.140625" customWidth="1"/>
    <col min="228" max="228" width="18" customWidth="1"/>
    <col min="229" max="229" width="14.7109375" customWidth="1"/>
    <col min="230" max="230" width="18" customWidth="1"/>
    <col min="231" max="231" width="23.140625" customWidth="1"/>
    <col min="232" max="232" width="15.7109375" customWidth="1"/>
    <col min="233" max="233" width="15.5703125" customWidth="1"/>
    <col min="234" max="234" width="18.7109375" customWidth="1"/>
    <col min="235" max="235" width="12.7109375" customWidth="1"/>
    <col min="236" max="236" width="17.7109375" customWidth="1"/>
    <col min="237" max="237" width="17.42578125" customWidth="1"/>
    <col min="238" max="238" width="16.85546875" customWidth="1"/>
    <col min="239" max="239" width="18.28515625" customWidth="1"/>
    <col min="240" max="240" width="13.7109375" customWidth="1"/>
    <col min="241" max="241" width="15.140625" customWidth="1"/>
    <col min="242" max="242" width="16.42578125" customWidth="1"/>
    <col min="243" max="243" width="18.7109375" customWidth="1"/>
    <col min="244" max="244" width="16.85546875" customWidth="1"/>
    <col min="245" max="245" width="17.5703125" customWidth="1"/>
    <col min="246" max="246" width="21.28515625" customWidth="1"/>
    <col min="247" max="247" width="26.140625" customWidth="1"/>
    <col min="248" max="248" width="18.85546875" customWidth="1"/>
    <col min="249" max="249" width="15.5703125" customWidth="1"/>
    <col min="250" max="250" width="13.85546875" customWidth="1"/>
    <col min="251" max="251" width="13.7109375" customWidth="1"/>
    <col min="252" max="252" width="15.5703125" customWidth="1"/>
    <col min="253" max="253" width="16.7109375" customWidth="1"/>
    <col min="254" max="255" width="17.140625" customWidth="1"/>
    <col min="256" max="256" width="18" customWidth="1"/>
    <col min="257" max="257" width="14.7109375" customWidth="1"/>
    <col min="258" max="258" width="18" customWidth="1"/>
    <col min="259" max="259" width="23.140625" customWidth="1"/>
    <col min="260" max="260" width="15.7109375" customWidth="1"/>
    <col min="261" max="261" width="15.5703125" customWidth="1"/>
    <col min="262" max="262" width="18.7109375" customWidth="1"/>
    <col min="263" max="263" width="12.7109375" customWidth="1"/>
    <col min="264" max="264" width="17.7109375" customWidth="1"/>
    <col min="265" max="265" width="17.42578125" customWidth="1"/>
    <col min="266" max="266" width="16.85546875" customWidth="1"/>
    <col min="267" max="267" width="18.28515625" customWidth="1"/>
    <col min="268" max="268" width="13.7109375" customWidth="1"/>
    <col min="269" max="269" width="15.140625" customWidth="1"/>
    <col min="270" max="270" width="16.42578125" customWidth="1"/>
    <col min="271" max="271" width="18.7109375" customWidth="1"/>
    <col min="272" max="272" width="16.85546875" customWidth="1"/>
    <col min="273" max="273" width="17.5703125" customWidth="1"/>
    <col min="274" max="274" width="21.28515625" customWidth="1"/>
    <col min="275" max="275" width="26.140625" customWidth="1"/>
    <col min="276" max="276" width="18.85546875" customWidth="1"/>
    <col min="277" max="277" width="15.5703125" customWidth="1"/>
    <col min="278" max="278" width="13.85546875" customWidth="1"/>
    <col min="279" max="279" width="13.7109375" customWidth="1"/>
    <col min="280" max="280" width="15.5703125" customWidth="1"/>
    <col min="281" max="281" width="16.7109375" customWidth="1"/>
    <col min="282" max="283" width="17.140625" customWidth="1"/>
    <col min="284" max="284" width="18" customWidth="1"/>
    <col min="285" max="285" width="14.7109375" customWidth="1"/>
    <col min="286" max="286" width="18" customWidth="1"/>
    <col min="287" max="287" width="23.140625" customWidth="1"/>
    <col min="288" max="288" width="15.7109375" customWidth="1"/>
    <col min="289" max="289" width="15.5703125" customWidth="1"/>
    <col min="290" max="290" width="18.7109375" customWidth="1"/>
    <col min="291" max="291" width="12.7109375" customWidth="1"/>
    <col min="292" max="292" width="17.7109375" customWidth="1"/>
    <col min="293" max="293" width="17.42578125" customWidth="1"/>
    <col min="294" max="294" width="16.85546875" customWidth="1"/>
    <col min="295" max="295" width="18.28515625" customWidth="1"/>
    <col min="296" max="296" width="13.7109375" customWidth="1"/>
    <col min="297" max="297" width="15.140625" customWidth="1"/>
    <col min="298" max="298" width="16.42578125" customWidth="1"/>
    <col min="299" max="299" width="18.7109375" customWidth="1"/>
    <col min="300" max="300" width="16.85546875" customWidth="1"/>
    <col min="301" max="301" width="17.5703125" customWidth="1"/>
    <col min="302" max="302" width="21.28515625" customWidth="1"/>
    <col min="303" max="303" width="26.140625" customWidth="1"/>
    <col min="304" max="304" width="18.85546875" customWidth="1"/>
    <col min="305" max="305" width="15.5703125" customWidth="1"/>
    <col min="306" max="306" width="13.85546875" customWidth="1"/>
    <col min="307" max="307" width="13.7109375" customWidth="1"/>
    <col min="308" max="308" width="15.5703125" customWidth="1"/>
    <col min="309" max="309" width="16.7109375" customWidth="1"/>
    <col min="310" max="311" width="17.140625" customWidth="1"/>
    <col min="312" max="312" width="18" customWidth="1"/>
    <col min="313" max="313" width="14.7109375" customWidth="1"/>
    <col min="314" max="314" width="18" customWidth="1"/>
    <col min="315" max="315" width="23.140625" customWidth="1"/>
    <col min="316" max="316" width="15.7109375" customWidth="1"/>
    <col min="317" max="317" width="15.5703125" customWidth="1"/>
    <col min="318" max="318" width="18.7109375" customWidth="1"/>
    <col min="319" max="319" width="12.7109375" customWidth="1"/>
    <col min="320" max="320" width="17.7109375" customWidth="1"/>
    <col min="321" max="321" width="17.42578125" customWidth="1"/>
    <col min="322" max="322" width="16.85546875" customWidth="1"/>
    <col min="323" max="323" width="18.28515625" customWidth="1"/>
    <col min="324" max="324" width="13.7109375" customWidth="1"/>
    <col min="325" max="325" width="15.140625" customWidth="1"/>
    <col min="326" max="326" width="16.42578125" customWidth="1"/>
    <col min="327" max="327" width="18.7109375" customWidth="1"/>
    <col min="328" max="328" width="16.85546875" customWidth="1"/>
    <col min="329" max="329" width="17.5703125" customWidth="1"/>
    <col min="330" max="330" width="21.28515625" customWidth="1"/>
    <col min="331" max="331" width="26.140625" customWidth="1"/>
    <col min="332" max="332" width="18.85546875" customWidth="1"/>
    <col min="333" max="333" width="15.5703125" customWidth="1"/>
    <col min="334" max="334" width="13.85546875" customWidth="1"/>
    <col min="335" max="335" width="13.7109375" customWidth="1"/>
    <col min="336" max="336" width="15.5703125" customWidth="1"/>
    <col min="337" max="337" width="16.7109375" customWidth="1"/>
    <col min="338" max="339" width="17.140625" customWidth="1"/>
    <col min="340" max="340" width="18" customWidth="1"/>
    <col min="341" max="341" width="14.7109375" customWidth="1"/>
    <col min="342" max="342" width="18" customWidth="1"/>
    <col min="343" max="343" width="23.140625" customWidth="1"/>
    <col min="344" max="344" width="15.7109375" customWidth="1"/>
    <col min="345" max="345" width="15.5703125" customWidth="1"/>
    <col min="346" max="346" width="18.7109375" customWidth="1"/>
    <col min="347" max="347" width="12.7109375" customWidth="1"/>
    <col min="348" max="348" width="17.7109375" customWidth="1"/>
    <col min="349" max="349" width="17.42578125" customWidth="1"/>
    <col min="350" max="350" width="16.85546875" customWidth="1"/>
    <col min="351" max="351" width="18.28515625" customWidth="1"/>
    <col min="352" max="352" width="13.7109375" customWidth="1"/>
    <col min="353" max="353" width="15.140625" customWidth="1"/>
    <col min="354" max="354" width="16.42578125" customWidth="1"/>
    <col min="355" max="355" width="18.7109375" customWidth="1"/>
    <col min="356" max="356" width="16.85546875" customWidth="1"/>
    <col min="357" max="357" width="17.5703125" customWidth="1"/>
    <col min="358" max="358" width="21.28515625" customWidth="1"/>
    <col min="359" max="359" width="26.140625" customWidth="1"/>
    <col min="360" max="360" width="18.85546875" customWidth="1"/>
    <col min="361" max="361" width="15.5703125" customWidth="1"/>
    <col min="362" max="362" width="13.85546875" customWidth="1"/>
    <col min="363" max="363" width="13.7109375" customWidth="1"/>
    <col min="364" max="364" width="15.5703125" customWidth="1"/>
    <col min="365" max="365" width="16.7109375" customWidth="1"/>
    <col min="366" max="367" width="17.140625" customWidth="1"/>
    <col min="368" max="368" width="18" customWidth="1"/>
    <col min="369" max="369" width="14.7109375" customWidth="1"/>
    <col min="370" max="370" width="18" customWidth="1"/>
    <col min="371" max="371" width="23.140625" customWidth="1"/>
    <col min="372" max="372" width="15.7109375" customWidth="1"/>
    <col min="373" max="373" width="15.5703125" customWidth="1"/>
    <col min="374" max="374" width="18.7109375" customWidth="1"/>
    <col min="375" max="375" width="12.7109375" customWidth="1"/>
    <col min="376" max="376" width="17.7109375" customWidth="1"/>
    <col min="377" max="377" width="17.42578125" customWidth="1"/>
    <col min="378" max="378" width="16.85546875" customWidth="1"/>
    <col min="379" max="379" width="18.28515625" customWidth="1"/>
    <col min="380" max="380" width="13.7109375" customWidth="1"/>
    <col min="381" max="381" width="15.140625" customWidth="1"/>
    <col min="382" max="382" width="16.42578125" customWidth="1"/>
    <col min="383" max="383" width="18.7109375" customWidth="1"/>
    <col min="384" max="384" width="16.85546875" customWidth="1"/>
    <col min="385" max="385" width="17.5703125" customWidth="1"/>
    <col min="386" max="386" width="21.28515625" customWidth="1"/>
    <col min="387" max="387" width="26.140625" customWidth="1"/>
    <col min="388" max="388" width="18.85546875" customWidth="1"/>
    <col min="389" max="389" width="15.5703125" customWidth="1"/>
    <col min="390" max="390" width="13.85546875" customWidth="1"/>
    <col min="391" max="391" width="13.7109375" customWidth="1"/>
    <col min="392" max="392" width="15.5703125" customWidth="1"/>
    <col min="393" max="393" width="16.7109375" customWidth="1"/>
    <col min="394" max="395" width="17.140625" customWidth="1"/>
    <col min="396" max="396" width="18" customWidth="1"/>
    <col min="397" max="397" width="14.7109375" customWidth="1"/>
    <col min="398" max="398" width="18" customWidth="1"/>
    <col min="399" max="399" width="23.140625" customWidth="1"/>
    <col min="400" max="400" width="15.7109375" customWidth="1"/>
    <col min="401" max="401" width="15.5703125" customWidth="1"/>
    <col min="402" max="402" width="18.7109375" customWidth="1"/>
    <col min="403" max="403" width="12.7109375" customWidth="1"/>
    <col min="404" max="404" width="17.7109375" customWidth="1"/>
    <col min="405" max="405" width="17.42578125" customWidth="1"/>
    <col min="406" max="406" width="16.85546875" customWidth="1"/>
    <col min="407" max="407" width="18.28515625" customWidth="1"/>
    <col min="408" max="408" width="13.7109375" customWidth="1"/>
    <col min="409" max="409" width="15.140625" customWidth="1"/>
    <col min="410" max="410" width="16.42578125" customWidth="1"/>
    <col min="411" max="411" width="18.7109375" customWidth="1"/>
    <col min="412" max="412" width="16.85546875" customWidth="1"/>
    <col min="413" max="413" width="17.5703125" customWidth="1"/>
    <col min="414" max="414" width="21.28515625" customWidth="1"/>
    <col min="415" max="415" width="26.140625" customWidth="1"/>
    <col min="416" max="416" width="18.85546875" customWidth="1"/>
    <col min="417" max="417" width="15.5703125" customWidth="1"/>
    <col min="418" max="418" width="13.85546875" customWidth="1"/>
    <col min="419" max="419" width="13.7109375" customWidth="1"/>
    <col min="420" max="420" width="15.5703125" customWidth="1"/>
    <col min="421" max="421" width="16.7109375" customWidth="1"/>
    <col min="422" max="423" width="17.140625" customWidth="1"/>
    <col min="424" max="424" width="18" customWidth="1"/>
    <col min="425" max="425" width="14.7109375" customWidth="1"/>
    <col min="426" max="426" width="18" customWidth="1"/>
    <col min="427" max="427" width="23.140625" customWidth="1"/>
    <col min="428" max="428" width="15.7109375" customWidth="1"/>
    <col min="429" max="429" width="15.5703125" customWidth="1"/>
    <col min="430" max="430" width="18.7109375" customWidth="1"/>
    <col min="431" max="431" width="12.7109375" customWidth="1"/>
    <col min="432" max="432" width="17.7109375" customWidth="1"/>
    <col min="433" max="433" width="17.42578125" customWidth="1"/>
    <col min="434" max="434" width="16.85546875" customWidth="1"/>
    <col min="435" max="435" width="18.28515625" customWidth="1"/>
    <col min="436" max="451" width="17.85546875" customWidth="1"/>
    <col min="452" max="452" width="18.28515625" customWidth="1"/>
    <col min="453" max="453" width="31.42578125" customWidth="1"/>
    <col min="454" max="454" width="21.42578125" customWidth="1"/>
    <col min="455" max="455" width="13" customWidth="1"/>
    <col min="456" max="456" width="16.140625" customWidth="1"/>
    <col min="457" max="457" width="16.42578125" customWidth="1"/>
    <col min="458" max="458" width="19.28515625" customWidth="1"/>
    <col min="459" max="460" width="20.28515625" customWidth="1"/>
    <col min="461" max="461" width="19.28515625" customWidth="1"/>
    <col min="462" max="462" width="17.7109375" customWidth="1"/>
    <col min="463" max="463" width="14.85546875" customWidth="1"/>
    <col min="464" max="464" width="16.140625" customWidth="1"/>
    <col min="465" max="465" width="15.5703125" customWidth="1"/>
    <col min="466" max="466" width="16.85546875" customWidth="1"/>
    <col min="467" max="467" width="15.7109375" customWidth="1"/>
    <col min="468" max="468" width="16.42578125" customWidth="1"/>
    <col min="469" max="469" width="16.140625" customWidth="1"/>
    <col min="470" max="470" width="14" customWidth="1"/>
    <col min="471" max="471" width="15" customWidth="1"/>
    <col min="472" max="472" width="15.7109375" customWidth="1"/>
    <col min="473" max="473" width="14.28515625" customWidth="1"/>
    <col min="474" max="474" width="13.28515625" customWidth="1"/>
    <col min="475" max="475" width="12.5703125" customWidth="1"/>
    <col min="476" max="476" width="13.140625" customWidth="1"/>
    <col min="477" max="488" width="13.28515625" customWidth="1"/>
    <col min="490" max="490" width="18.42578125" customWidth="1"/>
    <col min="491" max="491" width="22.28515625" customWidth="1"/>
    <col min="496" max="496" width="17.85546875" customWidth="1"/>
    <col min="497" max="497" width="15.42578125" customWidth="1"/>
    <col min="498" max="498" width="13.28515625" customWidth="1"/>
    <col min="499" max="499" width="15.5703125" customWidth="1"/>
    <col min="500" max="500" width="21.85546875" customWidth="1"/>
    <col min="501" max="501" width="18.5703125" customWidth="1"/>
    <col min="502" max="502" width="19.7109375" customWidth="1"/>
    <col min="503" max="503" width="18.140625" customWidth="1"/>
    <col min="504" max="504" width="36.5703125" bestFit="1" customWidth="1"/>
    <col min="505" max="505" width="16.7109375" customWidth="1"/>
    <col min="506" max="506" width="13.140625" customWidth="1"/>
    <col min="507" max="507" width="13" customWidth="1"/>
    <col min="508" max="508" width="14.42578125" customWidth="1"/>
    <col min="509" max="509" width="12" customWidth="1"/>
    <col min="510" max="510" width="13.85546875" customWidth="1"/>
    <col min="511" max="511" width="13.140625" customWidth="1"/>
  </cols>
  <sheetData>
    <row r="1" spans="1:512" ht="135" x14ac:dyDescent="0.25">
      <c r="A1" s="6" t="s">
        <v>524</v>
      </c>
      <c r="B1" s="6" t="s">
        <v>525</v>
      </c>
      <c r="C1" s="6" t="s">
        <v>526</v>
      </c>
      <c r="D1" s="6" t="s">
        <v>527</v>
      </c>
      <c r="E1" s="6" t="s">
        <v>98</v>
      </c>
      <c r="F1" s="6" t="s">
        <v>19</v>
      </c>
      <c r="G1" s="6" t="s">
        <v>528</v>
      </c>
      <c r="H1" s="6" t="s">
        <v>529</v>
      </c>
      <c r="I1" s="6" t="s">
        <v>530</v>
      </c>
      <c r="J1" s="6" t="s">
        <v>531</v>
      </c>
      <c r="K1" s="6" t="s">
        <v>532</v>
      </c>
      <c r="L1" s="6" t="s">
        <v>533</v>
      </c>
      <c r="M1" s="6" t="s">
        <v>534</v>
      </c>
      <c r="N1" s="6" t="s">
        <v>535</v>
      </c>
      <c r="O1" s="6" t="s">
        <v>536</v>
      </c>
      <c r="P1" s="6" t="s">
        <v>537</v>
      </c>
      <c r="Q1" s="6" t="s">
        <v>538</v>
      </c>
      <c r="R1" s="6" t="s">
        <v>539</v>
      </c>
      <c r="S1" s="6" t="s">
        <v>540</v>
      </c>
      <c r="T1" s="6" t="s">
        <v>541</v>
      </c>
      <c r="U1" s="6" t="s">
        <v>542</v>
      </c>
      <c r="V1" s="6" t="s">
        <v>543</v>
      </c>
      <c r="W1" s="6" t="s">
        <v>544</v>
      </c>
      <c r="X1" s="6" t="s">
        <v>545</v>
      </c>
      <c r="Y1" s="6" t="s">
        <v>546</v>
      </c>
      <c r="Z1" s="6" t="s">
        <v>547</v>
      </c>
      <c r="AA1" s="6" t="s">
        <v>548</v>
      </c>
      <c r="AB1" s="6" t="s">
        <v>549</v>
      </c>
      <c r="AC1" s="6" t="s">
        <v>550</v>
      </c>
      <c r="AD1" s="6" t="s">
        <v>26</v>
      </c>
      <c r="AE1" s="6" t="s">
        <v>551</v>
      </c>
      <c r="AF1" s="6" t="s">
        <v>552</v>
      </c>
      <c r="AG1" s="6" t="s">
        <v>553</v>
      </c>
      <c r="AH1" s="6" t="s">
        <v>554</v>
      </c>
      <c r="AI1" s="6" t="s">
        <v>555</v>
      </c>
      <c r="AJ1" s="6" t="s">
        <v>556</v>
      </c>
      <c r="AK1" s="6" t="s">
        <v>557</v>
      </c>
      <c r="AL1" s="6" t="s">
        <v>558</v>
      </c>
      <c r="AM1" s="6" t="s">
        <v>559</v>
      </c>
      <c r="AN1" s="6" t="s">
        <v>560</v>
      </c>
      <c r="AO1" s="6" t="s">
        <v>561</v>
      </c>
      <c r="AP1" s="6" t="s">
        <v>562</v>
      </c>
      <c r="AQ1" s="6" t="s">
        <v>563</v>
      </c>
      <c r="AR1" s="6" t="s">
        <v>564</v>
      </c>
      <c r="AS1" s="6" t="s">
        <v>565</v>
      </c>
      <c r="AT1" s="6" t="s">
        <v>566</v>
      </c>
      <c r="AU1" s="6" t="s">
        <v>567</v>
      </c>
      <c r="AV1" s="6" t="s">
        <v>568</v>
      </c>
      <c r="AW1" s="6" t="s">
        <v>569</v>
      </c>
      <c r="AX1" s="6" t="s">
        <v>570</v>
      </c>
      <c r="AY1" s="6" t="s">
        <v>571</v>
      </c>
      <c r="AZ1" s="6" t="s">
        <v>572</v>
      </c>
      <c r="BA1" s="6" t="s">
        <v>573</v>
      </c>
      <c r="BB1" s="6" t="s">
        <v>574</v>
      </c>
      <c r="BC1" s="6" t="s">
        <v>575</v>
      </c>
      <c r="BD1" s="6" t="s">
        <v>576</v>
      </c>
      <c r="BE1" s="6" t="s">
        <v>577</v>
      </c>
      <c r="BF1" s="6" t="s">
        <v>578</v>
      </c>
      <c r="BG1" s="6" t="s">
        <v>579</v>
      </c>
      <c r="BH1" s="6" t="s">
        <v>580</v>
      </c>
      <c r="BI1" s="6" t="s">
        <v>581</v>
      </c>
      <c r="BJ1" s="6" t="s">
        <v>582</v>
      </c>
      <c r="BK1" s="6" t="s">
        <v>583</v>
      </c>
      <c r="BL1" s="6" t="s">
        <v>584</v>
      </c>
      <c r="BM1" s="6" t="s">
        <v>585</v>
      </c>
      <c r="BN1" s="6" t="s">
        <v>586</v>
      </c>
      <c r="BO1" s="6" t="s">
        <v>587</v>
      </c>
      <c r="BP1" s="6" t="s">
        <v>588</v>
      </c>
      <c r="BQ1" s="6" t="s">
        <v>589</v>
      </c>
      <c r="BR1" s="6" t="s">
        <v>590</v>
      </c>
      <c r="BS1" s="6" t="s">
        <v>591</v>
      </c>
      <c r="BT1" s="6" t="s">
        <v>592</v>
      </c>
      <c r="BU1" s="6" t="s">
        <v>593</v>
      </c>
      <c r="BV1" s="6" t="s">
        <v>594</v>
      </c>
      <c r="BW1" s="6" t="s">
        <v>595</v>
      </c>
      <c r="BX1" s="6" t="s">
        <v>596</v>
      </c>
      <c r="BY1" s="6" t="s">
        <v>597</v>
      </c>
      <c r="BZ1" s="6" t="s">
        <v>598</v>
      </c>
      <c r="CA1" s="6" t="s">
        <v>599</v>
      </c>
      <c r="CB1" s="6" t="s">
        <v>600</v>
      </c>
      <c r="CC1" s="6" t="s">
        <v>601</v>
      </c>
      <c r="CD1" s="6" t="s">
        <v>602</v>
      </c>
      <c r="CE1" s="6" t="s">
        <v>603</v>
      </c>
      <c r="CF1" s="6" t="s">
        <v>604</v>
      </c>
      <c r="CG1" s="6" t="s">
        <v>605</v>
      </c>
      <c r="CH1" s="6" t="s">
        <v>606</v>
      </c>
      <c r="CI1" s="6" t="s">
        <v>607</v>
      </c>
      <c r="CJ1" s="6" t="s">
        <v>608</v>
      </c>
      <c r="CK1" s="6" t="s">
        <v>609</v>
      </c>
      <c r="CL1" s="6" t="s">
        <v>610</v>
      </c>
      <c r="CM1" s="6" t="s">
        <v>611</v>
      </c>
      <c r="CN1" s="6" t="s">
        <v>612</v>
      </c>
      <c r="CO1" s="6" t="s">
        <v>613</v>
      </c>
      <c r="CP1" s="6" t="s">
        <v>614</v>
      </c>
      <c r="CQ1" s="6" t="s">
        <v>615</v>
      </c>
      <c r="CR1" s="6" t="s">
        <v>616</v>
      </c>
      <c r="CS1" s="6" t="s">
        <v>617</v>
      </c>
      <c r="CT1" s="6" t="s">
        <v>618</v>
      </c>
      <c r="CU1" s="6" t="s">
        <v>619</v>
      </c>
      <c r="CV1" s="6" t="s">
        <v>620</v>
      </c>
      <c r="CW1" s="6" t="s">
        <v>621</v>
      </c>
      <c r="CX1" s="6" t="s">
        <v>622</v>
      </c>
      <c r="CY1" s="6" t="s">
        <v>623</v>
      </c>
      <c r="CZ1" s="6" t="s">
        <v>624</v>
      </c>
      <c r="DA1" s="6" t="s">
        <v>625</v>
      </c>
      <c r="DB1" s="6" t="s">
        <v>626</v>
      </c>
      <c r="DC1" s="6" t="s">
        <v>627</v>
      </c>
      <c r="DD1" s="6" t="s">
        <v>628</v>
      </c>
      <c r="DE1" s="6" t="s">
        <v>629</v>
      </c>
      <c r="DF1" s="6" t="s">
        <v>630</v>
      </c>
      <c r="DG1" s="6" t="s">
        <v>631</v>
      </c>
      <c r="DH1" s="6" t="s">
        <v>632</v>
      </c>
      <c r="DI1" s="6" t="s">
        <v>633</v>
      </c>
      <c r="DJ1" s="6" t="s">
        <v>634</v>
      </c>
      <c r="DK1" s="6" t="s">
        <v>635</v>
      </c>
      <c r="DL1" s="6" t="s">
        <v>636</v>
      </c>
      <c r="DM1" s="6" t="s">
        <v>637</v>
      </c>
      <c r="DN1" s="6" t="s">
        <v>638</v>
      </c>
      <c r="DO1" s="6" t="s">
        <v>639</v>
      </c>
      <c r="DP1" s="6" t="s">
        <v>640</v>
      </c>
      <c r="DQ1" s="6" t="s">
        <v>641</v>
      </c>
      <c r="DR1" s="6" t="s">
        <v>642</v>
      </c>
      <c r="DS1" s="6" t="s">
        <v>643</v>
      </c>
      <c r="DT1" s="6" t="s">
        <v>644</v>
      </c>
      <c r="DU1" s="6" t="s">
        <v>645</v>
      </c>
      <c r="DV1" s="6" t="s">
        <v>646</v>
      </c>
      <c r="DW1" s="6" t="s">
        <v>647</v>
      </c>
      <c r="DX1" s="6" t="s">
        <v>648</v>
      </c>
      <c r="DY1" s="6" t="s">
        <v>649</v>
      </c>
      <c r="DZ1" s="6" t="s">
        <v>650</v>
      </c>
      <c r="EA1" s="6" t="s">
        <v>651</v>
      </c>
      <c r="EB1" s="6" t="s">
        <v>652</v>
      </c>
      <c r="EC1" s="6" t="s">
        <v>653</v>
      </c>
      <c r="ED1" s="6" t="s">
        <v>654</v>
      </c>
      <c r="EE1" s="6" t="s">
        <v>655</v>
      </c>
      <c r="EF1" s="6" t="s">
        <v>656</v>
      </c>
      <c r="EG1" s="6" t="s">
        <v>657</v>
      </c>
      <c r="EH1" s="6" t="s">
        <v>658</v>
      </c>
      <c r="EI1" s="6" t="s">
        <v>659</v>
      </c>
      <c r="EJ1" s="6" t="s">
        <v>660</v>
      </c>
      <c r="EK1" s="6" t="s">
        <v>661</v>
      </c>
      <c r="EL1" s="6" t="s">
        <v>662</v>
      </c>
      <c r="EM1" s="6" t="s">
        <v>663</v>
      </c>
      <c r="EN1" s="6" t="s">
        <v>664</v>
      </c>
      <c r="EO1" s="6" t="s">
        <v>665</v>
      </c>
      <c r="EP1" s="6" t="s">
        <v>666</v>
      </c>
      <c r="EQ1" s="6" t="s">
        <v>667</v>
      </c>
      <c r="ER1" s="6" t="s">
        <v>668</v>
      </c>
      <c r="ES1" s="6" t="s">
        <v>669</v>
      </c>
      <c r="ET1" s="6" t="s">
        <v>670</v>
      </c>
      <c r="EU1" s="6" t="s">
        <v>671</v>
      </c>
      <c r="EV1" s="6" t="s">
        <v>184</v>
      </c>
      <c r="EW1" s="6" t="s">
        <v>672</v>
      </c>
      <c r="EX1" s="6" t="s">
        <v>673</v>
      </c>
      <c r="EY1" s="6" t="s">
        <v>674</v>
      </c>
      <c r="EZ1" s="6" t="s">
        <v>675</v>
      </c>
      <c r="FA1" s="6" t="s">
        <v>676</v>
      </c>
      <c r="FB1" s="6" t="s">
        <v>677</v>
      </c>
      <c r="FC1" s="6" t="s">
        <v>678</v>
      </c>
      <c r="FD1" s="6" t="s">
        <v>555</v>
      </c>
      <c r="FE1" s="6" t="s">
        <v>679</v>
      </c>
      <c r="FF1" s="6" t="s">
        <v>680</v>
      </c>
      <c r="FG1" s="6" t="s">
        <v>681</v>
      </c>
      <c r="FH1" s="6" t="s">
        <v>682</v>
      </c>
      <c r="FI1" s="6" t="s">
        <v>683</v>
      </c>
      <c r="FJ1" s="6" t="s">
        <v>684</v>
      </c>
      <c r="FK1" s="6" t="s">
        <v>685</v>
      </c>
      <c r="FL1" s="6" t="s">
        <v>686</v>
      </c>
      <c r="FM1" s="6" t="s">
        <v>687</v>
      </c>
      <c r="FN1" s="6" t="s">
        <v>688</v>
      </c>
      <c r="FO1" s="6" t="s">
        <v>689</v>
      </c>
      <c r="FP1" s="6" t="s">
        <v>690</v>
      </c>
      <c r="FQ1" s="6" t="s">
        <v>691</v>
      </c>
      <c r="FR1" s="6" t="s">
        <v>692</v>
      </c>
      <c r="FS1" s="6" t="s">
        <v>693</v>
      </c>
      <c r="FT1" s="6" t="s">
        <v>694</v>
      </c>
      <c r="FU1" s="6" t="s">
        <v>695</v>
      </c>
      <c r="FV1" s="6" t="s">
        <v>696</v>
      </c>
      <c r="FW1" s="6" t="s">
        <v>697</v>
      </c>
      <c r="FX1" s="6" t="s">
        <v>698</v>
      </c>
      <c r="FY1" s="6" t="s">
        <v>699</v>
      </c>
      <c r="FZ1" s="6" t="s">
        <v>700</v>
      </c>
      <c r="GA1" s="6" t="s">
        <v>701</v>
      </c>
      <c r="GB1" s="6" t="s">
        <v>702</v>
      </c>
      <c r="GC1" s="6" t="s">
        <v>703</v>
      </c>
      <c r="GD1" s="6" t="s">
        <v>704</v>
      </c>
      <c r="GE1" s="6" t="s">
        <v>705</v>
      </c>
      <c r="GF1" s="6" t="s">
        <v>563</v>
      </c>
      <c r="GG1" s="6" t="s">
        <v>706</v>
      </c>
      <c r="GH1" s="6" t="s">
        <v>707</v>
      </c>
      <c r="GI1" s="6" t="s">
        <v>708</v>
      </c>
      <c r="GJ1" s="6" t="s">
        <v>709</v>
      </c>
      <c r="GK1" s="6" t="s">
        <v>710</v>
      </c>
      <c r="GL1" s="6" t="s">
        <v>711</v>
      </c>
      <c r="GM1" s="6" t="s">
        <v>712</v>
      </c>
      <c r="GN1" s="6" t="s">
        <v>713</v>
      </c>
      <c r="GO1" s="6" t="s">
        <v>714</v>
      </c>
      <c r="GP1" s="6" t="s">
        <v>715</v>
      </c>
      <c r="GQ1" s="6" t="s">
        <v>716</v>
      </c>
      <c r="GR1" s="6" t="s">
        <v>717</v>
      </c>
      <c r="GS1" s="6" t="s">
        <v>718</v>
      </c>
      <c r="GT1" s="6" t="s">
        <v>719</v>
      </c>
      <c r="GU1" s="6" t="s">
        <v>720</v>
      </c>
      <c r="GV1" s="6" t="s">
        <v>721</v>
      </c>
      <c r="GW1" s="6" t="s">
        <v>722</v>
      </c>
      <c r="GX1" s="6" t="s">
        <v>723</v>
      </c>
      <c r="GY1" s="6" t="s">
        <v>724</v>
      </c>
      <c r="GZ1" s="6" t="s">
        <v>725</v>
      </c>
      <c r="HA1" s="6" t="s">
        <v>726</v>
      </c>
      <c r="HB1" s="6" t="s">
        <v>727</v>
      </c>
      <c r="HC1" s="6" t="s">
        <v>728</v>
      </c>
      <c r="HD1" s="6" t="s">
        <v>729</v>
      </c>
      <c r="HE1" s="6" t="s">
        <v>730</v>
      </c>
      <c r="HF1" s="6" t="s">
        <v>731</v>
      </c>
      <c r="HG1" s="6" t="s">
        <v>732</v>
      </c>
      <c r="HH1" s="6" t="s">
        <v>571</v>
      </c>
      <c r="HI1" s="6" t="s">
        <v>733</v>
      </c>
      <c r="HJ1" s="6" t="s">
        <v>734</v>
      </c>
      <c r="HK1" s="6" t="s">
        <v>735</v>
      </c>
      <c r="HL1" s="6" t="s">
        <v>736</v>
      </c>
      <c r="HM1" s="6" t="s">
        <v>737</v>
      </c>
      <c r="HN1" s="6" t="s">
        <v>738</v>
      </c>
      <c r="HO1" s="6" t="s">
        <v>739</v>
      </c>
      <c r="HP1" s="6" t="s">
        <v>740</v>
      </c>
      <c r="HQ1" s="6" t="s">
        <v>741</v>
      </c>
      <c r="HR1" s="6" t="s">
        <v>742</v>
      </c>
      <c r="HS1" s="6" t="s">
        <v>743</v>
      </c>
      <c r="HT1" s="6" t="s">
        <v>744</v>
      </c>
      <c r="HU1" s="6" t="s">
        <v>745</v>
      </c>
      <c r="HV1" s="6" t="s">
        <v>746</v>
      </c>
      <c r="HW1" s="6" t="s">
        <v>747</v>
      </c>
      <c r="HX1" s="6" t="s">
        <v>748</v>
      </c>
      <c r="HY1" s="6" t="s">
        <v>749</v>
      </c>
      <c r="HZ1" s="6" t="s">
        <v>750</v>
      </c>
      <c r="IA1" s="6" t="s">
        <v>751</v>
      </c>
      <c r="IB1" s="6" t="s">
        <v>752</v>
      </c>
      <c r="IC1" s="6" t="s">
        <v>753</v>
      </c>
      <c r="ID1" s="6" t="s">
        <v>754</v>
      </c>
      <c r="IE1" s="6" t="s">
        <v>755</v>
      </c>
      <c r="IF1" s="6" t="s">
        <v>756</v>
      </c>
      <c r="IG1" s="6" t="s">
        <v>757</v>
      </c>
      <c r="IH1" s="6" t="s">
        <v>758</v>
      </c>
      <c r="II1" s="6" t="s">
        <v>759</v>
      </c>
      <c r="IJ1" s="6" t="s">
        <v>579</v>
      </c>
      <c r="IK1" s="6" t="s">
        <v>760</v>
      </c>
      <c r="IL1" s="6" t="s">
        <v>761</v>
      </c>
      <c r="IM1" s="6" t="s">
        <v>762</v>
      </c>
      <c r="IN1" s="6" t="s">
        <v>763</v>
      </c>
      <c r="IO1" s="6" t="s">
        <v>764</v>
      </c>
      <c r="IP1" s="6" t="s">
        <v>765</v>
      </c>
      <c r="IQ1" s="6" t="s">
        <v>766</v>
      </c>
      <c r="IR1" s="6" t="s">
        <v>767</v>
      </c>
      <c r="IS1" s="6" t="s">
        <v>768</v>
      </c>
      <c r="IT1" s="6" t="s">
        <v>769</v>
      </c>
      <c r="IU1" s="6" t="s">
        <v>770</v>
      </c>
      <c r="IV1" s="6" t="s">
        <v>771</v>
      </c>
      <c r="IW1" s="6" t="s">
        <v>772</v>
      </c>
      <c r="IX1" s="6" t="s">
        <v>773</v>
      </c>
      <c r="IY1" s="6" t="s">
        <v>774</v>
      </c>
      <c r="IZ1" s="6" t="s">
        <v>775</v>
      </c>
      <c r="JA1" s="6" t="s">
        <v>776</v>
      </c>
      <c r="JB1" s="6" t="s">
        <v>777</v>
      </c>
      <c r="JC1" s="6" t="s">
        <v>778</v>
      </c>
      <c r="JD1" s="6" t="s">
        <v>779</v>
      </c>
      <c r="JE1" s="6" t="s">
        <v>780</v>
      </c>
      <c r="JF1" s="6" t="s">
        <v>781</v>
      </c>
      <c r="JG1" s="6" t="s">
        <v>782</v>
      </c>
      <c r="JH1" s="6" t="s">
        <v>783</v>
      </c>
      <c r="JI1" s="6" t="s">
        <v>784</v>
      </c>
      <c r="JJ1" s="6" t="s">
        <v>785</v>
      </c>
      <c r="JK1" s="6" t="s">
        <v>786</v>
      </c>
      <c r="JL1" s="6" t="s">
        <v>587</v>
      </c>
      <c r="JM1" s="6" t="s">
        <v>787</v>
      </c>
      <c r="JN1" s="6" t="s">
        <v>788</v>
      </c>
      <c r="JO1" s="6" t="s">
        <v>789</v>
      </c>
      <c r="JP1" s="6" t="s">
        <v>790</v>
      </c>
      <c r="JQ1" s="6" t="s">
        <v>791</v>
      </c>
      <c r="JR1" s="6" t="s">
        <v>792</v>
      </c>
      <c r="JS1" s="6" t="s">
        <v>793</v>
      </c>
      <c r="JT1" s="6" t="s">
        <v>794</v>
      </c>
      <c r="JU1" s="6" t="s">
        <v>795</v>
      </c>
      <c r="JV1" s="6" t="s">
        <v>796</v>
      </c>
      <c r="JW1" s="6" t="s">
        <v>797</v>
      </c>
      <c r="JX1" s="6" t="s">
        <v>798</v>
      </c>
      <c r="JY1" s="6" t="s">
        <v>799</v>
      </c>
      <c r="JZ1" s="6" t="s">
        <v>800</v>
      </c>
      <c r="KA1" s="6" t="s">
        <v>801</v>
      </c>
      <c r="KB1" s="6" t="s">
        <v>802</v>
      </c>
      <c r="KC1" s="6" t="s">
        <v>803</v>
      </c>
      <c r="KD1" s="6" t="s">
        <v>804</v>
      </c>
      <c r="KE1" s="6" t="s">
        <v>805</v>
      </c>
      <c r="KF1" s="6" t="s">
        <v>806</v>
      </c>
      <c r="KG1" s="6" t="s">
        <v>807</v>
      </c>
      <c r="KH1" s="6" t="s">
        <v>808</v>
      </c>
      <c r="KI1" s="6" t="s">
        <v>809</v>
      </c>
      <c r="KJ1" s="6" t="s">
        <v>810</v>
      </c>
      <c r="KK1" s="6" t="s">
        <v>811</v>
      </c>
      <c r="KL1" s="6" t="s">
        <v>812</v>
      </c>
      <c r="KM1" s="6" t="s">
        <v>813</v>
      </c>
      <c r="KN1" s="6" t="s">
        <v>595</v>
      </c>
      <c r="KO1" s="6" t="s">
        <v>814</v>
      </c>
      <c r="KP1" s="6" t="s">
        <v>815</v>
      </c>
      <c r="KQ1" s="6" t="s">
        <v>816</v>
      </c>
      <c r="KR1" s="6" t="s">
        <v>817</v>
      </c>
      <c r="KS1" s="6" t="s">
        <v>818</v>
      </c>
      <c r="KT1" s="6" t="s">
        <v>819</v>
      </c>
      <c r="KU1" s="6" t="s">
        <v>820</v>
      </c>
      <c r="KV1" s="6" t="s">
        <v>821</v>
      </c>
      <c r="KW1" s="6" t="s">
        <v>822</v>
      </c>
      <c r="KX1" s="6" t="s">
        <v>823</v>
      </c>
      <c r="KY1" s="6" t="s">
        <v>824</v>
      </c>
      <c r="KZ1" s="6" t="s">
        <v>825</v>
      </c>
      <c r="LA1" s="6" t="s">
        <v>826</v>
      </c>
      <c r="LB1" s="6" t="s">
        <v>827</v>
      </c>
      <c r="LC1" s="6" t="s">
        <v>828</v>
      </c>
      <c r="LD1" s="6" t="s">
        <v>829</v>
      </c>
      <c r="LE1" s="6" t="s">
        <v>830</v>
      </c>
      <c r="LF1" s="6" t="s">
        <v>831</v>
      </c>
      <c r="LG1" s="6" t="s">
        <v>832</v>
      </c>
      <c r="LH1" s="6" t="s">
        <v>833</v>
      </c>
      <c r="LI1" s="6" t="s">
        <v>834</v>
      </c>
      <c r="LJ1" s="6" t="s">
        <v>835</v>
      </c>
      <c r="LK1" s="6" t="s">
        <v>836</v>
      </c>
      <c r="LL1" s="6" t="s">
        <v>837</v>
      </c>
      <c r="LM1" s="6" t="s">
        <v>838</v>
      </c>
      <c r="LN1" s="6" t="s">
        <v>839</v>
      </c>
      <c r="LO1" s="6" t="s">
        <v>840</v>
      </c>
      <c r="LP1" s="6" t="s">
        <v>603</v>
      </c>
      <c r="LQ1" s="6" t="s">
        <v>841</v>
      </c>
      <c r="LR1" s="6" t="s">
        <v>842</v>
      </c>
      <c r="LS1" s="6" t="s">
        <v>843</v>
      </c>
      <c r="LT1" s="6" t="s">
        <v>844</v>
      </c>
      <c r="LU1" s="6" t="s">
        <v>845</v>
      </c>
      <c r="LV1" s="6" t="s">
        <v>846</v>
      </c>
      <c r="LW1" s="6" t="s">
        <v>847</v>
      </c>
      <c r="LX1" s="6" t="s">
        <v>848</v>
      </c>
      <c r="LY1" s="6" t="s">
        <v>849</v>
      </c>
      <c r="LZ1" s="6" t="s">
        <v>850</v>
      </c>
      <c r="MA1" s="6" t="s">
        <v>851</v>
      </c>
      <c r="MB1" s="6" t="s">
        <v>852</v>
      </c>
      <c r="MC1" s="6" t="s">
        <v>853</v>
      </c>
      <c r="MD1" s="6" t="s">
        <v>854</v>
      </c>
      <c r="ME1" s="6" t="s">
        <v>855</v>
      </c>
      <c r="MF1" s="6" t="s">
        <v>856</v>
      </c>
      <c r="MG1" s="6" t="s">
        <v>857</v>
      </c>
      <c r="MH1" s="6" t="s">
        <v>858</v>
      </c>
      <c r="MI1" s="6" t="s">
        <v>859</v>
      </c>
      <c r="MJ1" s="6" t="s">
        <v>860</v>
      </c>
      <c r="MK1" s="6" t="s">
        <v>861</v>
      </c>
      <c r="ML1" s="6" t="s">
        <v>862</v>
      </c>
      <c r="MM1" s="6" t="s">
        <v>863</v>
      </c>
      <c r="MN1" s="6" t="s">
        <v>864</v>
      </c>
      <c r="MO1" s="6" t="s">
        <v>865</v>
      </c>
      <c r="MP1" s="6" t="s">
        <v>866</v>
      </c>
      <c r="MQ1" s="6" t="s">
        <v>867</v>
      </c>
      <c r="MR1" s="6" t="s">
        <v>611</v>
      </c>
      <c r="MS1" s="6" t="s">
        <v>868</v>
      </c>
      <c r="MT1" s="6" t="s">
        <v>869</v>
      </c>
      <c r="MU1" s="6" t="s">
        <v>870</v>
      </c>
      <c r="MV1" s="6" t="s">
        <v>871</v>
      </c>
      <c r="MW1" s="6" t="s">
        <v>872</v>
      </c>
      <c r="MX1" s="6" t="s">
        <v>873</v>
      </c>
      <c r="MY1" s="6" t="s">
        <v>874</v>
      </c>
      <c r="MZ1" s="6" t="s">
        <v>875</v>
      </c>
      <c r="NA1" s="6" t="s">
        <v>876</v>
      </c>
      <c r="NB1" s="6" t="s">
        <v>877</v>
      </c>
      <c r="NC1" s="6" t="s">
        <v>878</v>
      </c>
      <c r="ND1" s="6" t="s">
        <v>879</v>
      </c>
      <c r="NE1" s="6" t="s">
        <v>880</v>
      </c>
      <c r="NF1" s="6" t="s">
        <v>881</v>
      </c>
      <c r="NG1" s="6" t="s">
        <v>882</v>
      </c>
      <c r="NH1" s="6" t="s">
        <v>883</v>
      </c>
      <c r="NI1" s="6" t="s">
        <v>884</v>
      </c>
      <c r="NJ1" s="6" t="s">
        <v>885</v>
      </c>
      <c r="NK1" s="6" t="s">
        <v>886</v>
      </c>
      <c r="NL1" s="6" t="s">
        <v>887</v>
      </c>
      <c r="NM1" s="6" t="s">
        <v>888</v>
      </c>
      <c r="NN1" s="6" t="s">
        <v>889</v>
      </c>
      <c r="NO1" s="6" t="s">
        <v>890</v>
      </c>
      <c r="NP1" s="6" t="s">
        <v>891</v>
      </c>
      <c r="NQ1" s="6" t="s">
        <v>892</v>
      </c>
      <c r="NR1" s="6" t="s">
        <v>893</v>
      </c>
      <c r="NS1" s="6" t="s">
        <v>894</v>
      </c>
      <c r="NT1" s="6" t="s">
        <v>619</v>
      </c>
      <c r="NU1" s="6" t="s">
        <v>895</v>
      </c>
      <c r="NV1" s="6" t="s">
        <v>896</v>
      </c>
      <c r="NW1" s="6" t="s">
        <v>897</v>
      </c>
      <c r="NX1" s="6" t="s">
        <v>898</v>
      </c>
      <c r="NY1" s="6" t="s">
        <v>899</v>
      </c>
      <c r="NZ1" s="6" t="s">
        <v>900</v>
      </c>
      <c r="OA1" s="6" t="s">
        <v>901</v>
      </c>
      <c r="OB1" s="6" t="s">
        <v>902</v>
      </c>
      <c r="OC1" s="6" t="s">
        <v>903</v>
      </c>
      <c r="OD1" s="6" t="s">
        <v>904</v>
      </c>
      <c r="OE1" s="6" t="s">
        <v>905</v>
      </c>
      <c r="OF1" s="6" t="s">
        <v>906</v>
      </c>
      <c r="OG1" s="6" t="s">
        <v>907</v>
      </c>
      <c r="OH1" s="6" t="s">
        <v>908</v>
      </c>
      <c r="OI1" s="6" t="s">
        <v>909</v>
      </c>
      <c r="OJ1" s="6" t="s">
        <v>910</v>
      </c>
      <c r="OK1" s="6" t="s">
        <v>911</v>
      </c>
      <c r="OL1" s="6" t="s">
        <v>912</v>
      </c>
      <c r="OM1" s="6" t="s">
        <v>913</v>
      </c>
      <c r="ON1" s="6" t="s">
        <v>914</v>
      </c>
      <c r="OO1" s="6" t="s">
        <v>915</v>
      </c>
      <c r="OP1" s="6" t="s">
        <v>916</v>
      </c>
      <c r="OQ1" s="6" t="s">
        <v>917</v>
      </c>
      <c r="OR1" s="6" t="s">
        <v>918</v>
      </c>
      <c r="OS1" s="6" t="s">
        <v>919</v>
      </c>
      <c r="OT1" s="6" t="s">
        <v>920</v>
      </c>
      <c r="OU1" s="6" t="s">
        <v>921</v>
      </c>
      <c r="OV1" s="6" t="s">
        <v>627</v>
      </c>
      <c r="OW1" s="6" t="s">
        <v>922</v>
      </c>
      <c r="OX1" s="6" t="s">
        <v>923</v>
      </c>
      <c r="OY1" s="6" t="s">
        <v>924</v>
      </c>
      <c r="OZ1" s="6" t="s">
        <v>925</v>
      </c>
      <c r="PA1" s="6" t="s">
        <v>926</v>
      </c>
      <c r="PB1" s="6" t="s">
        <v>927</v>
      </c>
      <c r="PC1" s="6" t="s">
        <v>928</v>
      </c>
      <c r="PD1" s="6" t="s">
        <v>929</v>
      </c>
      <c r="PE1" s="6" t="s">
        <v>930</v>
      </c>
      <c r="PF1" s="6" t="s">
        <v>931</v>
      </c>
      <c r="PG1" s="6" t="s">
        <v>932</v>
      </c>
      <c r="PH1" s="6" t="s">
        <v>933</v>
      </c>
      <c r="PI1" s="6" t="s">
        <v>934</v>
      </c>
      <c r="PJ1" s="6" t="s">
        <v>935</v>
      </c>
      <c r="PK1" s="6" t="s">
        <v>936</v>
      </c>
      <c r="PL1" s="6" t="s">
        <v>937</v>
      </c>
      <c r="PM1" s="6" t="s">
        <v>938</v>
      </c>
      <c r="PN1" s="6" t="s">
        <v>939</v>
      </c>
      <c r="PO1" s="6" t="s">
        <v>940</v>
      </c>
      <c r="PP1" s="6" t="s">
        <v>941</v>
      </c>
      <c r="PQ1" s="6" t="s">
        <v>942</v>
      </c>
      <c r="PR1" s="6" t="s">
        <v>943</v>
      </c>
      <c r="PS1" s="6" t="s">
        <v>944</v>
      </c>
      <c r="PT1" s="6" t="s">
        <v>945</v>
      </c>
      <c r="PU1" s="6" t="s">
        <v>946</v>
      </c>
      <c r="PV1" s="6" t="s">
        <v>947</v>
      </c>
      <c r="PW1" s="6" t="s">
        <v>948</v>
      </c>
      <c r="PX1" s="6" t="s">
        <v>949</v>
      </c>
      <c r="PY1" s="6" t="s">
        <v>950</v>
      </c>
      <c r="PZ1" s="6" t="s">
        <v>951</v>
      </c>
      <c r="QA1" s="6" t="s">
        <v>952</v>
      </c>
      <c r="QB1" s="6" t="s">
        <v>953</v>
      </c>
      <c r="QC1" s="6" t="s">
        <v>954</v>
      </c>
      <c r="QD1" s="6" t="s">
        <v>955</v>
      </c>
      <c r="QE1" s="6" t="s">
        <v>956</v>
      </c>
      <c r="QF1" s="6" t="s">
        <v>957</v>
      </c>
      <c r="QG1" s="6" t="s">
        <v>958</v>
      </c>
      <c r="QH1" s="6" t="s">
        <v>959</v>
      </c>
      <c r="QI1" s="6" t="s">
        <v>960</v>
      </c>
      <c r="QJ1" s="6" t="s">
        <v>961</v>
      </c>
      <c r="QK1" s="6" t="s">
        <v>962</v>
      </c>
      <c r="QL1" s="6" t="s">
        <v>963</v>
      </c>
      <c r="QM1" s="6" t="s">
        <v>964</v>
      </c>
      <c r="QN1" s="6" t="s">
        <v>965</v>
      </c>
      <c r="QO1" s="6" t="s">
        <v>966</v>
      </c>
      <c r="QP1" s="6" t="s">
        <v>967</v>
      </c>
      <c r="QQ1" s="6" t="s">
        <v>968</v>
      </c>
      <c r="QR1" s="6" t="s">
        <v>969</v>
      </c>
      <c r="QS1" s="6" t="s">
        <v>970</v>
      </c>
      <c r="QT1" s="6" t="s">
        <v>971</v>
      </c>
      <c r="QU1" s="6" t="s">
        <v>972</v>
      </c>
      <c r="QV1" s="6" t="s">
        <v>973</v>
      </c>
      <c r="QW1" s="6" t="s">
        <v>974</v>
      </c>
      <c r="QX1" s="6" t="s">
        <v>975</v>
      </c>
      <c r="QY1" s="6" t="s">
        <v>976</v>
      </c>
      <c r="QZ1" s="6" t="s">
        <v>977</v>
      </c>
      <c r="RA1" s="6" t="s">
        <v>978</v>
      </c>
      <c r="RB1" s="6" t="s">
        <v>979</v>
      </c>
      <c r="RC1" s="6" t="s">
        <v>980</v>
      </c>
      <c r="RD1" s="6" t="s">
        <v>981</v>
      </c>
      <c r="RE1" s="6" t="s">
        <v>982</v>
      </c>
      <c r="RF1" s="6" t="s">
        <v>983</v>
      </c>
      <c r="RG1" s="6" t="s">
        <v>984</v>
      </c>
      <c r="RH1" s="6" t="s">
        <v>985</v>
      </c>
      <c r="RI1" s="6" t="s">
        <v>986</v>
      </c>
      <c r="RJ1" s="6" t="s">
        <v>987</v>
      </c>
      <c r="RK1" s="6" t="s">
        <v>947</v>
      </c>
      <c r="RL1" s="6" t="s">
        <v>948</v>
      </c>
      <c r="RM1" s="6" t="s">
        <v>949</v>
      </c>
      <c r="RN1" s="6" t="s">
        <v>950</v>
      </c>
      <c r="RO1" s="6" t="s">
        <v>951</v>
      </c>
      <c r="RP1" s="6" t="s">
        <v>952</v>
      </c>
      <c r="RQ1" s="6" t="s">
        <v>953</v>
      </c>
      <c r="RR1" s="6" t="s">
        <v>954</v>
      </c>
      <c r="RS1" s="6" t="s">
        <v>955</v>
      </c>
      <c r="RT1" s="6" t="s">
        <v>956</v>
      </c>
      <c r="RU1" s="6" t="s">
        <v>988</v>
      </c>
      <c r="RV1" s="6" t="s">
        <v>989</v>
      </c>
      <c r="RW1" s="6" t="s">
        <v>990</v>
      </c>
      <c r="RX1" s="6" t="s">
        <v>327</v>
      </c>
      <c r="RY1" s="6" t="s">
        <v>328</v>
      </c>
      <c r="RZ1" s="6" t="s">
        <v>991</v>
      </c>
      <c r="SA1" s="6" t="s">
        <v>992</v>
      </c>
      <c r="SB1" s="6" t="s">
        <v>993</v>
      </c>
      <c r="SC1" s="6" t="s">
        <v>994</v>
      </c>
      <c r="SD1" s="6" t="s">
        <v>995</v>
      </c>
      <c r="SE1" s="6" t="s">
        <v>996</v>
      </c>
      <c r="SF1" s="6" t="s">
        <v>997</v>
      </c>
      <c r="SG1" s="6" t="s">
        <v>998</v>
      </c>
      <c r="SH1" s="6" t="s">
        <v>999</v>
      </c>
      <c r="SI1" s="6" t="s">
        <v>1000</v>
      </c>
      <c r="SJ1" s="6" t="s">
        <v>337</v>
      </c>
      <c r="SK1" s="6" t="s">
        <v>1001</v>
      </c>
      <c r="SL1" s="6" t="s">
        <v>1002</v>
      </c>
      <c r="SM1" s="6" t="s">
        <v>1003</v>
      </c>
      <c r="SN1" s="6" t="s">
        <v>1004</v>
      </c>
      <c r="SO1" s="6" t="s">
        <v>1005</v>
      </c>
      <c r="SP1" s="6" t="s">
        <v>1006</v>
      </c>
      <c r="SQ1" s="6" t="s">
        <v>1007</v>
      </c>
      <c r="SR1" s="6" t="s">
        <v>1008</v>
      </c>
    </row>
    <row r="2" spans="1:512" x14ac:dyDescent="0.25">
      <c r="A2" t="str">
        <f>'1. Cover Sheet'!$B$13</f>
        <v>Select One</v>
      </c>
      <c r="B2" t="str">
        <f>'1. Cover Sheet'!$B$14</f>
        <v>---</v>
      </c>
      <c r="C2">
        <f>'1. Cover Sheet'!$B$15</f>
        <v>0</v>
      </c>
      <c r="D2">
        <f>'1. Cover Sheet'!$B$16</f>
        <v>0</v>
      </c>
      <c r="E2" t="str">
        <f>'1. Cover Sheet'!$G$17</f>
        <v>Reporting Period 11 (January 1, 2026- June 30, 2026,  Due July 31, 2026)</v>
      </c>
      <c r="F2" t="str">
        <f>'1. Cover Sheet'!$F$20</f>
        <v>---</v>
      </c>
      <c r="G2">
        <f>'1. Cover Sheet'!$F$22</f>
        <v>0</v>
      </c>
      <c r="H2">
        <f>'1. Cover Sheet'!$H$22</f>
        <v>0</v>
      </c>
      <c r="I2">
        <f>'1. Cover Sheet'!$I$22</f>
        <v>0</v>
      </c>
      <c r="J2" s="56">
        <f>'1. Cover Sheet'!$K$22</f>
        <v>0</v>
      </c>
      <c r="K2" s="67">
        <f>'1. Cover Sheet'!$M$22</f>
        <v>0</v>
      </c>
      <c r="L2">
        <f>'1. Cover Sheet'!$F$23</f>
        <v>0</v>
      </c>
      <c r="M2">
        <f>'1. Cover Sheet'!$H$23</f>
        <v>0</v>
      </c>
      <c r="N2">
        <f>'1. Cover Sheet'!$I$23</f>
        <v>0</v>
      </c>
      <c r="O2" s="56">
        <f>'1. Cover Sheet'!$K$23</f>
        <v>0</v>
      </c>
      <c r="P2" s="67">
        <f>'1. Cover Sheet'!$M$23</f>
        <v>0</v>
      </c>
      <c r="Q2">
        <f>'1. Cover Sheet'!$F$24</f>
        <v>0</v>
      </c>
      <c r="R2">
        <f>'1. Cover Sheet'!$H$24</f>
        <v>0</v>
      </c>
      <c r="S2">
        <f>'1. Cover Sheet'!$I$24</f>
        <v>0</v>
      </c>
      <c r="T2" s="56">
        <f>'1. Cover Sheet'!$K$24</f>
        <v>0</v>
      </c>
      <c r="U2" s="67">
        <f>'1. Cover Sheet'!$M$24</f>
        <v>0</v>
      </c>
      <c r="V2">
        <f>'1. Cover Sheet'!$F$25</f>
        <v>0</v>
      </c>
      <c r="W2">
        <f>'1. Cover Sheet'!$H$25</f>
        <v>0</v>
      </c>
      <c r="X2">
        <f>'1. Cover Sheet'!$I$25</f>
        <v>0</v>
      </c>
      <c r="Y2" s="56">
        <f>'1. Cover Sheet'!$K$25</f>
        <v>0</v>
      </c>
      <c r="Z2" s="67">
        <f>'1. Cover Sheet'!$M$25</f>
        <v>0</v>
      </c>
      <c r="AA2">
        <f>'1. Cover Sheet'!$F$26</f>
        <v>0</v>
      </c>
      <c r="AB2">
        <f>'1. Cover Sheet'!$H$26</f>
        <v>0</v>
      </c>
      <c r="AC2">
        <f>'1. Cover Sheet'!$I$26</f>
        <v>0</v>
      </c>
      <c r="AD2" s="56">
        <f>'1. Cover Sheet'!$K$26</f>
        <v>0</v>
      </c>
      <c r="AE2" s="67">
        <f>'1. Cover Sheet'!$M$26</f>
        <v>0</v>
      </c>
      <c r="AF2" t="str">
        <f>'1. Cover Sheet'!$G$28</f>
        <v>Reporting Period 11 (January 1, 2026- June 30, 2026,  Due July 31, 2026)</v>
      </c>
      <c r="AG2" t="str">
        <f>'2. Program Assessment'!$E$6</f>
        <v>Select One</v>
      </c>
      <c r="AH2">
        <f>'2. Program Assessment'!$A$8</f>
        <v>0</v>
      </c>
      <c r="AI2" t="str">
        <f>'2. Program Assessment'!$E$8</f>
        <v>Select One</v>
      </c>
      <c r="AJ2">
        <f>'2. Program Assessment'!$G$8</f>
        <v>0</v>
      </c>
      <c r="AK2">
        <f>'2. Program Assessment'!$H$8</f>
        <v>0</v>
      </c>
      <c r="AL2">
        <f>'2. Program Assessment'!$I$8</f>
        <v>0</v>
      </c>
      <c r="AM2" t="str">
        <f>'2. Program Assessment'!$J$8</f>
        <v>Select One</v>
      </c>
      <c r="AN2">
        <f>'2. Program Assessment'!$A$11</f>
        <v>0</v>
      </c>
      <c r="AO2">
        <f>'2. Program Assessment'!$F$11</f>
        <v>0</v>
      </c>
      <c r="AP2">
        <f>'2. Program Assessment'!$A$13</f>
        <v>0</v>
      </c>
      <c r="AQ2" t="str">
        <f>'2. Program Assessment'!$E$13</f>
        <v>Select One</v>
      </c>
      <c r="AR2">
        <f>'2. Program Assessment'!$G$13</f>
        <v>0</v>
      </c>
      <c r="AS2">
        <f>'2. Program Assessment'!$H$13</f>
        <v>0</v>
      </c>
      <c r="AT2">
        <f>'2. Program Assessment'!$I$13</f>
        <v>0</v>
      </c>
      <c r="AU2" t="str">
        <f>'2. Program Assessment'!$J$13</f>
        <v>Select One</v>
      </c>
      <c r="AV2">
        <f>'2. Program Assessment'!$A$16</f>
        <v>0</v>
      </c>
      <c r="AW2">
        <f>'2. Program Assessment'!$F$16</f>
        <v>0</v>
      </c>
      <c r="AX2">
        <f>'2. Program Assessment'!$A$18</f>
        <v>0</v>
      </c>
      <c r="AY2" t="str">
        <f>'2. Program Assessment'!$E$18</f>
        <v>Select One</v>
      </c>
      <c r="AZ2">
        <f>'2. Program Assessment'!$G$18</f>
        <v>0</v>
      </c>
      <c r="BA2">
        <f>'2. Program Assessment'!$H$18</f>
        <v>0</v>
      </c>
      <c r="BB2">
        <f>'2. Program Assessment'!$I$18</f>
        <v>0</v>
      </c>
      <c r="BC2" t="str">
        <f>'2. Program Assessment'!$J$18</f>
        <v>Select One</v>
      </c>
      <c r="BD2">
        <f>'2. Program Assessment'!$A$21</f>
        <v>0</v>
      </c>
      <c r="BE2">
        <f>'2. Program Assessment'!$F$21</f>
        <v>0</v>
      </c>
      <c r="BF2">
        <f>'2. Program Assessment'!$A$23</f>
        <v>0</v>
      </c>
      <c r="BG2" t="str">
        <f>'2. Program Assessment'!$E$23</f>
        <v>Select One</v>
      </c>
      <c r="BH2">
        <f>'2. Program Assessment'!$G$23</f>
        <v>0</v>
      </c>
      <c r="BI2">
        <f>'2. Program Assessment'!$H$23</f>
        <v>0</v>
      </c>
      <c r="BJ2">
        <f>'2. Program Assessment'!$I$23</f>
        <v>0</v>
      </c>
      <c r="BK2" t="str">
        <f>'2. Program Assessment'!$J$23</f>
        <v>Select One</v>
      </c>
      <c r="BL2">
        <f>'2. Program Assessment'!$A$26</f>
        <v>0</v>
      </c>
      <c r="BM2">
        <f>'2. Program Assessment'!$F$26</f>
        <v>0</v>
      </c>
      <c r="BN2">
        <f>'2. Program Assessment'!$A$28</f>
        <v>0</v>
      </c>
      <c r="BO2" t="str">
        <f>'2. Program Assessment'!$E$28</f>
        <v>Select One</v>
      </c>
      <c r="BP2">
        <f>'2. Program Assessment'!$G$28</f>
        <v>0</v>
      </c>
      <c r="BQ2">
        <f>'2. Program Assessment'!$H$28</f>
        <v>0</v>
      </c>
      <c r="BR2">
        <f>'2. Program Assessment'!$I$28</f>
        <v>0</v>
      </c>
      <c r="BS2" t="str">
        <f>'2. Program Assessment'!$J$28</f>
        <v>Select One</v>
      </c>
      <c r="BT2">
        <f>'2. Program Assessment'!$A$31</f>
        <v>0</v>
      </c>
      <c r="BU2">
        <f>'2. Program Assessment'!$F$31</f>
        <v>0</v>
      </c>
      <c r="BV2">
        <f>'2. Program Assessment'!$A$33</f>
        <v>0</v>
      </c>
      <c r="BW2" t="str">
        <f>'2. Program Assessment'!$E$33</f>
        <v>Select One</v>
      </c>
      <c r="BX2">
        <f>'2. Program Assessment'!$G$33</f>
        <v>0</v>
      </c>
      <c r="BY2">
        <f>'2. Program Assessment'!$H$33</f>
        <v>0</v>
      </c>
      <c r="BZ2">
        <f>'2. Program Assessment'!$I$33</f>
        <v>0</v>
      </c>
      <c r="CA2" t="str">
        <f>'2. Program Assessment'!$J$33</f>
        <v>Select One</v>
      </c>
      <c r="CB2">
        <f>'2. Program Assessment'!$A$36</f>
        <v>0</v>
      </c>
      <c r="CC2">
        <f>'2. Program Assessment'!$F$36</f>
        <v>0</v>
      </c>
      <c r="CD2">
        <f>'2. Program Assessment'!$A$38</f>
        <v>0</v>
      </c>
      <c r="CE2" t="str">
        <f>'2. Program Assessment'!$E$38</f>
        <v>Select One</v>
      </c>
      <c r="CF2">
        <f>'2. Program Assessment'!$G$38</f>
        <v>0</v>
      </c>
      <c r="CG2">
        <f>'2. Program Assessment'!$H$38</f>
        <v>0</v>
      </c>
      <c r="CH2">
        <f>'2. Program Assessment'!$I$38</f>
        <v>0</v>
      </c>
      <c r="CI2" t="str">
        <f>'2. Program Assessment'!$J$38</f>
        <v>Select One</v>
      </c>
      <c r="CJ2">
        <f>'2. Program Assessment'!$A$41</f>
        <v>0</v>
      </c>
      <c r="CK2">
        <f>'2. Program Assessment'!$F$41</f>
        <v>0</v>
      </c>
      <c r="CL2">
        <f>'2. Program Assessment'!$A$43</f>
        <v>0</v>
      </c>
      <c r="CM2" t="str">
        <f>'2. Program Assessment'!$E$43</f>
        <v>Select One</v>
      </c>
      <c r="CN2">
        <f>'2. Program Assessment'!$G$43</f>
        <v>0</v>
      </c>
      <c r="CO2">
        <f>'2. Program Assessment'!$H$43</f>
        <v>0</v>
      </c>
      <c r="CP2">
        <f>'2. Program Assessment'!$I$43</f>
        <v>0</v>
      </c>
      <c r="CQ2" t="str">
        <f>'2. Program Assessment'!$J$43</f>
        <v>Select One</v>
      </c>
      <c r="CR2">
        <f>'2. Program Assessment'!$A$46</f>
        <v>0</v>
      </c>
      <c r="CS2">
        <f>'2. Program Assessment'!$F$46</f>
        <v>0</v>
      </c>
      <c r="CT2">
        <f>'2. Program Assessment'!$A$48</f>
        <v>0</v>
      </c>
      <c r="CU2" t="str">
        <f>'2. Program Assessment'!$E$48</f>
        <v>Select One</v>
      </c>
      <c r="CV2">
        <f>'2. Program Assessment'!$G$48</f>
        <v>0</v>
      </c>
      <c r="CW2">
        <f>'2. Program Assessment'!$H$48</f>
        <v>0</v>
      </c>
      <c r="CX2">
        <f>'2. Program Assessment'!$I$48</f>
        <v>0</v>
      </c>
      <c r="CY2" t="str">
        <f>'2. Program Assessment'!$J$48</f>
        <v>Select One</v>
      </c>
      <c r="CZ2">
        <f>'2. Program Assessment'!$A$51</f>
        <v>0</v>
      </c>
      <c r="DA2">
        <f>'2. Program Assessment'!$F$51</f>
        <v>0</v>
      </c>
      <c r="DB2">
        <f>'2. Program Assessment'!$A$53</f>
        <v>0</v>
      </c>
      <c r="DC2" t="str">
        <f>'2. Program Assessment'!$E$53</f>
        <v>Select One</v>
      </c>
      <c r="DD2">
        <f>'2. Program Assessment'!$G$53</f>
        <v>0</v>
      </c>
      <c r="DE2">
        <f>'2. Program Assessment'!$H$53</f>
        <v>0</v>
      </c>
      <c r="DF2">
        <f>'2. Program Assessment'!$I$53</f>
        <v>0</v>
      </c>
      <c r="DG2" t="str">
        <f>'2. Program Assessment'!$J$53</f>
        <v>Select One</v>
      </c>
      <c r="DH2">
        <f>'2. Program Assessment'!$A$56</f>
        <v>0</v>
      </c>
      <c r="DI2">
        <f>'2. Program Assessment'!$F$56</f>
        <v>0</v>
      </c>
      <c r="DJ2" s="69">
        <f>'2. Program Assessment'!$E$88</f>
        <v>0</v>
      </c>
      <c r="DK2" s="69">
        <f>'2. Program Assessment'!$G$88</f>
        <v>0</v>
      </c>
      <c r="DL2" s="69">
        <f>'2. Program Assessment'!$H$88</f>
        <v>0</v>
      </c>
      <c r="DM2" t="str">
        <f>'3. Program Compliance'!$I$8</f>
        <v>Select One</v>
      </c>
      <c r="DN2" t="str">
        <f>'3. Program Compliance'!$I$11</f>
        <v>Select One</v>
      </c>
      <c r="DO2" t="str">
        <f>'3. Program Compliance'!$I$10</f>
        <v>Select One</v>
      </c>
      <c r="DP2">
        <f>'3. Program Compliance'!$A$13</f>
        <v>0</v>
      </c>
      <c r="DQ2" t="str">
        <f>'3. Program Compliance'!$I$15</f>
        <v>Select One</v>
      </c>
      <c r="DR2">
        <f>'3. Program Compliance'!$A$17</f>
        <v>0</v>
      </c>
      <c r="DS2" t="str">
        <f>'3. Program Compliance'!$I$22</f>
        <v>Select One</v>
      </c>
      <c r="DT2">
        <f>'3. Program Compliance'!$A$25</f>
        <v>0</v>
      </c>
      <c r="DU2" t="str">
        <f>'3. Program Compliance'!$I$30</f>
        <v>Select One</v>
      </c>
      <c r="DV2" t="str">
        <f>'3. Program Compliance'!$I$32</f>
        <v>Select One</v>
      </c>
      <c r="DW2" t="str">
        <f>'3. Program Compliance'!$I$33</f>
        <v>Select One</v>
      </c>
      <c r="DX2" t="str">
        <f>'3. Program Compliance'!$I$35</f>
        <v>Select One</v>
      </c>
      <c r="DY2" t="str">
        <f>'3. Program Compliance'!$I$37</f>
        <v>Select One</v>
      </c>
      <c r="DZ2">
        <f>'3. Program Compliance'!$A$39</f>
        <v>0</v>
      </c>
      <c r="EA2" t="str">
        <f>'3. Program Compliance'!$I$45</f>
        <v>Select One</v>
      </c>
      <c r="EB2" t="str">
        <f>'3. Program Compliance'!$I$46</f>
        <v>Select One</v>
      </c>
      <c r="EC2">
        <f>'3. Program Compliance'!$A$48</f>
        <v>0</v>
      </c>
      <c r="ED2">
        <f>'4. Program Information'!$A$9</f>
        <v>0</v>
      </c>
      <c r="EE2">
        <f>'4. Program Information'!$E$9</f>
        <v>0</v>
      </c>
      <c r="EF2">
        <f>'4. Program Information'!$A$10</f>
        <v>0</v>
      </c>
      <c r="EG2">
        <f>'4. Program Information'!$E$10</f>
        <v>0</v>
      </c>
      <c r="EH2">
        <f>'4. Program Information'!$A$11</f>
        <v>0</v>
      </c>
      <c r="EI2">
        <f>'4. Program Information'!$E$11</f>
        <v>0</v>
      </c>
      <c r="EJ2">
        <f>'4. Program Information'!$A$13</f>
        <v>0</v>
      </c>
      <c r="EK2">
        <f>'4. Program Information'!$E$13</f>
        <v>0</v>
      </c>
      <c r="EL2">
        <f>'4. Program Information'!$A$14</f>
        <v>0</v>
      </c>
      <c r="EM2">
        <f>'4. Program Information'!$E$14</f>
        <v>0</v>
      </c>
      <c r="EN2">
        <f>'4. Program Information'!$A$15</f>
        <v>0</v>
      </c>
      <c r="EO2">
        <f>'4. Program Information'!$E$15</f>
        <v>0</v>
      </c>
      <c r="EP2">
        <f>'4. Program Information'!$A$20</f>
        <v>0</v>
      </c>
      <c r="EQ2">
        <f>'4. Program Information'!$A$25</f>
        <v>0</v>
      </c>
      <c r="ER2">
        <f>'4. Program Information'!$A$31</f>
        <v>0</v>
      </c>
      <c r="ES2">
        <f>'4. Program Information'!$A$34</f>
        <v>0</v>
      </c>
      <c r="ET2" t="str">
        <f>'4. Program Information'!$H$36</f>
        <v>Select One</v>
      </c>
      <c r="EU2" t="str">
        <f>'4. Program Information'!$H$42</f>
        <v>Select One</v>
      </c>
      <c r="EV2">
        <f>'4. Program Information'!$A$50</f>
        <v>0</v>
      </c>
      <c r="EW2" s="70">
        <f>'4. Program Information'!$G$58</f>
        <v>0</v>
      </c>
      <c r="EX2">
        <f>'4. Program Information'!$A$60</f>
        <v>0</v>
      </c>
      <c r="EY2">
        <f>'4. Program Information'!$A$63</f>
        <v>0</v>
      </c>
      <c r="EZ2">
        <f>'5. Acq.Rehab.Construction'!$C$9</f>
        <v>0</v>
      </c>
      <c r="FA2">
        <f>'5. Acq.Rehab.Construction'!$G$9</f>
        <v>0</v>
      </c>
      <c r="FB2" s="71">
        <f>'5. Acq.Rehab.Construction'!$G$11</f>
        <v>0</v>
      </c>
      <c r="FC2" t="str">
        <f>'5. Acq.Rehab.Construction'!$G$14</f>
        <v>Select One</v>
      </c>
      <c r="FD2" t="str">
        <f>'5. Acq.Rehab.Construction'!$C$18</f>
        <v>Select One</v>
      </c>
      <c r="FE2" t="str">
        <f>'5. Acq.Rehab.Construction'!$G$18</f>
        <v>Select One</v>
      </c>
      <c r="FF2" t="str">
        <f>'5. Acq.Rehab.Construction'!$C$19</f>
        <v>Select One</v>
      </c>
      <c r="FG2">
        <f>'5. Acq.Rehab.Construction'!$G$19</f>
        <v>0</v>
      </c>
      <c r="FH2">
        <f>'5. Acq.Rehab.Construction'!$C$29</f>
        <v>0</v>
      </c>
      <c r="FI2">
        <f>'5. Acq.Rehab.Construction'!$D$29</f>
        <v>0</v>
      </c>
      <c r="FJ2">
        <f>'5. Acq.Rehab.Construction'!$E$29</f>
        <v>0</v>
      </c>
      <c r="FK2">
        <f>'5. Acq.Rehab.Construction'!$F$29</f>
        <v>0</v>
      </c>
      <c r="FL2">
        <f>'5. Acq.Rehab.Construction'!$G$29</f>
        <v>0</v>
      </c>
      <c r="FM2">
        <f>'5. Acq.Rehab.Construction'!$H$24</f>
        <v>0</v>
      </c>
      <c r="FN2">
        <f>'5. Acq.Rehab.Construction'!$H$25</f>
        <v>0</v>
      </c>
      <c r="FO2">
        <f>'5. Acq.Rehab.Construction'!$H$26</f>
        <v>0</v>
      </c>
      <c r="FP2">
        <f>'5. Acq.Rehab.Construction'!$H$27</f>
        <v>0</v>
      </c>
      <c r="FQ2">
        <f>'5. Acq.Rehab.Construction'!$H$28</f>
        <v>0</v>
      </c>
      <c r="FR2" s="72">
        <f>'5. Acq.Rehab.Construction'!$C$38</f>
        <v>0</v>
      </c>
      <c r="FS2" s="72">
        <f>'5. Acq.Rehab.Construction'!$D$38</f>
        <v>0</v>
      </c>
      <c r="FT2" s="72">
        <f>'5. Acq.Rehab.Construction'!$E$38</f>
        <v>0</v>
      </c>
      <c r="FU2" s="72">
        <f>'5. Acq.Rehab.Construction'!$F$38</f>
        <v>0</v>
      </c>
      <c r="FV2" s="72">
        <f>'5. Acq.Rehab.Construction'!$G$38</f>
        <v>0</v>
      </c>
      <c r="FW2" s="72">
        <f>'5. Acq.Rehab.Construction'!$H$33</f>
        <v>0</v>
      </c>
      <c r="FX2" s="72">
        <f>'5. Acq.Rehab.Construction'!$H$34</f>
        <v>0</v>
      </c>
      <c r="FY2" s="72">
        <f>'5. Acq.Rehab.Construction'!$H$35</f>
        <v>0</v>
      </c>
      <c r="FZ2" s="72">
        <f>'5. Acq.Rehab.Construction'!$H$36</f>
        <v>0</v>
      </c>
      <c r="GA2" s="72">
        <f>'5. Acq.Rehab.Construction'!$H$37</f>
        <v>0</v>
      </c>
      <c r="GB2">
        <f>'5. Acq.Rehab.Construction'!$C$42</f>
        <v>0</v>
      </c>
      <c r="GC2">
        <f>'5. Acq.Rehab.Construction'!$G$42</f>
        <v>0</v>
      </c>
      <c r="GD2" s="71">
        <f>'5. Acq.Rehab.Construction'!$G$44</f>
        <v>0</v>
      </c>
      <c r="GE2" t="str">
        <f>'5. Acq.Rehab.Construction'!$G$47</f>
        <v>Select One</v>
      </c>
      <c r="GF2" t="str">
        <f>'5. Acq.Rehab.Construction'!$C$51</f>
        <v>Select One</v>
      </c>
      <c r="GG2" t="str">
        <f>'5. Acq.Rehab.Construction'!$G$51</f>
        <v>Select One</v>
      </c>
      <c r="GH2" t="str">
        <f>'5. Acq.Rehab.Construction'!$C$52</f>
        <v>Select One</v>
      </c>
      <c r="GI2">
        <f>'5. Acq.Rehab.Construction'!$G$52</f>
        <v>0</v>
      </c>
      <c r="GJ2">
        <f>'5. Acq.Rehab.Construction'!$C$62</f>
        <v>0</v>
      </c>
      <c r="GK2">
        <f>'5. Acq.Rehab.Construction'!$D$62</f>
        <v>0</v>
      </c>
      <c r="GL2">
        <f>'5. Acq.Rehab.Construction'!$E$62</f>
        <v>0</v>
      </c>
      <c r="GM2">
        <f>'5. Acq.Rehab.Construction'!$F$62</f>
        <v>0</v>
      </c>
      <c r="GN2">
        <f>'5. Acq.Rehab.Construction'!$G$62</f>
        <v>0</v>
      </c>
      <c r="GO2">
        <f>'5. Acq.Rehab.Construction'!$H$57</f>
        <v>0</v>
      </c>
      <c r="GP2">
        <f>'5. Acq.Rehab.Construction'!$H$58</f>
        <v>0</v>
      </c>
      <c r="GQ2">
        <f>'5. Acq.Rehab.Construction'!$H$59</f>
        <v>0</v>
      </c>
      <c r="GR2">
        <f>'5. Acq.Rehab.Construction'!$H$60</f>
        <v>0</v>
      </c>
      <c r="GS2">
        <f>'5. Acq.Rehab.Construction'!$H$61</f>
        <v>0</v>
      </c>
      <c r="GT2" s="72">
        <f>'5. Acq.Rehab.Construction'!$C$71</f>
        <v>0</v>
      </c>
      <c r="GU2" s="72">
        <f>'5. Acq.Rehab.Construction'!$D$71</f>
        <v>0</v>
      </c>
      <c r="GV2" s="72">
        <f>'5. Acq.Rehab.Construction'!$E$71</f>
        <v>0</v>
      </c>
      <c r="GW2" s="72">
        <f>'5. Acq.Rehab.Construction'!$F$71</f>
        <v>0</v>
      </c>
      <c r="GX2" s="72">
        <f>'5. Acq.Rehab.Construction'!$G$71</f>
        <v>0</v>
      </c>
      <c r="GY2" s="72">
        <f>'5. Acq.Rehab.Construction'!$H$66</f>
        <v>0</v>
      </c>
      <c r="GZ2" s="72">
        <f>'5. Acq.Rehab.Construction'!$H$67</f>
        <v>0</v>
      </c>
      <c r="HA2" s="72">
        <f>'5. Acq.Rehab.Construction'!$H$68</f>
        <v>0</v>
      </c>
      <c r="HB2" s="72">
        <f>'5. Acq.Rehab.Construction'!$H$69</f>
        <v>0</v>
      </c>
      <c r="HC2" s="72">
        <f>'5. Acq.Rehab.Construction'!$H$70</f>
        <v>0</v>
      </c>
      <c r="HD2">
        <f>'5. Acq.Rehab.Construction'!$C$75</f>
        <v>0</v>
      </c>
      <c r="HE2">
        <f>'5. Acq.Rehab.Construction'!$G$75</f>
        <v>0</v>
      </c>
      <c r="HF2" s="71">
        <f>'5. Acq.Rehab.Construction'!$G$77</f>
        <v>0</v>
      </c>
      <c r="HG2" t="str">
        <f>'5. Acq.Rehab.Construction'!$G$80</f>
        <v>Select One</v>
      </c>
      <c r="HH2" t="str">
        <f>'5. Acq.Rehab.Construction'!$C$84</f>
        <v>Select One</v>
      </c>
      <c r="HI2" t="str">
        <f>'5. Acq.Rehab.Construction'!$G$84</f>
        <v>Select One</v>
      </c>
      <c r="HJ2" t="str">
        <f>'5. Acq.Rehab.Construction'!$C$85</f>
        <v>Select One</v>
      </c>
      <c r="HK2">
        <f>'5. Acq.Rehab.Construction'!$G$85</f>
        <v>0</v>
      </c>
      <c r="HL2">
        <f>'5. Acq.Rehab.Construction'!$C$95</f>
        <v>0</v>
      </c>
      <c r="HM2">
        <f>'5. Acq.Rehab.Construction'!$D$95</f>
        <v>0</v>
      </c>
      <c r="HN2">
        <f>'5. Acq.Rehab.Construction'!$E$95</f>
        <v>0</v>
      </c>
      <c r="HO2">
        <f>'5. Acq.Rehab.Construction'!$F$95</f>
        <v>0</v>
      </c>
      <c r="HP2">
        <f>'5. Acq.Rehab.Construction'!$G$95</f>
        <v>0</v>
      </c>
      <c r="HQ2">
        <f>'5. Acq.Rehab.Construction'!$H$90</f>
        <v>0</v>
      </c>
      <c r="HR2">
        <f>'5. Acq.Rehab.Construction'!$H$91</f>
        <v>0</v>
      </c>
      <c r="HS2">
        <f>'5. Acq.Rehab.Construction'!$H$92</f>
        <v>0</v>
      </c>
      <c r="HT2">
        <f>'5. Acq.Rehab.Construction'!$H$93</f>
        <v>0</v>
      </c>
      <c r="HU2">
        <f>'5. Acq.Rehab.Construction'!$H$94</f>
        <v>0</v>
      </c>
      <c r="HV2" s="72">
        <f>'5. Acq.Rehab.Construction'!$C$104</f>
        <v>0</v>
      </c>
      <c r="HW2" s="72">
        <f>'5. Acq.Rehab.Construction'!$D$104</f>
        <v>0</v>
      </c>
      <c r="HX2" s="72">
        <f>'5. Acq.Rehab.Construction'!$E$104</f>
        <v>0</v>
      </c>
      <c r="HY2" s="72">
        <f>'5. Acq.Rehab.Construction'!$F$104</f>
        <v>0</v>
      </c>
      <c r="HZ2" s="72">
        <f>'5. Acq.Rehab.Construction'!$G$104</f>
        <v>0</v>
      </c>
      <c r="IA2" s="72">
        <f>'5. Acq.Rehab.Construction'!$H$99</f>
        <v>0</v>
      </c>
      <c r="IB2" s="72">
        <f>'5. Acq.Rehab.Construction'!$H$100</f>
        <v>0</v>
      </c>
      <c r="IC2" s="72">
        <f>'5. Acq.Rehab.Construction'!$H$101</f>
        <v>0</v>
      </c>
      <c r="ID2" s="72">
        <f>'5. Acq.Rehab.Construction'!$H$102</f>
        <v>0</v>
      </c>
      <c r="IE2" s="72">
        <f>'5. Acq.Rehab.Construction'!$H$103</f>
        <v>0</v>
      </c>
      <c r="IF2">
        <f>'5. Acq.Rehab.Construction'!$C$108</f>
        <v>0</v>
      </c>
      <c r="IG2">
        <f>'5. Acq.Rehab.Construction'!$G$108</f>
        <v>0</v>
      </c>
      <c r="IH2" s="71">
        <f>'5. Acq.Rehab.Construction'!$G$110</f>
        <v>0</v>
      </c>
      <c r="II2" t="str">
        <f>'5. Acq.Rehab.Construction'!$G$113</f>
        <v>Select One</v>
      </c>
      <c r="IJ2" t="str">
        <f>'5. Acq.Rehab.Construction'!$C$117</f>
        <v>Select One</v>
      </c>
      <c r="IK2" t="str">
        <f>'5. Acq.Rehab.Construction'!$G$117</f>
        <v>Select One</v>
      </c>
      <c r="IL2" t="str">
        <f>'5. Acq.Rehab.Construction'!$C$118</f>
        <v>Select One</v>
      </c>
      <c r="IM2">
        <f>'5. Acq.Rehab.Construction'!$G$118</f>
        <v>0</v>
      </c>
      <c r="IN2">
        <f>'5. Acq.Rehab.Construction'!$C$128</f>
        <v>0</v>
      </c>
      <c r="IO2">
        <f>'5. Acq.Rehab.Construction'!$D$128</f>
        <v>0</v>
      </c>
      <c r="IP2">
        <f>'5. Acq.Rehab.Construction'!$E$128</f>
        <v>0</v>
      </c>
      <c r="IQ2">
        <f>'5. Acq.Rehab.Construction'!$F$128</f>
        <v>0</v>
      </c>
      <c r="IR2">
        <f>'5. Acq.Rehab.Construction'!$G$128</f>
        <v>0</v>
      </c>
      <c r="IS2">
        <f>'5. Acq.Rehab.Construction'!$H$123</f>
        <v>0</v>
      </c>
      <c r="IT2">
        <f>'5. Acq.Rehab.Construction'!$H$124</f>
        <v>0</v>
      </c>
      <c r="IU2">
        <f>'5. Acq.Rehab.Construction'!$H$125</f>
        <v>0</v>
      </c>
      <c r="IV2">
        <f>'5. Acq.Rehab.Construction'!$H$126</f>
        <v>0</v>
      </c>
      <c r="IW2">
        <f>'5. Acq.Rehab.Construction'!$H$127</f>
        <v>0</v>
      </c>
      <c r="IX2" s="72">
        <f>'5. Acq.Rehab.Construction'!$C$137</f>
        <v>0</v>
      </c>
      <c r="IY2" s="72">
        <f>'5. Acq.Rehab.Construction'!$D$137</f>
        <v>0</v>
      </c>
      <c r="IZ2" s="72">
        <f>'5. Acq.Rehab.Construction'!$E$137</f>
        <v>0</v>
      </c>
      <c r="JA2" s="72">
        <f>'5. Acq.Rehab.Construction'!$F$137</f>
        <v>0</v>
      </c>
      <c r="JB2" s="72">
        <f>'5. Acq.Rehab.Construction'!$G$137</f>
        <v>0</v>
      </c>
      <c r="JC2" s="72">
        <f>'5. Acq.Rehab.Construction'!$H$132</f>
        <v>0</v>
      </c>
      <c r="JD2" s="72">
        <f>'5. Acq.Rehab.Construction'!$H$133</f>
        <v>0</v>
      </c>
      <c r="JE2" s="72">
        <f>'5. Acq.Rehab.Construction'!$H$134</f>
        <v>0</v>
      </c>
      <c r="JF2" s="72">
        <f>'5. Acq.Rehab.Construction'!$H$135</f>
        <v>0</v>
      </c>
      <c r="JG2" s="72">
        <f>'5. Acq.Rehab.Construction'!$H$136</f>
        <v>0</v>
      </c>
      <c r="JH2">
        <f>'5. Acq.Rehab.Construction'!$C$141</f>
        <v>0</v>
      </c>
      <c r="JI2">
        <f>'5. Acq.Rehab.Construction'!$G$141</f>
        <v>0</v>
      </c>
      <c r="JJ2" s="71">
        <f>'5. Acq.Rehab.Construction'!$G$143</f>
        <v>0</v>
      </c>
      <c r="JK2" t="str">
        <f>'5. Acq.Rehab.Construction'!$G$146</f>
        <v>Select One</v>
      </c>
      <c r="JL2" t="str">
        <f>'5. Acq.Rehab.Construction'!$C$150</f>
        <v>Select One</v>
      </c>
      <c r="JM2" t="str">
        <f>'5. Acq.Rehab.Construction'!$G$150</f>
        <v>Select One</v>
      </c>
      <c r="JN2" t="str">
        <f>'5. Acq.Rehab.Construction'!$C$151</f>
        <v>Select One</v>
      </c>
      <c r="JO2">
        <f>'5. Acq.Rehab.Construction'!$G$151</f>
        <v>0</v>
      </c>
      <c r="JP2">
        <f>'5. Acq.Rehab.Construction'!$C$161</f>
        <v>0</v>
      </c>
      <c r="JQ2">
        <f>'5. Acq.Rehab.Construction'!$D$161</f>
        <v>0</v>
      </c>
      <c r="JR2">
        <f>'5. Acq.Rehab.Construction'!$E$161</f>
        <v>0</v>
      </c>
      <c r="JS2">
        <f>'5. Acq.Rehab.Construction'!$F$161</f>
        <v>0</v>
      </c>
      <c r="JT2">
        <f>'5. Acq.Rehab.Construction'!$G$161</f>
        <v>0</v>
      </c>
      <c r="JU2">
        <f>'5. Acq.Rehab.Construction'!$H$156</f>
        <v>0</v>
      </c>
      <c r="JV2">
        <f>'5. Acq.Rehab.Construction'!$H$157</f>
        <v>0</v>
      </c>
      <c r="JW2">
        <f>'5. Acq.Rehab.Construction'!$H$158</f>
        <v>0</v>
      </c>
      <c r="JX2">
        <f>'5. Acq.Rehab.Construction'!$H$159</f>
        <v>0</v>
      </c>
      <c r="JY2">
        <f>'5. Acq.Rehab.Construction'!$H$160</f>
        <v>0</v>
      </c>
      <c r="JZ2" s="72">
        <f>'5. Acq.Rehab.Construction'!$C$170</f>
        <v>0</v>
      </c>
      <c r="KA2" s="72">
        <f>'5. Acq.Rehab.Construction'!$D$170</f>
        <v>0</v>
      </c>
      <c r="KB2" s="72">
        <f>'5. Acq.Rehab.Construction'!$E$170</f>
        <v>0</v>
      </c>
      <c r="KC2" s="72">
        <f>'5. Acq.Rehab.Construction'!$F$170</f>
        <v>0</v>
      </c>
      <c r="KD2" s="72">
        <f>'5. Acq.Rehab.Construction'!$G$170</f>
        <v>0</v>
      </c>
      <c r="KE2" s="72">
        <f>'5. Acq.Rehab.Construction'!$H$165</f>
        <v>0</v>
      </c>
      <c r="KF2" s="72">
        <f>'5. Acq.Rehab.Construction'!$H$166</f>
        <v>0</v>
      </c>
      <c r="KG2" s="72">
        <f>'5. Acq.Rehab.Construction'!$H$167</f>
        <v>0</v>
      </c>
      <c r="KH2" s="72">
        <f>'5. Acq.Rehab.Construction'!$H$168</f>
        <v>0</v>
      </c>
      <c r="KI2" s="72">
        <f>'5. Acq.Rehab.Construction'!$H$169</f>
        <v>0</v>
      </c>
      <c r="KJ2">
        <f>'5. Acq.Rehab.Construction'!$C$174</f>
        <v>0</v>
      </c>
      <c r="KK2">
        <f>'5. Acq.Rehab.Construction'!$G$174</f>
        <v>0</v>
      </c>
      <c r="KL2" s="71">
        <f>'5. Acq.Rehab.Construction'!$G$176</f>
        <v>0</v>
      </c>
      <c r="KM2" t="str">
        <f>'5. Acq.Rehab.Construction'!$G$179</f>
        <v>Select One</v>
      </c>
      <c r="KN2" t="str">
        <f>'5. Acq.Rehab.Construction'!$C$183</f>
        <v>Select One</v>
      </c>
      <c r="KO2" t="str">
        <f>'5. Acq.Rehab.Construction'!$G$183</f>
        <v>Select One</v>
      </c>
      <c r="KP2" t="str">
        <f>'5. Acq.Rehab.Construction'!$C$184</f>
        <v>Select One</v>
      </c>
      <c r="KQ2">
        <f>'5. Acq.Rehab.Construction'!$G$184</f>
        <v>0</v>
      </c>
      <c r="KR2">
        <f>'5. Acq.Rehab.Construction'!$C$194</f>
        <v>0</v>
      </c>
      <c r="KS2">
        <f>'5. Acq.Rehab.Construction'!$D$194</f>
        <v>0</v>
      </c>
      <c r="KT2">
        <f>'5. Acq.Rehab.Construction'!$E$194</f>
        <v>0</v>
      </c>
      <c r="KU2">
        <f>'5. Acq.Rehab.Construction'!$F$194</f>
        <v>0</v>
      </c>
      <c r="KV2">
        <f>'5. Acq.Rehab.Construction'!$G$194</f>
        <v>0</v>
      </c>
      <c r="KW2">
        <f>'5. Acq.Rehab.Construction'!$H$189</f>
        <v>0</v>
      </c>
      <c r="KX2">
        <f>'5. Acq.Rehab.Construction'!$H$190</f>
        <v>0</v>
      </c>
      <c r="KY2">
        <f>'5. Acq.Rehab.Construction'!$H$191</f>
        <v>0</v>
      </c>
      <c r="KZ2">
        <f>'5. Acq.Rehab.Construction'!$H$192</f>
        <v>0</v>
      </c>
      <c r="LA2">
        <f>'5. Acq.Rehab.Construction'!$H$193</f>
        <v>0</v>
      </c>
      <c r="LB2" s="72">
        <f>'5. Acq.Rehab.Construction'!$C$203</f>
        <v>0</v>
      </c>
      <c r="LC2" s="72">
        <f>'5. Acq.Rehab.Construction'!$D$203</f>
        <v>0</v>
      </c>
      <c r="LD2" s="72">
        <f>'5. Acq.Rehab.Construction'!$E$203</f>
        <v>0</v>
      </c>
      <c r="LE2" s="72">
        <f>'5. Acq.Rehab.Construction'!$F$203</f>
        <v>0</v>
      </c>
      <c r="LF2" s="72">
        <f>'5. Acq.Rehab.Construction'!$G$203</f>
        <v>0</v>
      </c>
      <c r="LG2" s="72">
        <f>'5. Acq.Rehab.Construction'!$H$198</f>
        <v>0</v>
      </c>
      <c r="LH2" s="72">
        <f>'5. Acq.Rehab.Construction'!$H$199</f>
        <v>0</v>
      </c>
      <c r="LI2" s="72">
        <f>'5. Acq.Rehab.Construction'!$H$200</f>
        <v>0</v>
      </c>
      <c r="LJ2" s="72">
        <f>'5. Acq.Rehab.Construction'!$H$201</f>
        <v>0</v>
      </c>
      <c r="LK2" s="72">
        <f>'5. Acq.Rehab.Construction'!$H$202</f>
        <v>0</v>
      </c>
      <c r="LL2">
        <f>'5. Acq.Rehab.Construction'!$C$207</f>
        <v>0</v>
      </c>
      <c r="LM2">
        <f>'5. Acq.Rehab.Construction'!$G$207</f>
        <v>0</v>
      </c>
      <c r="LN2" s="71">
        <f>'5. Acq.Rehab.Construction'!$G$209</f>
        <v>0</v>
      </c>
      <c r="LO2" t="str">
        <f>'5. Acq.Rehab.Construction'!$G$212</f>
        <v>Select One</v>
      </c>
      <c r="LP2" t="str">
        <f>'5. Acq.Rehab.Construction'!$C$216</f>
        <v>Select One</v>
      </c>
      <c r="LQ2" t="str">
        <f>'5. Acq.Rehab.Construction'!$G$216</f>
        <v>Select One</v>
      </c>
      <c r="LR2" t="str">
        <f>'5. Acq.Rehab.Construction'!$C$217</f>
        <v>Select One</v>
      </c>
      <c r="LS2">
        <f>'5. Acq.Rehab.Construction'!$G$217</f>
        <v>0</v>
      </c>
      <c r="LT2">
        <f>'5. Acq.Rehab.Construction'!$C$227</f>
        <v>0</v>
      </c>
      <c r="LU2">
        <f>'5. Acq.Rehab.Construction'!$D$227</f>
        <v>0</v>
      </c>
      <c r="LV2">
        <f>'5. Acq.Rehab.Construction'!$E$227</f>
        <v>0</v>
      </c>
      <c r="LW2">
        <f>'5. Acq.Rehab.Construction'!$F$227</f>
        <v>0</v>
      </c>
      <c r="LX2">
        <f>'5. Acq.Rehab.Construction'!$G$227</f>
        <v>0</v>
      </c>
      <c r="LY2">
        <f>'5. Acq.Rehab.Construction'!$H$222</f>
        <v>0</v>
      </c>
      <c r="LZ2">
        <f>'5. Acq.Rehab.Construction'!$H$223</f>
        <v>0</v>
      </c>
      <c r="MA2">
        <f>'5. Acq.Rehab.Construction'!$H$224</f>
        <v>0</v>
      </c>
      <c r="MB2">
        <f>'5. Acq.Rehab.Construction'!$H$225</f>
        <v>0</v>
      </c>
      <c r="MC2">
        <f>'5. Acq.Rehab.Construction'!$H$226</f>
        <v>0</v>
      </c>
      <c r="MD2" s="72">
        <f>'5. Acq.Rehab.Construction'!$C$236</f>
        <v>0</v>
      </c>
      <c r="ME2" s="72">
        <f>'5. Acq.Rehab.Construction'!$D$236</f>
        <v>0</v>
      </c>
      <c r="MF2" s="72">
        <f>'5. Acq.Rehab.Construction'!$E$236</f>
        <v>0</v>
      </c>
      <c r="MG2" s="72">
        <f>'5. Acq.Rehab.Construction'!$F$236</f>
        <v>0</v>
      </c>
      <c r="MH2" s="72">
        <f>'5. Acq.Rehab.Construction'!$G$236</f>
        <v>0</v>
      </c>
      <c r="MI2" s="72">
        <f>'5. Acq.Rehab.Construction'!$H$231</f>
        <v>0</v>
      </c>
      <c r="MJ2" s="72">
        <f>'5. Acq.Rehab.Construction'!$H$232</f>
        <v>0</v>
      </c>
      <c r="MK2" s="72">
        <f>'5. Acq.Rehab.Construction'!$H$233</f>
        <v>0</v>
      </c>
      <c r="ML2" s="72">
        <f>'5. Acq.Rehab.Construction'!$H$234</f>
        <v>0</v>
      </c>
      <c r="MM2" s="72">
        <f>'5. Acq.Rehab.Construction'!$H$235</f>
        <v>0</v>
      </c>
      <c r="MN2">
        <f>'5. Acq.Rehab.Construction'!$C$240</f>
        <v>0</v>
      </c>
      <c r="MO2">
        <f>'5. Acq.Rehab.Construction'!$G$240</f>
        <v>0</v>
      </c>
      <c r="MP2" s="71">
        <f>'5. Acq.Rehab.Construction'!$G$242</f>
        <v>0</v>
      </c>
      <c r="MQ2" t="str">
        <f>'5. Acq.Rehab.Construction'!$G$245</f>
        <v>Select One</v>
      </c>
      <c r="MR2" t="str">
        <f>'5. Acq.Rehab.Construction'!$C$249</f>
        <v>Select One</v>
      </c>
      <c r="MS2" t="str">
        <f>'5. Acq.Rehab.Construction'!$G$249</f>
        <v>Select One</v>
      </c>
      <c r="MT2" t="str">
        <f>'5. Acq.Rehab.Construction'!$C$250</f>
        <v>Select One</v>
      </c>
      <c r="MU2">
        <f>'5. Acq.Rehab.Construction'!$G$250</f>
        <v>0</v>
      </c>
      <c r="MV2">
        <f>'5. Acq.Rehab.Construction'!$C$260</f>
        <v>0</v>
      </c>
      <c r="MW2">
        <f>'5. Acq.Rehab.Construction'!$D$260</f>
        <v>0</v>
      </c>
      <c r="MX2">
        <f>'5. Acq.Rehab.Construction'!$E$260</f>
        <v>0</v>
      </c>
      <c r="MY2">
        <f>'5. Acq.Rehab.Construction'!$F$260</f>
        <v>0</v>
      </c>
      <c r="MZ2">
        <f>'5. Acq.Rehab.Construction'!$G$260</f>
        <v>0</v>
      </c>
      <c r="NA2">
        <f>'5. Acq.Rehab.Construction'!$H$255</f>
        <v>0</v>
      </c>
      <c r="NB2">
        <f>'5. Acq.Rehab.Construction'!$H$256</f>
        <v>0</v>
      </c>
      <c r="NC2">
        <f>'5. Acq.Rehab.Construction'!$H$257</f>
        <v>0</v>
      </c>
      <c r="ND2">
        <f>'5. Acq.Rehab.Construction'!$H$258</f>
        <v>0</v>
      </c>
      <c r="NE2">
        <f>'5. Acq.Rehab.Construction'!$H$259</f>
        <v>0</v>
      </c>
      <c r="NF2" s="72">
        <f>'5. Acq.Rehab.Construction'!$C$269</f>
        <v>0</v>
      </c>
      <c r="NG2" s="72">
        <f>'5. Acq.Rehab.Construction'!$D$269</f>
        <v>0</v>
      </c>
      <c r="NH2" s="72">
        <f>'5. Acq.Rehab.Construction'!$E$269</f>
        <v>0</v>
      </c>
      <c r="NI2" s="72">
        <f>'5. Acq.Rehab.Construction'!$F$269</f>
        <v>0</v>
      </c>
      <c r="NJ2" s="72">
        <f>'5. Acq.Rehab.Construction'!$G$269</f>
        <v>0</v>
      </c>
      <c r="NK2" s="72">
        <f>'5. Acq.Rehab.Construction'!$H$264</f>
        <v>0</v>
      </c>
      <c r="NL2" s="72">
        <f>'5. Acq.Rehab.Construction'!$H$265</f>
        <v>0</v>
      </c>
      <c r="NM2" s="72">
        <f>'5. Acq.Rehab.Construction'!$H$266</f>
        <v>0</v>
      </c>
      <c r="NN2" s="72">
        <f>'5. Acq.Rehab.Construction'!$H$267</f>
        <v>0</v>
      </c>
      <c r="NO2" s="72">
        <f>'5. Acq.Rehab.Construction'!$H$268</f>
        <v>0</v>
      </c>
      <c r="NP2">
        <f>'5. Acq.Rehab.Construction'!$C$273</f>
        <v>0</v>
      </c>
      <c r="NQ2">
        <f>'5. Acq.Rehab.Construction'!$G$273</f>
        <v>0</v>
      </c>
      <c r="NR2" s="71">
        <f>'5. Acq.Rehab.Construction'!$G$275</f>
        <v>0</v>
      </c>
      <c r="NS2" t="str">
        <f>'5. Acq.Rehab.Construction'!$G$278</f>
        <v>Select One</v>
      </c>
      <c r="NT2" t="str">
        <f>'5. Acq.Rehab.Construction'!$C$282</f>
        <v>Select One</v>
      </c>
      <c r="NU2" t="str">
        <f>'5. Acq.Rehab.Construction'!$G$282</f>
        <v>Select One</v>
      </c>
      <c r="NV2" t="str">
        <f>'5. Acq.Rehab.Construction'!$C$283</f>
        <v>Select One</v>
      </c>
      <c r="NW2">
        <f>'5. Acq.Rehab.Construction'!$G$283</f>
        <v>0</v>
      </c>
      <c r="NX2">
        <f>'5. Acq.Rehab.Construction'!$C$293</f>
        <v>0</v>
      </c>
      <c r="NY2">
        <f>'5. Acq.Rehab.Construction'!$D$293</f>
        <v>0</v>
      </c>
      <c r="NZ2">
        <f>'5. Acq.Rehab.Construction'!$E$293</f>
        <v>0</v>
      </c>
      <c r="OA2">
        <f>'5. Acq.Rehab.Construction'!$F$293</f>
        <v>0</v>
      </c>
      <c r="OB2">
        <f>'5. Acq.Rehab.Construction'!$G$293</f>
        <v>0</v>
      </c>
      <c r="OC2">
        <f>'5. Acq.Rehab.Construction'!$H$288</f>
        <v>0</v>
      </c>
      <c r="OD2">
        <f>'5. Acq.Rehab.Construction'!$H$289</f>
        <v>0</v>
      </c>
      <c r="OE2">
        <f>'5. Acq.Rehab.Construction'!$H$290</f>
        <v>0</v>
      </c>
      <c r="OF2">
        <f>'5. Acq.Rehab.Construction'!$H$291</f>
        <v>0</v>
      </c>
      <c r="OG2">
        <f>'5. Acq.Rehab.Construction'!$H$292</f>
        <v>0</v>
      </c>
      <c r="OH2" s="72">
        <f>'5. Acq.Rehab.Construction'!$C$302</f>
        <v>0</v>
      </c>
      <c r="OI2" s="72">
        <f>'5. Acq.Rehab.Construction'!$D$302</f>
        <v>0</v>
      </c>
      <c r="OJ2" s="72">
        <f>'5. Acq.Rehab.Construction'!$E$302</f>
        <v>0</v>
      </c>
      <c r="OK2" s="72">
        <f>'5. Acq.Rehab.Construction'!$F$302</f>
        <v>0</v>
      </c>
      <c r="OL2" s="72">
        <f>'5. Acq.Rehab.Construction'!$G$302</f>
        <v>0</v>
      </c>
      <c r="OM2" s="72">
        <f>'5. Acq.Rehab.Construction'!$H$297</f>
        <v>0</v>
      </c>
      <c r="ON2" s="72">
        <f>'5. Acq.Rehab.Construction'!$H$298</f>
        <v>0</v>
      </c>
      <c r="OO2" s="72">
        <f>'5. Acq.Rehab.Construction'!$H$299</f>
        <v>0</v>
      </c>
      <c r="OP2" s="72">
        <f>'5. Acq.Rehab.Construction'!$H$300</f>
        <v>0</v>
      </c>
      <c r="OQ2" s="72">
        <f>'5. Acq.Rehab.Construction'!$H$301</f>
        <v>0</v>
      </c>
      <c r="OR2">
        <f>'5. Acq.Rehab.Construction'!$C$306</f>
        <v>0</v>
      </c>
      <c r="OS2">
        <f>'5. Acq.Rehab.Construction'!$G$306</f>
        <v>0</v>
      </c>
      <c r="OT2" s="71">
        <f>'5. Acq.Rehab.Construction'!$G$308</f>
        <v>0</v>
      </c>
      <c r="OU2" t="str">
        <f>'5. Acq.Rehab.Construction'!$G$311</f>
        <v>Select One</v>
      </c>
      <c r="OV2" t="str">
        <f>'5. Acq.Rehab.Construction'!$C$315</f>
        <v>Select One</v>
      </c>
      <c r="OW2" t="str">
        <f>'5. Acq.Rehab.Construction'!$G$315</f>
        <v>Select One</v>
      </c>
      <c r="OX2" t="str">
        <f>'5. Acq.Rehab.Construction'!$C$316</f>
        <v>Select One</v>
      </c>
      <c r="OY2">
        <f>'5. Acq.Rehab.Construction'!$G$316</f>
        <v>0</v>
      </c>
      <c r="OZ2">
        <f>'5. Acq.Rehab.Construction'!$C$326</f>
        <v>0</v>
      </c>
      <c r="PA2">
        <f>'5. Acq.Rehab.Construction'!$D$326</f>
        <v>0</v>
      </c>
      <c r="PB2">
        <f>'5. Acq.Rehab.Construction'!$E$326</f>
        <v>0</v>
      </c>
      <c r="PC2">
        <f>'5. Acq.Rehab.Construction'!$F$326</f>
        <v>0</v>
      </c>
      <c r="PD2">
        <f>'5. Acq.Rehab.Construction'!$G$326</f>
        <v>0</v>
      </c>
      <c r="PE2">
        <f>'5. Acq.Rehab.Construction'!$H$321</f>
        <v>0</v>
      </c>
      <c r="PF2">
        <f>'5. Acq.Rehab.Construction'!$H$322</f>
        <v>0</v>
      </c>
      <c r="PG2">
        <f>'5. Acq.Rehab.Construction'!$H$323</f>
        <v>0</v>
      </c>
      <c r="PH2">
        <f>'5. Acq.Rehab.Construction'!$H$324</f>
        <v>0</v>
      </c>
      <c r="PI2">
        <f>'5. Acq.Rehab.Construction'!$H$325</f>
        <v>0</v>
      </c>
      <c r="PJ2" s="72">
        <f>'5. Acq.Rehab.Construction'!$C$335</f>
        <v>0</v>
      </c>
      <c r="PK2" s="72">
        <f>'5. Acq.Rehab.Construction'!$D$335</f>
        <v>0</v>
      </c>
      <c r="PL2" s="72">
        <f>'5. Acq.Rehab.Construction'!$E$335</f>
        <v>0</v>
      </c>
      <c r="PM2" s="72">
        <f>'5. Acq.Rehab.Construction'!$F$335</f>
        <v>0</v>
      </c>
      <c r="PN2" s="72">
        <f>'5. Acq.Rehab.Construction'!$G$335</f>
        <v>0</v>
      </c>
      <c r="PO2" s="72">
        <f>'5. Acq.Rehab.Construction'!$H$330</f>
        <v>0</v>
      </c>
      <c r="PP2" s="72">
        <f>'5. Acq.Rehab.Construction'!$H$331</f>
        <v>0</v>
      </c>
      <c r="PQ2" s="72">
        <f>'5. Acq.Rehab.Construction'!$H$332</f>
        <v>0</v>
      </c>
      <c r="PR2" s="72">
        <f>'5. Acq.Rehab.Construction'!$H$333</f>
        <v>0</v>
      </c>
      <c r="PS2" s="72">
        <f>'5. Acq.Rehab.Construction'!$H$334</f>
        <v>0</v>
      </c>
      <c r="PT2" s="67">
        <f>'6. RA'!$E$7</f>
        <v>0</v>
      </c>
      <c r="PU2" s="69" t="str">
        <f>'6. RA'!$G$9</f>
        <v>Select One</v>
      </c>
      <c r="PV2">
        <f>'6. RA'!$D$10</f>
        <v>0</v>
      </c>
      <c r="PW2">
        <f>'6. RA'!$D$11</f>
        <v>0</v>
      </c>
      <c r="PX2">
        <f>'6. RA'!$D$12</f>
        <v>0</v>
      </c>
      <c r="PY2">
        <f>'6. RA'!$D$13</f>
        <v>0</v>
      </c>
      <c r="PZ2">
        <f>'6. RA'!$D$14</f>
        <v>0</v>
      </c>
      <c r="QA2">
        <f>'6. RA'!$D$15</f>
        <v>0</v>
      </c>
      <c r="QB2">
        <f>'6. RA'!$D$16</f>
        <v>0</v>
      </c>
      <c r="QC2">
        <f>'6. RA'!$D$17</f>
        <v>0</v>
      </c>
      <c r="QD2">
        <f>'6. RA'!$D$18</f>
        <v>0</v>
      </c>
      <c r="QE2">
        <f>'6. RA'!$D$19</f>
        <v>0</v>
      </c>
      <c r="QF2">
        <f>'6. RA'!$A$21</f>
        <v>0</v>
      </c>
      <c r="QG2" s="69">
        <f>'6. RA'!$G$26</f>
        <v>0</v>
      </c>
      <c r="QH2" s="69">
        <f>'6. RA'!$G$27</f>
        <v>0</v>
      </c>
      <c r="QI2" s="69">
        <f>'6. RA'!$G$29</f>
        <v>0</v>
      </c>
      <c r="QJ2" s="69">
        <f>'6. RA'!$G$30</f>
        <v>0</v>
      </c>
      <c r="QK2" s="69">
        <f>'6. RA'!$G$31</f>
        <v>0</v>
      </c>
      <c r="QL2" s="69">
        <f>'6. RA'!$G$32</f>
        <v>0</v>
      </c>
      <c r="QM2" s="69">
        <f>'6. RA'!$G$39</f>
        <v>0</v>
      </c>
      <c r="QN2" s="69">
        <f>'6. RA'!$G$40</f>
        <v>0</v>
      </c>
      <c r="QO2" s="69">
        <f>'6. RA'!$G$41</f>
        <v>0</v>
      </c>
      <c r="QP2" s="69">
        <f>'6. RA'!$G$42</f>
        <v>0</v>
      </c>
      <c r="QQ2" s="69">
        <f>'6. RA'!$G$43</f>
        <v>0</v>
      </c>
      <c r="QR2" s="69">
        <f>'6. RA'!$B$44</f>
        <v>0</v>
      </c>
      <c r="QS2" s="69">
        <f>'6. RA'!$C$44</f>
        <v>0</v>
      </c>
      <c r="QT2" s="69">
        <f>'6. RA'!$D$44</f>
        <v>0</v>
      </c>
      <c r="QU2" s="69">
        <f>'6. RA'!$E$44</f>
        <v>0</v>
      </c>
      <c r="QV2" s="69">
        <f>'6. RA'!$F$44</f>
        <v>0</v>
      </c>
      <c r="QW2">
        <f>'6. RA'!$G$49</f>
        <v>0</v>
      </c>
      <c r="QX2">
        <f>'6. RA'!$G$50</f>
        <v>0</v>
      </c>
      <c r="QY2">
        <f>'6. RA'!$G$51</f>
        <v>0</v>
      </c>
      <c r="QZ2">
        <f>'6. RA'!$G$52</f>
        <v>0</v>
      </c>
      <c r="RA2">
        <f>'6. RA'!$G$53</f>
        <v>0</v>
      </c>
      <c r="RB2">
        <f>'6. RA'!$B$54</f>
        <v>0</v>
      </c>
      <c r="RC2">
        <f>'6. RA'!$C$54</f>
        <v>0</v>
      </c>
      <c r="RD2">
        <f>'6. RA'!$D$54</f>
        <v>0</v>
      </c>
      <c r="RE2">
        <f>'6. RA'!$E$54</f>
        <v>0</v>
      </c>
      <c r="RF2">
        <f>'6. RA'!$F$54</f>
        <v>0</v>
      </c>
      <c r="RG2">
        <f>'6. RA'!$E$68</f>
        <v>0</v>
      </c>
      <c r="RH2" t="e">
        <f>'6. RA'!#REF!</f>
        <v>#REF!</v>
      </c>
      <c r="RI2" s="72" t="e">
        <f>'6. RA'!#REF!</f>
        <v>#REF!</v>
      </c>
      <c r="RJ2">
        <f>'7. COSR'!$G$7</f>
        <v>1</v>
      </c>
      <c r="RK2">
        <f>'7. COSR'!$D$8</f>
        <v>0</v>
      </c>
      <c r="RL2">
        <f>'7. COSR'!$D$9</f>
        <v>0</v>
      </c>
      <c r="RM2">
        <f>'7. COSR'!$D$10</f>
        <v>0</v>
      </c>
      <c r="RN2">
        <f>'7. COSR'!$D$11</f>
        <v>0</v>
      </c>
      <c r="RO2">
        <f>'7. COSR'!$D$12</f>
        <v>0</v>
      </c>
      <c r="RP2">
        <f>'7. COSR'!$D$13</f>
        <v>0</v>
      </c>
      <c r="RQ2">
        <f>'7. COSR'!$D$14</f>
        <v>0</v>
      </c>
      <c r="RR2">
        <f>'7. COSR'!$D$15</f>
        <v>0</v>
      </c>
      <c r="RS2">
        <f>'7. COSR'!$D$16</f>
        <v>0</v>
      </c>
      <c r="RT2">
        <f>'7. COSR'!$D$17</f>
        <v>0</v>
      </c>
      <c r="RU2" s="69">
        <f>'7. COSR'!$C$21</f>
        <v>0</v>
      </c>
      <c r="RV2" s="69">
        <f>'7. COSR'!$G$21</f>
        <v>0</v>
      </c>
      <c r="RW2" t="str">
        <f>'7. COSR'!$G$24</f>
        <v>Select One</v>
      </c>
      <c r="RX2">
        <f>'7. COSR'!$A$26</f>
        <v>0</v>
      </c>
      <c r="RY2">
        <f>'7. COSR'!$C$26</f>
        <v>0</v>
      </c>
      <c r="RZ2">
        <f>'7. COSR'!$E$26</f>
        <v>0</v>
      </c>
      <c r="SA2">
        <f>'7. COSR'!$G$26</f>
        <v>0</v>
      </c>
      <c r="SB2" t="e">
        <f>'7. COSR'!$C$27</f>
        <v>#DIV/0!</v>
      </c>
      <c r="SC2" t="e">
        <f>'7. COSR'!$E$27</f>
        <v>#DIV/0!</v>
      </c>
      <c r="SD2" t="e">
        <f>'7. COSR'!$G$27</f>
        <v>#DIV/0!</v>
      </c>
      <c r="SE2" s="72">
        <f>'7. COSR'!$A$30</f>
        <v>0</v>
      </c>
      <c r="SF2" s="72">
        <f>'7. COSR'!$C$30</f>
        <v>0</v>
      </c>
      <c r="SG2" s="72">
        <f>'7. COSR'!$D$30</f>
        <v>0</v>
      </c>
      <c r="SH2" s="72">
        <f>'7. COSR'!$E$30</f>
        <v>0</v>
      </c>
      <c r="SI2">
        <f>'7. COSR'!$G$30</f>
        <v>0</v>
      </c>
      <c r="SJ2">
        <f>'7. COSR'!$A$32</f>
        <v>10</v>
      </c>
      <c r="SK2">
        <f>'7. COSR'!$D$32</f>
        <v>0</v>
      </c>
      <c r="SL2" t="str">
        <f>'7. COSR'!$G$32</f>
        <v>Yes</v>
      </c>
      <c r="SM2">
        <f>'7. COSR'!$E$58</f>
        <v>0</v>
      </c>
      <c r="SN2">
        <f>'7. COSR'!$E$68</f>
        <v>0</v>
      </c>
      <c r="SO2">
        <f>'7. COSR'!$E$74</f>
        <v>0</v>
      </c>
      <c r="SP2">
        <f>'7. COSR'!$E$81</f>
        <v>0</v>
      </c>
      <c r="SQ2">
        <f>'7. COSR'!$E$88</f>
        <v>0</v>
      </c>
      <c r="SR2">
        <f>'7. COSR'!$F$96</f>
        <v>0</v>
      </c>
    </row>
  </sheetData>
  <sheetProtection algorithmName="SHA-512" hashValue="eTy5Jl2Z/L8P7e3+cIj15E843AShOZCaRhu0rsWkjuaBLxTnYAx2KFKW9MLoGT6HS3AWcIXxSu/Suk3w8JtuJA==" saltValue="tDnf0gfI8PThBRfy03x2Hg==" spinCount="100000" sheet="1" objects="1" scenarios="1"/>
  <pageMargins left="0.7" right="0.7" top="0.75" bottom="0.75" header="0.3" footer="0.3"/>
  <pageSetup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54E324-C7F3-45DD-9DAC-E2B72300C14D}">
  <sheetPr codeName="Sheet12"/>
  <dimension ref="A1:AJ202"/>
  <sheetViews>
    <sheetView workbookViewId="0">
      <selection activeCell="AJ1" sqref="AJ1:AJ1048576"/>
    </sheetView>
  </sheetViews>
  <sheetFormatPr defaultRowHeight="15" x14ac:dyDescent="0.25"/>
  <cols>
    <col min="1" max="1" width="16.28515625" customWidth="1"/>
    <col min="2" max="2" width="18.7109375" customWidth="1"/>
    <col min="3" max="3" width="25.85546875" customWidth="1"/>
    <col min="7" max="8" width="10.5703125" bestFit="1" customWidth="1"/>
    <col min="16" max="16" width="17.28515625" customWidth="1"/>
    <col min="17" max="17" width="20.42578125" customWidth="1"/>
    <col min="18" max="18" width="20.7109375" customWidth="1"/>
    <col min="19" max="19" width="21.140625" customWidth="1"/>
    <col min="20" max="20" width="22.7109375" customWidth="1"/>
    <col min="21" max="21" width="20.7109375" customWidth="1"/>
    <col min="22" max="22" width="19.7109375" customWidth="1"/>
    <col min="23" max="23" width="27.7109375" customWidth="1"/>
    <col min="24" max="24" width="24.42578125" customWidth="1"/>
    <col min="25" max="25" width="26.140625" customWidth="1"/>
    <col min="26" max="26" width="17.5703125" customWidth="1"/>
    <col min="27" max="27" width="18.42578125" customWidth="1"/>
    <col min="28" max="28" width="19.42578125" customWidth="1"/>
    <col min="29" max="29" width="20.7109375" customWidth="1"/>
    <col min="30" max="30" width="20.28515625" customWidth="1"/>
    <col min="31" max="31" width="19" customWidth="1"/>
    <col min="32" max="32" width="20.28515625" customWidth="1"/>
    <col min="33" max="33" width="16.7109375" customWidth="1"/>
    <col min="34" max="34" width="17.28515625" customWidth="1"/>
    <col min="35" max="35" width="15.5703125" customWidth="1"/>
    <col min="36" max="36" width="15.7109375" customWidth="1"/>
  </cols>
  <sheetData>
    <row r="1" spans="1:36" s="6" customFormat="1" ht="167.25" customHeight="1" x14ac:dyDescent="0.25">
      <c r="A1" s="6" t="s">
        <v>453</v>
      </c>
      <c r="B1" s="6" t="s">
        <v>98</v>
      </c>
      <c r="C1" s="6" t="str">
        <f>'8. Participant Data'!A11</f>
        <v>Client Identification Number (CIN #)</v>
      </c>
      <c r="D1" s="6" t="str">
        <f>'8. Participant Data'!B11</f>
        <v xml:space="preserve">Medi-Cal Participant Status </v>
      </c>
      <c r="E1" s="6" t="str">
        <f>'8. Participant Data'!C11</f>
        <v>Tenant ID</v>
      </c>
      <c r="F1" s="6" t="str">
        <f>'8. Participant Data'!D11</f>
        <v>Client Date of Birth (MM/DD/YYYY)</v>
      </c>
      <c r="G1" s="6" t="str">
        <f>'8. Participant Data'!E11</f>
        <v>Client Race</v>
      </c>
      <c r="H1" s="6" t="str">
        <f>'8. Participant Data'!F11</f>
        <v>Client Ethnicity</v>
      </c>
      <c r="I1" s="6" t="str">
        <f>'8. Participant Data'!G11</f>
        <v>Veteran? (Y/N)</v>
      </c>
      <c r="J1" s="6" t="str">
        <f>'8. Participant Data'!H11</f>
        <v>Client Location (Name of County)</v>
      </c>
      <c r="K1" s="6" t="str">
        <f>'8. Participant Data'!I11</f>
        <v>Client Program Referral Date (MM/DD/YYYY): Date Client was referred to HHC or identified as potentially eligible for HHC</v>
      </c>
      <c r="L1" s="6" t="str">
        <f>'8. Participant Data'!J11</f>
        <v>Client referred from Coordinated Entry? (Y/N)</v>
      </c>
      <c r="M1" s="6" t="str">
        <f>'8. Participant Data'!K11</f>
        <v>Client Program Entry Date (MM/DD/YYYY): This should reflect the date that all eligibility assessments have been completed, and the Client has been admitted into the program (i.e., voucher has been issued/move-in proceedings have begun).</v>
      </c>
      <c r="N1" s="6" t="str">
        <f>'8. Participant Data'!L11</f>
        <v>Client Move-In Date (MM/DD/YYYY): Date the Client has secured and moved into housing (keys have been issued/lease has been signed/rental payments have been processed)</v>
      </c>
      <c r="O1" s="6" t="str">
        <f>'8. Participant Data'!M11</f>
        <v>Income at Program Entry (Annual)</v>
      </c>
      <c r="P1" s="6" t="str">
        <f>'8. Participant Data'!N11</f>
        <v>Participant qualifies as a High-Cost Health User (Section 201 (s) of program guidelines) at program entry</v>
      </c>
      <c r="Q1" s="6" t="str">
        <f>'8. Participant Data'!O11</f>
        <v>At the time of Program Entry, how long has it been since participant lived in permanent stable housing? (Years)</v>
      </c>
      <c r="R1" s="6" t="str">
        <f>'8. Participant Data'!P11</f>
        <v xml:space="preserve">At the time of program entry, how many times has the participant been homeless in the last three years? </v>
      </c>
      <c r="S1" s="6" t="str">
        <f>'8. Participant Data'!Q11</f>
        <v xml:space="preserve">Is the participant chronically homeless at the time of program entry? </v>
      </c>
      <c r="T1" s="6" t="str">
        <f>'8. Participant Data'!R11</f>
        <v xml:space="preserve">Participant's number of arrests within the 3 years prior to program entry?  </v>
      </c>
      <c r="U1" s="6" t="str">
        <f>'8. Participant Data'!S11</f>
        <v xml:space="preserve">Participant's total number of incarcerations within the 3 years prior to program entry? </v>
      </c>
      <c r="V1" s="6" t="str">
        <f>'8. Participant Data'!T11</f>
        <v xml:space="preserve">Participant's total number of emergency department visits in the last year prior to program entry? </v>
      </c>
      <c r="W1" s="6" t="str">
        <f>'8. Participant Data'!U11</f>
        <v>Participant's total number of hospital inpatient stays over the last year prior to program entry?</v>
      </c>
      <c r="X1" s="6" t="str">
        <f>'8. Participant Data'!V11</f>
        <v>Program Participant Status</v>
      </c>
      <c r="Y1" s="6" t="str">
        <f>'8. Participant Data'!W11</f>
        <v>Has tenant income increased, decreased or remained the same during the reporting period?</v>
      </c>
      <c r="Z1" s="6" t="str">
        <f>'8. Participant Data'!X11</f>
        <v>Was Individual housed or able to maintain housing using HHC funds during this reporting period? (Y/N)</v>
      </c>
      <c r="AA1" s="6" t="str">
        <f>'8. Participant Data'!Y11</f>
        <v>Participant's number of arrests during this reporting period</v>
      </c>
      <c r="AB1" s="6" t="str">
        <f>'8. Participant Data'!Z11</f>
        <v>Participant's total number of incarcerations during this reporting period?</v>
      </c>
      <c r="AC1" s="6" t="str">
        <f>'8. Participant Data'!AA11</f>
        <v>Types of Supportive Services (Section 201(d)) that the client was referred to during the 6 month reporting period. Select all that apply.</v>
      </c>
      <c r="AD1" s="6" t="str">
        <f>'8. Participant Data'!AB11</f>
        <v>If you selected "Other" in previous column, please explain.</v>
      </c>
      <c r="AE1" s="6" t="str">
        <f>'8. Participant Data'!AC11</f>
        <v>Types of Supportive Services (Section 201(d)) that the client was referred to AND utilized in the 6 month reporting period. Select all that apply.</v>
      </c>
      <c r="AF1" s="6" t="str">
        <f>'8. Participant Data'!AD11</f>
        <v>Participant exit program since last time of reporting? (Y/N) If "Yes,"  complete the next five (5) data points.</v>
      </c>
      <c r="AG1" s="6" t="str">
        <f>'8. Participant Data'!AE11</f>
        <v>Date of Participant Move-Out (MM/DD/YY)</v>
      </c>
      <c r="AH1" s="6" t="str">
        <f>'8. Participant Data'!AF11</f>
        <v>Reason for exit (Section 219(d)(2) Select One</v>
      </c>
      <c r="AI1" s="6" t="str">
        <f>'8. Participant Data'!AG11</f>
        <v>If you selected "Other" in previous column, please explain.</v>
      </c>
      <c r="AJ1" s="6" t="str">
        <f>'8. Participant Data'!AH11</f>
        <v>Participant Exit to homelessness? (Y/N)</v>
      </c>
    </row>
    <row r="2" spans="1:36" x14ac:dyDescent="0.25">
      <c r="A2" t="str">
        <f>'1. Cover Sheet'!$B$13</f>
        <v>Select One</v>
      </c>
      <c r="B2" t="str">
        <f>'1. Cover Sheet'!$G$17</f>
        <v>Reporting Period 11 (January 1, 2026- June 30, 2026,  Due July 31, 2026)</v>
      </c>
      <c r="C2">
        <f>'8. Participant Data'!A12</f>
        <v>0</v>
      </c>
      <c r="D2" t="str">
        <f>'8. Participant Data'!B12</f>
        <v>Select One</v>
      </c>
      <c r="E2">
        <f>'8. Participant Data'!C12</f>
        <v>0</v>
      </c>
      <c r="F2">
        <f>'8. Participant Data'!D12</f>
        <v>0</v>
      </c>
      <c r="G2" t="str">
        <f>'8. Participant Data'!E12</f>
        <v>Select One</v>
      </c>
      <c r="H2" t="str">
        <f>'8. Participant Data'!F12</f>
        <v>Select One</v>
      </c>
      <c r="I2" t="str">
        <f>'8. Participant Data'!G12</f>
        <v>Select One</v>
      </c>
      <c r="J2" t="str">
        <f>'8. Participant Data'!H12</f>
        <v>Select One</v>
      </c>
      <c r="K2">
        <f>'8. Participant Data'!I12</f>
        <v>0</v>
      </c>
      <c r="L2" t="str">
        <f>'8. Participant Data'!J12</f>
        <v>Select One</v>
      </c>
      <c r="M2">
        <f>'8. Participant Data'!K12</f>
        <v>0</v>
      </c>
      <c r="N2">
        <f>'8. Participant Data'!L12</f>
        <v>0</v>
      </c>
      <c r="O2">
        <f>'8. Participant Data'!M12</f>
        <v>0</v>
      </c>
      <c r="P2" t="str">
        <f>'8. Participant Data'!N12</f>
        <v>Select One</v>
      </c>
      <c r="Q2" t="str">
        <f>'8. Participant Data'!O12</f>
        <v>Select One</v>
      </c>
      <c r="R2">
        <f>'8. Participant Data'!P12</f>
        <v>0</v>
      </c>
      <c r="S2" t="str">
        <f>'8. Participant Data'!Q12</f>
        <v>Select One</v>
      </c>
      <c r="T2">
        <f>'8. Participant Data'!R12</f>
        <v>0</v>
      </c>
      <c r="U2">
        <f>'8. Participant Data'!S12</f>
        <v>0</v>
      </c>
      <c r="V2">
        <f>'8. Participant Data'!T12</f>
        <v>0</v>
      </c>
      <c r="W2">
        <f>'8. Participant Data'!U12</f>
        <v>0</v>
      </c>
      <c r="X2" t="str">
        <f>'8. Participant Data'!V12</f>
        <v>Select One</v>
      </c>
      <c r="Y2" t="str">
        <f>'8. Participant Data'!W12</f>
        <v>Select One</v>
      </c>
      <c r="Z2" t="str">
        <f>'8. Participant Data'!X12</f>
        <v>Select One</v>
      </c>
      <c r="AA2">
        <f>'8. Participant Data'!Y12</f>
        <v>0</v>
      </c>
      <c r="AB2">
        <f>'8. Participant Data'!Z12</f>
        <v>0</v>
      </c>
      <c r="AC2">
        <f>'8. Participant Data'!AA12</f>
        <v>0</v>
      </c>
      <c r="AD2">
        <f>'8. Participant Data'!AB12</f>
        <v>0</v>
      </c>
      <c r="AE2">
        <f>'8. Participant Data'!AC12</f>
        <v>0</v>
      </c>
      <c r="AF2" t="str">
        <f>'8. Participant Data'!AD12</f>
        <v>Select One</v>
      </c>
      <c r="AG2">
        <f>'8. Participant Data'!AE12</f>
        <v>0</v>
      </c>
      <c r="AH2" t="str">
        <f>'8. Participant Data'!AF12</f>
        <v>Select One</v>
      </c>
      <c r="AI2">
        <f>'8. Participant Data'!AG12</f>
        <v>0</v>
      </c>
      <c r="AJ2" t="str">
        <f>'8. Participant Data'!AH12</f>
        <v>Select One</v>
      </c>
    </row>
    <row r="3" spans="1:36" x14ac:dyDescent="0.25">
      <c r="A3" t="str">
        <f>'1. Cover Sheet'!$B$13</f>
        <v>Select One</v>
      </c>
      <c r="B3" t="str">
        <f>'1. Cover Sheet'!$G$17</f>
        <v>Reporting Period 11 (January 1, 2026- June 30, 2026,  Due July 31, 2026)</v>
      </c>
      <c r="C3">
        <f>'8. Participant Data'!A13</f>
        <v>0</v>
      </c>
      <c r="D3" t="str">
        <f>'8. Participant Data'!B13</f>
        <v>Select One</v>
      </c>
      <c r="E3">
        <f>'8. Participant Data'!C13</f>
        <v>0</v>
      </c>
      <c r="F3">
        <f>'8. Participant Data'!D13</f>
        <v>0</v>
      </c>
      <c r="G3" t="str">
        <f>'8. Participant Data'!E13</f>
        <v>Select One</v>
      </c>
      <c r="H3" t="str">
        <f>'8. Participant Data'!F13</f>
        <v>Select One</v>
      </c>
      <c r="I3" t="str">
        <f>'8. Participant Data'!G13</f>
        <v>Select One</v>
      </c>
      <c r="J3" t="str">
        <f>'8. Participant Data'!H13</f>
        <v>Select One</v>
      </c>
      <c r="K3">
        <f>'8. Participant Data'!I13</f>
        <v>0</v>
      </c>
      <c r="L3" t="str">
        <f>'8. Participant Data'!J13</f>
        <v>Select One</v>
      </c>
      <c r="M3">
        <f>'8. Participant Data'!K13</f>
        <v>0</v>
      </c>
      <c r="N3">
        <f>'8. Participant Data'!L13</f>
        <v>0</v>
      </c>
      <c r="O3">
        <f>'8. Participant Data'!M13</f>
        <v>0</v>
      </c>
      <c r="P3" t="str">
        <f>'8. Participant Data'!N13</f>
        <v>Select One</v>
      </c>
      <c r="Q3" t="str">
        <f>'8. Participant Data'!O13</f>
        <v>Select One</v>
      </c>
      <c r="R3">
        <f>'8. Participant Data'!P13</f>
        <v>0</v>
      </c>
      <c r="S3" t="str">
        <f>'8. Participant Data'!Q13</f>
        <v>Select One</v>
      </c>
      <c r="T3">
        <f>'8. Participant Data'!R13</f>
        <v>0</v>
      </c>
      <c r="U3">
        <f>'8. Participant Data'!S13</f>
        <v>0</v>
      </c>
      <c r="V3">
        <f>'8. Participant Data'!T13</f>
        <v>0</v>
      </c>
      <c r="W3">
        <f>'8. Participant Data'!U13</f>
        <v>0</v>
      </c>
      <c r="X3" t="str">
        <f>'8. Participant Data'!V13</f>
        <v>Select One</v>
      </c>
      <c r="Y3" t="str">
        <f>'8. Participant Data'!W13</f>
        <v>Select One</v>
      </c>
      <c r="Z3" t="str">
        <f>'8. Participant Data'!X13</f>
        <v>Select One</v>
      </c>
      <c r="AA3">
        <f>'8. Participant Data'!Y13</f>
        <v>0</v>
      </c>
      <c r="AB3">
        <f>'8. Participant Data'!Z13</f>
        <v>0</v>
      </c>
      <c r="AC3">
        <f>'8. Participant Data'!AA13</f>
        <v>0</v>
      </c>
      <c r="AD3">
        <f>'8. Participant Data'!AB13</f>
        <v>0</v>
      </c>
      <c r="AE3">
        <f>'8. Participant Data'!AC13</f>
        <v>0</v>
      </c>
      <c r="AF3" t="str">
        <f>'8. Participant Data'!AD13</f>
        <v>Select One</v>
      </c>
      <c r="AG3">
        <f>'8. Participant Data'!AE13</f>
        <v>0</v>
      </c>
      <c r="AH3" t="str">
        <f>'8. Participant Data'!AF13</f>
        <v>Select One</v>
      </c>
      <c r="AI3">
        <f>'8. Participant Data'!AG13</f>
        <v>0</v>
      </c>
      <c r="AJ3" t="str">
        <f>'8. Participant Data'!AH13</f>
        <v>Select One</v>
      </c>
    </row>
    <row r="4" spans="1:36" x14ac:dyDescent="0.25">
      <c r="A4" t="str">
        <f>'1. Cover Sheet'!$B$13</f>
        <v>Select One</v>
      </c>
      <c r="B4" t="str">
        <f>'1. Cover Sheet'!$G$17</f>
        <v>Reporting Period 11 (January 1, 2026- June 30, 2026,  Due July 31, 2026)</v>
      </c>
      <c r="C4">
        <f>'8. Participant Data'!A14</f>
        <v>0</v>
      </c>
      <c r="D4" t="str">
        <f>'8. Participant Data'!B14</f>
        <v>Select One</v>
      </c>
      <c r="E4">
        <f>'8. Participant Data'!C14</f>
        <v>0</v>
      </c>
      <c r="F4">
        <f>'8. Participant Data'!D14</f>
        <v>0</v>
      </c>
      <c r="G4" t="str">
        <f>'8. Participant Data'!E14</f>
        <v>Select One</v>
      </c>
      <c r="H4" t="str">
        <f>'8. Participant Data'!F14</f>
        <v>Select One</v>
      </c>
      <c r="I4" t="str">
        <f>'8. Participant Data'!G14</f>
        <v>Select One</v>
      </c>
      <c r="J4" t="str">
        <f>'8. Participant Data'!H14</f>
        <v>Select One</v>
      </c>
      <c r="K4">
        <f>'8. Participant Data'!I14</f>
        <v>0</v>
      </c>
      <c r="L4" t="str">
        <f>'8. Participant Data'!J14</f>
        <v>Select One</v>
      </c>
      <c r="M4">
        <f>'8. Participant Data'!K14</f>
        <v>0</v>
      </c>
      <c r="N4">
        <f>'8. Participant Data'!L14</f>
        <v>0</v>
      </c>
      <c r="O4">
        <f>'8. Participant Data'!M14</f>
        <v>0</v>
      </c>
      <c r="P4" t="str">
        <f>'8. Participant Data'!N14</f>
        <v>Select One</v>
      </c>
      <c r="Q4" t="str">
        <f>'8. Participant Data'!O14</f>
        <v>Select One</v>
      </c>
      <c r="R4">
        <f>'8. Participant Data'!P14</f>
        <v>0</v>
      </c>
      <c r="S4" t="str">
        <f>'8. Participant Data'!Q14</f>
        <v>Select One</v>
      </c>
      <c r="T4">
        <f>'8. Participant Data'!R14</f>
        <v>0</v>
      </c>
      <c r="U4">
        <f>'8. Participant Data'!S14</f>
        <v>0</v>
      </c>
      <c r="V4">
        <f>'8. Participant Data'!T14</f>
        <v>0</v>
      </c>
      <c r="W4">
        <f>'8. Participant Data'!U14</f>
        <v>0</v>
      </c>
      <c r="X4" t="str">
        <f>'8. Participant Data'!V14</f>
        <v>Select One</v>
      </c>
      <c r="Y4" t="str">
        <f>'8. Participant Data'!W14</f>
        <v>Select One</v>
      </c>
      <c r="Z4" t="str">
        <f>'8. Participant Data'!X14</f>
        <v>Select One</v>
      </c>
      <c r="AA4">
        <f>'8. Participant Data'!Y14</f>
        <v>0</v>
      </c>
      <c r="AB4">
        <f>'8. Participant Data'!Z14</f>
        <v>0</v>
      </c>
      <c r="AC4">
        <f>'8. Participant Data'!AA14</f>
        <v>0</v>
      </c>
      <c r="AD4">
        <f>'8. Participant Data'!AB14</f>
        <v>0</v>
      </c>
      <c r="AE4">
        <f>'8. Participant Data'!AC14</f>
        <v>0</v>
      </c>
      <c r="AF4" t="str">
        <f>'8. Participant Data'!AD14</f>
        <v>Select One</v>
      </c>
      <c r="AG4">
        <f>'8. Participant Data'!AE14</f>
        <v>0</v>
      </c>
      <c r="AH4" t="str">
        <f>'8. Participant Data'!AF14</f>
        <v>Select One</v>
      </c>
      <c r="AI4">
        <f>'8. Participant Data'!AG14</f>
        <v>0</v>
      </c>
      <c r="AJ4" t="str">
        <f>'8. Participant Data'!AH14</f>
        <v>Select One</v>
      </c>
    </row>
    <row r="5" spans="1:36" x14ac:dyDescent="0.25">
      <c r="A5" t="str">
        <f>'1. Cover Sheet'!$B$13</f>
        <v>Select One</v>
      </c>
      <c r="B5" t="str">
        <f>'1. Cover Sheet'!$G$17</f>
        <v>Reporting Period 11 (January 1, 2026- June 30, 2026,  Due July 31, 2026)</v>
      </c>
      <c r="C5">
        <f>'8. Participant Data'!A15</f>
        <v>0</v>
      </c>
      <c r="D5" t="str">
        <f>'8. Participant Data'!B15</f>
        <v>Select One</v>
      </c>
      <c r="E5">
        <f>'8. Participant Data'!C15</f>
        <v>0</v>
      </c>
      <c r="F5">
        <f>'8. Participant Data'!D15</f>
        <v>0</v>
      </c>
      <c r="G5" t="str">
        <f>'8. Participant Data'!E15</f>
        <v>Select One</v>
      </c>
      <c r="H5" t="str">
        <f>'8. Participant Data'!F15</f>
        <v>Select One</v>
      </c>
      <c r="I5" t="str">
        <f>'8. Participant Data'!G15</f>
        <v>Select One</v>
      </c>
      <c r="J5" t="str">
        <f>'8. Participant Data'!H15</f>
        <v>Select One</v>
      </c>
      <c r="K5">
        <f>'8. Participant Data'!I15</f>
        <v>0</v>
      </c>
      <c r="L5" t="str">
        <f>'8. Participant Data'!J15</f>
        <v>Select One</v>
      </c>
      <c r="M5">
        <f>'8. Participant Data'!K15</f>
        <v>0</v>
      </c>
      <c r="N5">
        <f>'8. Participant Data'!L15</f>
        <v>0</v>
      </c>
      <c r="O5">
        <f>'8. Participant Data'!M15</f>
        <v>0</v>
      </c>
      <c r="P5" t="str">
        <f>'8. Participant Data'!N15</f>
        <v>Select One</v>
      </c>
      <c r="Q5" t="str">
        <f>'8. Participant Data'!O15</f>
        <v>Select One</v>
      </c>
      <c r="R5">
        <f>'8. Participant Data'!P15</f>
        <v>0</v>
      </c>
      <c r="S5" t="str">
        <f>'8. Participant Data'!Q15</f>
        <v>Select One</v>
      </c>
      <c r="T5">
        <f>'8. Participant Data'!R15</f>
        <v>0</v>
      </c>
      <c r="U5">
        <f>'8. Participant Data'!S15</f>
        <v>0</v>
      </c>
      <c r="V5">
        <f>'8. Participant Data'!T15</f>
        <v>0</v>
      </c>
      <c r="W5">
        <f>'8. Participant Data'!U15</f>
        <v>0</v>
      </c>
      <c r="X5" t="str">
        <f>'8. Participant Data'!V15</f>
        <v>Select One</v>
      </c>
      <c r="Y5" t="str">
        <f>'8. Participant Data'!W15</f>
        <v>Select One</v>
      </c>
      <c r="Z5" t="str">
        <f>'8. Participant Data'!X15</f>
        <v>Select One</v>
      </c>
      <c r="AA5">
        <f>'8. Participant Data'!Y15</f>
        <v>0</v>
      </c>
      <c r="AB5">
        <f>'8. Participant Data'!Z15</f>
        <v>0</v>
      </c>
      <c r="AC5">
        <f>'8. Participant Data'!AA15</f>
        <v>0</v>
      </c>
      <c r="AD5">
        <f>'8. Participant Data'!AB15</f>
        <v>0</v>
      </c>
      <c r="AE5">
        <f>'8. Participant Data'!AC15</f>
        <v>0</v>
      </c>
      <c r="AF5" t="str">
        <f>'8. Participant Data'!AD15</f>
        <v>Select One</v>
      </c>
      <c r="AG5">
        <f>'8. Participant Data'!AE15</f>
        <v>0</v>
      </c>
      <c r="AH5" t="str">
        <f>'8. Participant Data'!AF15</f>
        <v>Select One</v>
      </c>
      <c r="AI5">
        <f>'8. Participant Data'!AG15</f>
        <v>0</v>
      </c>
      <c r="AJ5" t="str">
        <f>'8. Participant Data'!AH15</f>
        <v>Select One</v>
      </c>
    </row>
    <row r="6" spans="1:36" x14ac:dyDescent="0.25">
      <c r="A6" t="str">
        <f>'1. Cover Sheet'!$B$13</f>
        <v>Select One</v>
      </c>
      <c r="B6" t="str">
        <f>'1. Cover Sheet'!$G$17</f>
        <v>Reporting Period 11 (January 1, 2026- June 30, 2026,  Due July 31, 2026)</v>
      </c>
      <c r="C6">
        <f>'8. Participant Data'!A16</f>
        <v>0</v>
      </c>
      <c r="D6" t="str">
        <f>'8. Participant Data'!B16</f>
        <v>Select One</v>
      </c>
      <c r="E6">
        <f>'8. Participant Data'!C16</f>
        <v>0</v>
      </c>
      <c r="F6">
        <f>'8. Participant Data'!D16</f>
        <v>0</v>
      </c>
      <c r="G6" t="str">
        <f>'8. Participant Data'!E16</f>
        <v>Select One</v>
      </c>
      <c r="H6" t="str">
        <f>'8. Participant Data'!F16</f>
        <v>Select One</v>
      </c>
      <c r="I6" t="str">
        <f>'8. Participant Data'!G16</f>
        <v>Select One</v>
      </c>
      <c r="J6" t="str">
        <f>'8. Participant Data'!H16</f>
        <v>Select One</v>
      </c>
      <c r="K6">
        <f>'8. Participant Data'!I16</f>
        <v>0</v>
      </c>
      <c r="L6" t="str">
        <f>'8. Participant Data'!J16</f>
        <v>Select One</v>
      </c>
      <c r="M6">
        <f>'8. Participant Data'!K16</f>
        <v>0</v>
      </c>
      <c r="N6">
        <f>'8. Participant Data'!L16</f>
        <v>0</v>
      </c>
      <c r="O6">
        <f>'8. Participant Data'!M16</f>
        <v>0</v>
      </c>
      <c r="P6" t="str">
        <f>'8. Participant Data'!N16</f>
        <v>Select One</v>
      </c>
      <c r="Q6" t="str">
        <f>'8. Participant Data'!O16</f>
        <v>Select One</v>
      </c>
      <c r="R6">
        <f>'8. Participant Data'!P16</f>
        <v>0</v>
      </c>
      <c r="S6" t="str">
        <f>'8. Participant Data'!Q16</f>
        <v>Select One</v>
      </c>
      <c r="T6">
        <f>'8. Participant Data'!R16</f>
        <v>0</v>
      </c>
      <c r="U6">
        <f>'8. Participant Data'!S16</f>
        <v>0</v>
      </c>
      <c r="V6">
        <f>'8. Participant Data'!T16</f>
        <v>0</v>
      </c>
      <c r="W6">
        <f>'8. Participant Data'!U16</f>
        <v>0</v>
      </c>
      <c r="X6" t="str">
        <f>'8. Participant Data'!V16</f>
        <v>Select One</v>
      </c>
      <c r="Y6" t="str">
        <f>'8. Participant Data'!W16</f>
        <v>Select One</v>
      </c>
      <c r="Z6" t="str">
        <f>'8. Participant Data'!X16</f>
        <v>Select One</v>
      </c>
      <c r="AA6">
        <f>'8. Participant Data'!Y16</f>
        <v>0</v>
      </c>
      <c r="AB6">
        <f>'8. Participant Data'!Z16</f>
        <v>0</v>
      </c>
      <c r="AC6">
        <f>'8. Participant Data'!AA16</f>
        <v>0</v>
      </c>
      <c r="AD6">
        <f>'8. Participant Data'!AB16</f>
        <v>0</v>
      </c>
      <c r="AE6">
        <f>'8. Participant Data'!AC16</f>
        <v>0</v>
      </c>
      <c r="AF6" t="str">
        <f>'8. Participant Data'!AD16</f>
        <v>Select One</v>
      </c>
      <c r="AG6">
        <f>'8. Participant Data'!AE16</f>
        <v>0</v>
      </c>
      <c r="AH6" t="str">
        <f>'8. Participant Data'!AF16</f>
        <v>Select One</v>
      </c>
      <c r="AI6">
        <f>'8. Participant Data'!AG16</f>
        <v>0</v>
      </c>
      <c r="AJ6" t="str">
        <f>'8. Participant Data'!AH16</f>
        <v>Select One</v>
      </c>
    </row>
    <row r="7" spans="1:36" x14ac:dyDescent="0.25">
      <c r="A7" t="str">
        <f>'1. Cover Sheet'!$B$13</f>
        <v>Select One</v>
      </c>
      <c r="B7" t="str">
        <f>'1. Cover Sheet'!$G$17</f>
        <v>Reporting Period 11 (January 1, 2026- June 30, 2026,  Due July 31, 2026)</v>
      </c>
      <c r="C7">
        <f>'8. Participant Data'!A17</f>
        <v>0</v>
      </c>
      <c r="D7" t="str">
        <f>'8. Participant Data'!B17</f>
        <v>Select One</v>
      </c>
      <c r="E7">
        <f>'8. Participant Data'!C17</f>
        <v>0</v>
      </c>
      <c r="F7">
        <f>'8. Participant Data'!D17</f>
        <v>0</v>
      </c>
      <c r="G7" t="str">
        <f>'8. Participant Data'!E17</f>
        <v>Select One</v>
      </c>
      <c r="H7" t="str">
        <f>'8. Participant Data'!F17</f>
        <v>Select One</v>
      </c>
      <c r="I7" t="str">
        <f>'8. Participant Data'!G17</f>
        <v>Select One</v>
      </c>
      <c r="J7" t="str">
        <f>'8. Participant Data'!H17</f>
        <v>Select One</v>
      </c>
      <c r="K7">
        <f>'8. Participant Data'!I17</f>
        <v>0</v>
      </c>
      <c r="L7" t="str">
        <f>'8. Participant Data'!J17</f>
        <v>Select One</v>
      </c>
      <c r="M7">
        <f>'8. Participant Data'!K17</f>
        <v>0</v>
      </c>
      <c r="N7">
        <f>'8. Participant Data'!L17</f>
        <v>0</v>
      </c>
      <c r="O7">
        <f>'8. Participant Data'!M17</f>
        <v>0</v>
      </c>
      <c r="P7" t="str">
        <f>'8. Participant Data'!N17</f>
        <v>Select One</v>
      </c>
      <c r="Q7" t="str">
        <f>'8. Participant Data'!O17</f>
        <v>Select One</v>
      </c>
      <c r="R7">
        <f>'8. Participant Data'!P17</f>
        <v>0</v>
      </c>
      <c r="S7" t="str">
        <f>'8. Participant Data'!Q17</f>
        <v>Select One</v>
      </c>
      <c r="T7">
        <f>'8. Participant Data'!R17</f>
        <v>0</v>
      </c>
      <c r="U7">
        <f>'8. Participant Data'!S17</f>
        <v>0</v>
      </c>
      <c r="V7">
        <f>'8. Participant Data'!T17</f>
        <v>0</v>
      </c>
      <c r="W7">
        <f>'8. Participant Data'!U17</f>
        <v>0</v>
      </c>
      <c r="X7" t="str">
        <f>'8. Participant Data'!V17</f>
        <v>Select One</v>
      </c>
      <c r="Y7" t="str">
        <f>'8. Participant Data'!W17</f>
        <v>Select One</v>
      </c>
      <c r="Z7" t="str">
        <f>'8. Participant Data'!X17</f>
        <v>Select One</v>
      </c>
      <c r="AA7">
        <f>'8. Participant Data'!Y17</f>
        <v>0</v>
      </c>
      <c r="AB7">
        <f>'8. Participant Data'!Z17</f>
        <v>0</v>
      </c>
      <c r="AC7">
        <f>'8. Participant Data'!AA17</f>
        <v>0</v>
      </c>
      <c r="AD7">
        <f>'8. Participant Data'!AB17</f>
        <v>0</v>
      </c>
      <c r="AE7">
        <f>'8. Participant Data'!AC17</f>
        <v>0</v>
      </c>
      <c r="AF7" t="str">
        <f>'8. Participant Data'!AD17</f>
        <v>Select One</v>
      </c>
      <c r="AG7">
        <f>'8. Participant Data'!AE17</f>
        <v>0</v>
      </c>
      <c r="AH7" t="str">
        <f>'8. Participant Data'!AF17</f>
        <v>Select One</v>
      </c>
      <c r="AI7">
        <f>'8. Participant Data'!AG17</f>
        <v>0</v>
      </c>
      <c r="AJ7" t="str">
        <f>'8. Participant Data'!AH17</f>
        <v>Select One</v>
      </c>
    </row>
    <row r="8" spans="1:36" x14ac:dyDescent="0.25">
      <c r="A8" t="str">
        <f>'1. Cover Sheet'!$B$13</f>
        <v>Select One</v>
      </c>
      <c r="B8" t="str">
        <f>'1. Cover Sheet'!$G$17</f>
        <v>Reporting Period 11 (January 1, 2026- June 30, 2026,  Due July 31, 2026)</v>
      </c>
      <c r="C8">
        <f>'8. Participant Data'!A18</f>
        <v>0</v>
      </c>
      <c r="D8" t="str">
        <f>'8. Participant Data'!B18</f>
        <v>Select One</v>
      </c>
      <c r="E8">
        <f>'8. Participant Data'!C18</f>
        <v>0</v>
      </c>
      <c r="F8">
        <f>'8. Participant Data'!D18</f>
        <v>0</v>
      </c>
      <c r="G8" t="str">
        <f>'8. Participant Data'!E18</f>
        <v>Select One</v>
      </c>
      <c r="H8" t="str">
        <f>'8. Participant Data'!F18</f>
        <v>Select One</v>
      </c>
      <c r="I8" t="str">
        <f>'8. Participant Data'!G18</f>
        <v>Select One</v>
      </c>
      <c r="J8" t="str">
        <f>'8. Participant Data'!H18</f>
        <v>Select One</v>
      </c>
      <c r="K8">
        <f>'8. Participant Data'!I18</f>
        <v>0</v>
      </c>
      <c r="L8" t="str">
        <f>'8. Participant Data'!J18</f>
        <v>Select One</v>
      </c>
      <c r="M8">
        <f>'8. Participant Data'!K18</f>
        <v>0</v>
      </c>
      <c r="N8">
        <f>'8. Participant Data'!L18</f>
        <v>0</v>
      </c>
      <c r="O8">
        <f>'8. Participant Data'!M18</f>
        <v>0</v>
      </c>
      <c r="P8" t="str">
        <f>'8. Participant Data'!N18</f>
        <v>Select One</v>
      </c>
      <c r="Q8" t="str">
        <f>'8. Participant Data'!O18</f>
        <v>Select One</v>
      </c>
      <c r="R8">
        <f>'8. Participant Data'!P18</f>
        <v>0</v>
      </c>
      <c r="S8" t="str">
        <f>'8. Participant Data'!Q18</f>
        <v>Select One</v>
      </c>
      <c r="T8">
        <f>'8. Participant Data'!R18</f>
        <v>0</v>
      </c>
      <c r="U8">
        <f>'8. Participant Data'!S18</f>
        <v>0</v>
      </c>
      <c r="V8">
        <f>'8. Participant Data'!T18</f>
        <v>0</v>
      </c>
      <c r="W8">
        <f>'8. Participant Data'!U18</f>
        <v>0</v>
      </c>
      <c r="X8" t="str">
        <f>'8. Participant Data'!V18</f>
        <v>Select One</v>
      </c>
      <c r="Y8" t="str">
        <f>'8. Participant Data'!W18</f>
        <v>Select One</v>
      </c>
      <c r="Z8" t="str">
        <f>'8. Participant Data'!X18</f>
        <v>Select One</v>
      </c>
      <c r="AA8">
        <f>'8. Participant Data'!Y18</f>
        <v>0</v>
      </c>
      <c r="AB8">
        <f>'8. Participant Data'!Z18</f>
        <v>0</v>
      </c>
      <c r="AC8">
        <f>'8. Participant Data'!AA18</f>
        <v>0</v>
      </c>
      <c r="AD8">
        <f>'8. Participant Data'!AB18</f>
        <v>0</v>
      </c>
      <c r="AE8">
        <f>'8. Participant Data'!AC18</f>
        <v>0</v>
      </c>
      <c r="AF8" t="str">
        <f>'8. Participant Data'!AD18</f>
        <v>Select One</v>
      </c>
      <c r="AG8">
        <f>'8. Participant Data'!AE18</f>
        <v>0</v>
      </c>
      <c r="AH8" t="str">
        <f>'8. Participant Data'!AF18</f>
        <v>Select One</v>
      </c>
      <c r="AI8">
        <f>'8. Participant Data'!AG18</f>
        <v>0</v>
      </c>
      <c r="AJ8" t="str">
        <f>'8. Participant Data'!AH18</f>
        <v>Select One</v>
      </c>
    </row>
    <row r="9" spans="1:36" x14ac:dyDescent="0.25">
      <c r="A9" t="str">
        <f>'1. Cover Sheet'!$B$13</f>
        <v>Select One</v>
      </c>
      <c r="B9" t="str">
        <f>'1. Cover Sheet'!$G$17</f>
        <v>Reporting Period 11 (January 1, 2026- June 30, 2026,  Due July 31, 2026)</v>
      </c>
      <c r="C9">
        <f>'8. Participant Data'!A19</f>
        <v>0</v>
      </c>
      <c r="D9" t="str">
        <f>'8. Participant Data'!B19</f>
        <v>Select One</v>
      </c>
      <c r="E9">
        <f>'8. Participant Data'!C19</f>
        <v>0</v>
      </c>
      <c r="F9">
        <f>'8. Participant Data'!D19</f>
        <v>0</v>
      </c>
      <c r="G9" t="str">
        <f>'8. Participant Data'!E19</f>
        <v>Select One</v>
      </c>
      <c r="H9" t="str">
        <f>'8. Participant Data'!F19</f>
        <v>Select One</v>
      </c>
      <c r="I9" t="str">
        <f>'8. Participant Data'!G19</f>
        <v>Select One</v>
      </c>
      <c r="J9" t="str">
        <f>'8. Participant Data'!H19</f>
        <v>Select One</v>
      </c>
      <c r="K9">
        <f>'8. Participant Data'!I19</f>
        <v>0</v>
      </c>
      <c r="L9" t="str">
        <f>'8. Participant Data'!J19</f>
        <v>Select One</v>
      </c>
      <c r="M9">
        <f>'8. Participant Data'!K19</f>
        <v>0</v>
      </c>
      <c r="N9">
        <f>'8. Participant Data'!L19</f>
        <v>0</v>
      </c>
      <c r="O9">
        <f>'8. Participant Data'!M19</f>
        <v>0</v>
      </c>
      <c r="P9" t="str">
        <f>'8. Participant Data'!N19</f>
        <v>Select One</v>
      </c>
      <c r="Q9" t="str">
        <f>'8. Participant Data'!O19</f>
        <v>Select One</v>
      </c>
      <c r="R9">
        <f>'8. Participant Data'!P19</f>
        <v>0</v>
      </c>
      <c r="S9" t="str">
        <f>'8. Participant Data'!Q19</f>
        <v>Select One</v>
      </c>
      <c r="T9">
        <f>'8. Participant Data'!R19</f>
        <v>0</v>
      </c>
      <c r="U9">
        <f>'8. Participant Data'!S19</f>
        <v>0</v>
      </c>
      <c r="V9">
        <f>'8. Participant Data'!T19</f>
        <v>0</v>
      </c>
      <c r="W9">
        <f>'8. Participant Data'!U19</f>
        <v>0</v>
      </c>
      <c r="X9" t="str">
        <f>'8. Participant Data'!V19</f>
        <v>Select One</v>
      </c>
      <c r="Y9" t="str">
        <f>'8. Participant Data'!W19</f>
        <v>Select One</v>
      </c>
      <c r="Z9" t="str">
        <f>'8. Participant Data'!X19</f>
        <v>Select One</v>
      </c>
      <c r="AA9">
        <f>'8. Participant Data'!Y19</f>
        <v>0</v>
      </c>
      <c r="AB9">
        <f>'8. Participant Data'!Z19</f>
        <v>0</v>
      </c>
      <c r="AC9">
        <f>'8. Participant Data'!AA19</f>
        <v>0</v>
      </c>
      <c r="AD9">
        <f>'8. Participant Data'!AB19</f>
        <v>0</v>
      </c>
      <c r="AE9">
        <f>'8. Participant Data'!AC19</f>
        <v>0</v>
      </c>
      <c r="AF9" t="str">
        <f>'8. Participant Data'!AD19</f>
        <v>Select One</v>
      </c>
      <c r="AG9">
        <f>'8. Participant Data'!AE19</f>
        <v>0</v>
      </c>
      <c r="AH9" t="str">
        <f>'8. Participant Data'!AF19</f>
        <v>Select One</v>
      </c>
      <c r="AI9">
        <f>'8. Participant Data'!AG19</f>
        <v>0</v>
      </c>
      <c r="AJ9" t="str">
        <f>'8. Participant Data'!AH19</f>
        <v>Select One</v>
      </c>
    </row>
    <row r="10" spans="1:36" x14ac:dyDescent="0.25">
      <c r="A10" t="str">
        <f>'1. Cover Sheet'!$B$13</f>
        <v>Select One</v>
      </c>
      <c r="B10" t="str">
        <f>'1. Cover Sheet'!$G$17</f>
        <v>Reporting Period 11 (January 1, 2026- June 30, 2026,  Due July 31, 2026)</v>
      </c>
      <c r="C10">
        <f>'8. Participant Data'!A20</f>
        <v>0</v>
      </c>
      <c r="D10" t="str">
        <f>'8. Participant Data'!B20</f>
        <v>Select One</v>
      </c>
      <c r="E10">
        <f>'8. Participant Data'!C20</f>
        <v>0</v>
      </c>
      <c r="F10">
        <f>'8. Participant Data'!D20</f>
        <v>0</v>
      </c>
      <c r="G10" t="str">
        <f>'8. Participant Data'!E20</f>
        <v>Select One</v>
      </c>
      <c r="H10" t="str">
        <f>'8. Participant Data'!F20</f>
        <v>Select One</v>
      </c>
      <c r="I10" t="str">
        <f>'8. Participant Data'!G20</f>
        <v>Select One</v>
      </c>
      <c r="J10" t="str">
        <f>'8. Participant Data'!H20</f>
        <v>Select One</v>
      </c>
      <c r="K10">
        <f>'8. Participant Data'!I20</f>
        <v>0</v>
      </c>
      <c r="L10" t="str">
        <f>'8. Participant Data'!J20</f>
        <v>Select One</v>
      </c>
      <c r="M10">
        <f>'8. Participant Data'!K20</f>
        <v>0</v>
      </c>
      <c r="N10">
        <f>'8. Participant Data'!L20</f>
        <v>0</v>
      </c>
      <c r="O10">
        <f>'8. Participant Data'!M20</f>
        <v>0</v>
      </c>
      <c r="P10" t="str">
        <f>'8. Participant Data'!N20</f>
        <v>Select One</v>
      </c>
      <c r="Q10" t="str">
        <f>'8. Participant Data'!O20</f>
        <v>Select One</v>
      </c>
      <c r="R10">
        <f>'8. Participant Data'!P20</f>
        <v>0</v>
      </c>
      <c r="S10" t="str">
        <f>'8. Participant Data'!Q20</f>
        <v>Select One</v>
      </c>
      <c r="T10">
        <f>'8. Participant Data'!R20</f>
        <v>0</v>
      </c>
      <c r="U10">
        <f>'8. Participant Data'!S20</f>
        <v>0</v>
      </c>
      <c r="V10">
        <f>'8. Participant Data'!T20</f>
        <v>0</v>
      </c>
      <c r="W10">
        <f>'8. Participant Data'!U20</f>
        <v>0</v>
      </c>
      <c r="X10" t="str">
        <f>'8. Participant Data'!V20</f>
        <v>Select One</v>
      </c>
      <c r="Y10" t="str">
        <f>'8. Participant Data'!W20</f>
        <v>Select One</v>
      </c>
      <c r="Z10" t="str">
        <f>'8. Participant Data'!X20</f>
        <v>Select One</v>
      </c>
      <c r="AA10">
        <f>'8. Participant Data'!Y20</f>
        <v>0</v>
      </c>
      <c r="AB10">
        <f>'8. Participant Data'!Z20</f>
        <v>0</v>
      </c>
      <c r="AC10">
        <f>'8. Participant Data'!AA20</f>
        <v>0</v>
      </c>
      <c r="AD10">
        <f>'8. Participant Data'!AB20</f>
        <v>0</v>
      </c>
      <c r="AE10">
        <f>'8. Participant Data'!AC20</f>
        <v>0</v>
      </c>
      <c r="AF10" t="str">
        <f>'8. Participant Data'!AD20</f>
        <v>Select One</v>
      </c>
      <c r="AG10">
        <f>'8. Participant Data'!AE20</f>
        <v>0</v>
      </c>
      <c r="AH10" t="str">
        <f>'8. Participant Data'!AF20</f>
        <v>Select One</v>
      </c>
      <c r="AI10">
        <f>'8. Participant Data'!AG20</f>
        <v>0</v>
      </c>
      <c r="AJ10" t="str">
        <f>'8. Participant Data'!AH20</f>
        <v>Select One</v>
      </c>
    </row>
    <row r="11" spans="1:36" x14ac:dyDescent="0.25">
      <c r="A11" t="str">
        <f>'1. Cover Sheet'!$B$13</f>
        <v>Select One</v>
      </c>
      <c r="B11" t="str">
        <f>'1. Cover Sheet'!$G$17</f>
        <v>Reporting Period 11 (January 1, 2026- June 30, 2026,  Due July 31, 2026)</v>
      </c>
      <c r="C11">
        <f>'8. Participant Data'!A21</f>
        <v>0</v>
      </c>
      <c r="D11" t="str">
        <f>'8. Participant Data'!B21</f>
        <v>Select One</v>
      </c>
      <c r="E11">
        <f>'8. Participant Data'!C21</f>
        <v>0</v>
      </c>
      <c r="F11">
        <f>'8. Participant Data'!D21</f>
        <v>0</v>
      </c>
      <c r="G11" t="str">
        <f>'8. Participant Data'!E21</f>
        <v>Select One</v>
      </c>
      <c r="H11" t="str">
        <f>'8. Participant Data'!F21</f>
        <v>Select One</v>
      </c>
      <c r="I11" t="str">
        <f>'8. Participant Data'!G21</f>
        <v>Select One</v>
      </c>
      <c r="J11" t="str">
        <f>'8. Participant Data'!H21</f>
        <v>Select One</v>
      </c>
      <c r="K11">
        <f>'8. Participant Data'!I21</f>
        <v>0</v>
      </c>
      <c r="L11" t="str">
        <f>'8. Participant Data'!J21</f>
        <v>Select One</v>
      </c>
      <c r="M11">
        <f>'8. Participant Data'!K21</f>
        <v>0</v>
      </c>
      <c r="N11">
        <f>'8. Participant Data'!L21</f>
        <v>0</v>
      </c>
      <c r="O11">
        <f>'8. Participant Data'!M21</f>
        <v>0</v>
      </c>
      <c r="P11" t="str">
        <f>'8. Participant Data'!N21</f>
        <v>Select One</v>
      </c>
      <c r="Q11" t="str">
        <f>'8. Participant Data'!O21</f>
        <v>Select One</v>
      </c>
      <c r="R11">
        <f>'8. Participant Data'!P21</f>
        <v>0</v>
      </c>
      <c r="S11" t="str">
        <f>'8. Participant Data'!Q21</f>
        <v>Select One</v>
      </c>
      <c r="T11">
        <f>'8. Participant Data'!R21</f>
        <v>0</v>
      </c>
      <c r="U11">
        <f>'8. Participant Data'!S21</f>
        <v>0</v>
      </c>
      <c r="V11">
        <f>'8. Participant Data'!T21</f>
        <v>0</v>
      </c>
      <c r="W11">
        <f>'8. Participant Data'!U21</f>
        <v>0</v>
      </c>
      <c r="X11" t="str">
        <f>'8. Participant Data'!V21</f>
        <v>Select One</v>
      </c>
      <c r="Y11" t="str">
        <f>'8. Participant Data'!W21</f>
        <v>Select One</v>
      </c>
      <c r="Z11" t="str">
        <f>'8. Participant Data'!X21</f>
        <v>Select One</v>
      </c>
      <c r="AA11">
        <f>'8. Participant Data'!Y21</f>
        <v>0</v>
      </c>
      <c r="AB11">
        <f>'8. Participant Data'!Z21</f>
        <v>0</v>
      </c>
      <c r="AC11">
        <f>'8. Participant Data'!AA21</f>
        <v>0</v>
      </c>
      <c r="AD11">
        <f>'8. Participant Data'!AB21</f>
        <v>0</v>
      </c>
      <c r="AE11">
        <f>'8. Participant Data'!AC21</f>
        <v>0</v>
      </c>
      <c r="AF11" t="str">
        <f>'8. Participant Data'!AD21</f>
        <v>Select One</v>
      </c>
      <c r="AG11">
        <f>'8. Participant Data'!AE21</f>
        <v>0</v>
      </c>
      <c r="AH11" t="str">
        <f>'8. Participant Data'!AF21</f>
        <v>Select One</v>
      </c>
      <c r="AI11">
        <f>'8. Participant Data'!AG21</f>
        <v>0</v>
      </c>
      <c r="AJ11" t="str">
        <f>'8. Participant Data'!AH21</f>
        <v>Select One</v>
      </c>
    </row>
    <row r="12" spans="1:36" x14ac:dyDescent="0.25">
      <c r="A12" t="str">
        <f>'1. Cover Sheet'!$B$13</f>
        <v>Select One</v>
      </c>
      <c r="B12" t="str">
        <f>'1. Cover Sheet'!$G$17</f>
        <v>Reporting Period 11 (January 1, 2026- June 30, 2026,  Due July 31, 2026)</v>
      </c>
      <c r="C12">
        <f>'8. Participant Data'!A22</f>
        <v>0</v>
      </c>
      <c r="D12" t="str">
        <f>'8. Participant Data'!B22</f>
        <v>Select One</v>
      </c>
      <c r="E12">
        <f>'8. Participant Data'!C22</f>
        <v>0</v>
      </c>
      <c r="F12">
        <f>'8. Participant Data'!D22</f>
        <v>0</v>
      </c>
      <c r="G12" t="str">
        <f>'8. Participant Data'!E22</f>
        <v>Select One</v>
      </c>
      <c r="H12" t="str">
        <f>'8. Participant Data'!F22</f>
        <v>Select One</v>
      </c>
      <c r="I12" t="str">
        <f>'8. Participant Data'!G22</f>
        <v>Select One</v>
      </c>
      <c r="J12" t="str">
        <f>'8. Participant Data'!H22</f>
        <v>Select One</v>
      </c>
      <c r="K12">
        <f>'8. Participant Data'!I22</f>
        <v>0</v>
      </c>
      <c r="L12" t="str">
        <f>'8. Participant Data'!J22</f>
        <v>Select One</v>
      </c>
      <c r="M12">
        <f>'8. Participant Data'!K22</f>
        <v>0</v>
      </c>
      <c r="N12">
        <f>'8. Participant Data'!L22</f>
        <v>0</v>
      </c>
      <c r="O12">
        <f>'8. Participant Data'!M22</f>
        <v>0</v>
      </c>
      <c r="P12" t="str">
        <f>'8. Participant Data'!N22</f>
        <v>Select One</v>
      </c>
      <c r="Q12" t="str">
        <f>'8. Participant Data'!O22</f>
        <v>Select One</v>
      </c>
      <c r="R12">
        <f>'8. Participant Data'!P22</f>
        <v>0</v>
      </c>
      <c r="S12" t="str">
        <f>'8. Participant Data'!Q22</f>
        <v>Select One</v>
      </c>
      <c r="T12">
        <f>'8. Participant Data'!R22</f>
        <v>0</v>
      </c>
      <c r="U12">
        <f>'8. Participant Data'!S22</f>
        <v>0</v>
      </c>
      <c r="V12">
        <f>'8. Participant Data'!T22</f>
        <v>0</v>
      </c>
      <c r="W12">
        <f>'8. Participant Data'!U22</f>
        <v>0</v>
      </c>
      <c r="X12" t="str">
        <f>'8. Participant Data'!V22</f>
        <v>Select One</v>
      </c>
      <c r="Y12" t="str">
        <f>'8. Participant Data'!W22</f>
        <v>Select One</v>
      </c>
      <c r="Z12" t="str">
        <f>'8. Participant Data'!X22</f>
        <v>Select One</v>
      </c>
      <c r="AA12">
        <f>'8. Participant Data'!Y22</f>
        <v>0</v>
      </c>
      <c r="AB12">
        <f>'8. Participant Data'!Z22</f>
        <v>0</v>
      </c>
      <c r="AC12">
        <f>'8. Participant Data'!AA22</f>
        <v>0</v>
      </c>
      <c r="AD12">
        <f>'8. Participant Data'!AB22</f>
        <v>0</v>
      </c>
      <c r="AE12">
        <f>'8. Participant Data'!AC22</f>
        <v>0</v>
      </c>
      <c r="AF12" t="str">
        <f>'8. Participant Data'!AD22</f>
        <v>Select One</v>
      </c>
      <c r="AG12">
        <f>'8. Participant Data'!AE22</f>
        <v>0</v>
      </c>
      <c r="AH12" t="str">
        <f>'8. Participant Data'!AF22</f>
        <v>Select One</v>
      </c>
      <c r="AI12">
        <f>'8. Participant Data'!AG22</f>
        <v>0</v>
      </c>
      <c r="AJ12" t="str">
        <f>'8. Participant Data'!AH22</f>
        <v>Select One</v>
      </c>
    </row>
    <row r="13" spans="1:36" x14ac:dyDescent="0.25">
      <c r="A13" t="str">
        <f>'1. Cover Sheet'!$B$13</f>
        <v>Select One</v>
      </c>
      <c r="B13" t="str">
        <f>'1. Cover Sheet'!$G$17</f>
        <v>Reporting Period 11 (January 1, 2026- June 30, 2026,  Due July 31, 2026)</v>
      </c>
      <c r="C13">
        <f>'8. Participant Data'!A23</f>
        <v>0</v>
      </c>
      <c r="D13" t="str">
        <f>'8. Participant Data'!B23</f>
        <v>Select One</v>
      </c>
      <c r="E13">
        <f>'8. Participant Data'!C23</f>
        <v>0</v>
      </c>
      <c r="F13">
        <f>'8. Participant Data'!D23</f>
        <v>0</v>
      </c>
      <c r="G13" t="str">
        <f>'8. Participant Data'!E23</f>
        <v>Select One</v>
      </c>
      <c r="H13" t="str">
        <f>'8. Participant Data'!F23</f>
        <v>Select One</v>
      </c>
      <c r="I13" t="str">
        <f>'8. Participant Data'!G23</f>
        <v>Select One</v>
      </c>
      <c r="J13" t="str">
        <f>'8. Participant Data'!H23</f>
        <v>Select One</v>
      </c>
      <c r="K13">
        <f>'8. Participant Data'!I23</f>
        <v>0</v>
      </c>
      <c r="L13" t="str">
        <f>'8. Participant Data'!J23</f>
        <v>Select One</v>
      </c>
      <c r="M13">
        <f>'8. Participant Data'!K23</f>
        <v>0</v>
      </c>
      <c r="N13">
        <f>'8. Participant Data'!L23</f>
        <v>0</v>
      </c>
      <c r="O13">
        <f>'8. Participant Data'!M23</f>
        <v>0</v>
      </c>
      <c r="P13" t="str">
        <f>'8. Participant Data'!N23</f>
        <v>Select One</v>
      </c>
      <c r="Q13" t="str">
        <f>'8. Participant Data'!O23</f>
        <v>Select One</v>
      </c>
      <c r="R13">
        <f>'8. Participant Data'!P23</f>
        <v>0</v>
      </c>
      <c r="S13" t="str">
        <f>'8. Participant Data'!Q23</f>
        <v>Select One</v>
      </c>
      <c r="T13">
        <f>'8. Participant Data'!R23</f>
        <v>0</v>
      </c>
      <c r="U13">
        <f>'8. Participant Data'!S23</f>
        <v>0</v>
      </c>
      <c r="V13">
        <f>'8. Participant Data'!T23</f>
        <v>0</v>
      </c>
      <c r="W13">
        <f>'8. Participant Data'!U23</f>
        <v>0</v>
      </c>
      <c r="X13" t="str">
        <f>'8. Participant Data'!V23</f>
        <v>Select One</v>
      </c>
      <c r="Y13" t="str">
        <f>'8. Participant Data'!W23</f>
        <v>Select One</v>
      </c>
      <c r="Z13" t="str">
        <f>'8. Participant Data'!X23</f>
        <v>Select One</v>
      </c>
      <c r="AA13">
        <f>'8. Participant Data'!Y23</f>
        <v>0</v>
      </c>
      <c r="AB13">
        <f>'8. Participant Data'!Z23</f>
        <v>0</v>
      </c>
      <c r="AC13">
        <f>'8. Participant Data'!AA23</f>
        <v>0</v>
      </c>
      <c r="AD13">
        <f>'8. Participant Data'!AB23</f>
        <v>0</v>
      </c>
      <c r="AE13">
        <f>'8. Participant Data'!AC23</f>
        <v>0</v>
      </c>
      <c r="AF13" t="str">
        <f>'8. Participant Data'!AD23</f>
        <v>Select One</v>
      </c>
      <c r="AG13">
        <f>'8. Participant Data'!AE23</f>
        <v>0</v>
      </c>
      <c r="AH13" t="str">
        <f>'8. Participant Data'!AF23</f>
        <v>Select One</v>
      </c>
      <c r="AI13">
        <f>'8. Participant Data'!AG23</f>
        <v>0</v>
      </c>
      <c r="AJ13" t="str">
        <f>'8. Participant Data'!AH23</f>
        <v>Select One</v>
      </c>
    </row>
    <row r="14" spans="1:36" x14ac:dyDescent="0.25">
      <c r="A14" t="str">
        <f>'1. Cover Sheet'!$B$13</f>
        <v>Select One</v>
      </c>
      <c r="B14" t="str">
        <f>'1. Cover Sheet'!$G$17</f>
        <v>Reporting Period 11 (January 1, 2026- June 30, 2026,  Due July 31, 2026)</v>
      </c>
      <c r="C14">
        <f>'8. Participant Data'!A24</f>
        <v>0</v>
      </c>
      <c r="D14" t="str">
        <f>'8. Participant Data'!B24</f>
        <v>Select One</v>
      </c>
      <c r="E14">
        <f>'8. Participant Data'!C24</f>
        <v>0</v>
      </c>
      <c r="F14">
        <f>'8. Participant Data'!D24</f>
        <v>0</v>
      </c>
      <c r="G14" t="str">
        <f>'8. Participant Data'!E24</f>
        <v>Select One</v>
      </c>
      <c r="H14" t="str">
        <f>'8. Participant Data'!F24</f>
        <v>Select One</v>
      </c>
      <c r="I14" t="str">
        <f>'8. Participant Data'!G24</f>
        <v>Select One</v>
      </c>
      <c r="J14" t="str">
        <f>'8. Participant Data'!H24</f>
        <v>Select One</v>
      </c>
      <c r="K14">
        <f>'8. Participant Data'!I24</f>
        <v>0</v>
      </c>
      <c r="L14" t="str">
        <f>'8. Participant Data'!J24</f>
        <v>Select One</v>
      </c>
      <c r="M14">
        <f>'8. Participant Data'!K24</f>
        <v>0</v>
      </c>
      <c r="N14">
        <f>'8. Participant Data'!L24</f>
        <v>0</v>
      </c>
      <c r="O14">
        <f>'8. Participant Data'!M24</f>
        <v>0</v>
      </c>
      <c r="P14" t="str">
        <f>'8. Participant Data'!N24</f>
        <v>Select One</v>
      </c>
      <c r="Q14" t="str">
        <f>'8. Participant Data'!O24</f>
        <v>Select One</v>
      </c>
      <c r="R14">
        <f>'8. Participant Data'!P24</f>
        <v>0</v>
      </c>
      <c r="S14" t="str">
        <f>'8. Participant Data'!Q24</f>
        <v>Select One</v>
      </c>
      <c r="T14">
        <f>'8. Participant Data'!R24</f>
        <v>0</v>
      </c>
      <c r="U14">
        <f>'8. Participant Data'!S24</f>
        <v>0</v>
      </c>
      <c r="V14">
        <f>'8. Participant Data'!T24</f>
        <v>0</v>
      </c>
      <c r="W14">
        <f>'8. Participant Data'!U24</f>
        <v>0</v>
      </c>
      <c r="X14" t="str">
        <f>'8. Participant Data'!V24</f>
        <v>Select One</v>
      </c>
      <c r="Y14" t="str">
        <f>'8. Participant Data'!W24</f>
        <v>Select One</v>
      </c>
      <c r="Z14" t="str">
        <f>'8. Participant Data'!X24</f>
        <v>Select One</v>
      </c>
      <c r="AA14">
        <f>'8. Participant Data'!Y24</f>
        <v>0</v>
      </c>
      <c r="AB14">
        <f>'8. Participant Data'!Z24</f>
        <v>0</v>
      </c>
      <c r="AC14">
        <f>'8. Participant Data'!AA24</f>
        <v>0</v>
      </c>
      <c r="AD14">
        <f>'8. Participant Data'!AB24</f>
        <v>0</v>
      </c>
      <c r="AE14">
        <f>'8. Participant Data'!AC24</f>
        <v>0</v>
      </c>
      <c r="AF14" t="str">
        <f>'8. Participant Data'!AD24</f>
        <v>Select One</v>
      </c>
      <c r="AG14">
        <f>'8. Participant Data'!AE24</f>
        <v>0</v>
      </c>
      <c r="AH14" t="str">
        <f>'8. Participant Data'!AF24</f>
        <v>Select One</v>
      </c>
      <c r="AI14">
        <f>'8. Participant Data'!AG24</f>
        <v>0</v>
      </c>
      <c r="AJ14" t="str">
        <f>'8. Participant Data'!AH24</f>
        <v>Select One</v>
      </c>
    </row>
    <row r="15" spans="1:36" x14ac:dyDescent="0.25">
      <c r="A15" t="str">
        <f>'1. Cover Sheet'!$B$13</f>
        <v>Select One</v>
      </c>
      <c r="B15" t="str">
        <f>'1. Cover Sheet'!$G$17</f>
        <v>Reporting Period 11 (January 1, 2026- June 30, 2026,  Due July 31, 2026)</v>
      </c>
      <c r="C15">
        <f>'8. Participant Data'!A25</f>
        <v>0</v>
      </c>
      <c r="D15" t="str">
        <f>'8. Participant Data'!B25</f>
        <v>Select One</v>
      </c>
      <c r="E15">
        <f>'8. Participant Data'!C25</f>
        <v>0</v>
      </c>
      <c r="F15">
        <f>'8. Participant Data'!D25</f>
        <v>0</v>
      </c>
      <c r="G15" t="str">
        <f>'8. Participant Data'!E25</f>
        <v>Select One</v>
      </c>
      <c r="H15" t="str">
        <f>'8. Participant Data'!F25</f>
        <v>Select One</v>
      </c>
      <c r="I15" t="str">
        <f>'8. Participant Data'!G25</f>
        <v>Select One</v>
      </c>
      <c r="J15" t="str">
        <f>'8. Participant Data'!H25</f>
        <v>Select One</v>
      </c>
      <c r="K15">
        <f>'8. Participant Data'!I25</f>
        <v>0</v>
      </c>
      <c r="L15" t="str">
        <f>'8. Participant Data'!J25</f>
        <v>Select One</v>
      </c>
      <c r="M15">
        <f>'8. Participant Data'!K25</f>
        <v>0</v>
      </c>
      <c r="N15">
        <f>'8. Participant Data'!L25</f>
        <v>0</v>
      </c>
      <c r="O15">
        <f>'8. Participant Data'!M25</f>
        <v>0</v>
      </c>
      <c r="P15" t="str">
        <f>'8. Participant Data'!N25</f>
        <v>Select One</v>
      </c>
      <c r="Q15" t="str">
        <f>'8. Participant Data'!O25</f>
        <v>Select One</v>
      </c>
      <c r="R15">
        <f>'8. Participant Data'!P25</f>
        <v>0</v>
      </c>
      <c r="S15" t="str">
        <f>'8. Participant Data'!Q25</f>
        <v>Select One</v>
      </c>
      <c r="T15">
        <f>'8. Participant Data'!R25</f>
        <v>0</v>
      </c>
      <c r="U15">
        <f>'8. Participant Data'!S25</f>
        <v>0</v>
      </c>
      <c r="V15">
        <f>'8. Participant Data'!T25</f>
        <v>0</v>
      </c>
      <c r="W15">
        <f>'8. Participant Data'!U25</f>
        <v>0</v>
      </c>
      <c r="X15" t="str">
        <f>'8. Participant Data'!V25</f>
        <v>Select One</v>
      </c>
      <c r="Y15" t="str">
        <f>'8. Participant Data'!W25</f>
        <v>Select One</v>
      </c>
      <c r="Z15" t="str">
        <f>'8. Participant Data'!X25</f>
        <v>Select One</v>
      </c>
      <c r="AA15">
        <f>'8. Participant Data'!Y25</f>
        <v>0</v>
      </c>
      <c r="AB15">
        <f>'8. Participant Data'!Z25</f>
        <v>0</v>
      </c>
      <c r="AC15">
        <f>'8. Participant Data'!AA25</f>
        <v>0</v>
      </c>
      <c r="AD15">
        <f>'8. Participant Data'!AB25</f>
        <v>0</v>
      </c>
      <c r="AE15">
        <f>'8. Participant Data'!AC25</f>
        <v>0</v>
      </c>
      <c r="AF15" t="str">
        <f>'8. Participant Data'!AD25</f>
        <v>Select One</v>
      </c>
      <c r="AG15">
        <f>'8. Participant Data'!AE25</f>
        <v>0</v>
      </c>
      <c r="AH15" t="str">
        <f>'8. Participant Data'!AF25</f>
        <v>Select One</v>
      </c>
      <c r="AI15">
        <f>'8. Participant Data'!AG25</f>
        <v>0</v>
      </c>
      <c r="AJ15" t="str">
        <f>'8. Participant Data'!AH25</f>
        <v>Select One</v>
      </c>
    </row>
    <row r="16" spans="1:36" x14ac:dyDescent="0.25">
      <c r="A16" t="str">
        <f>'1. Cover Sheet'!$B$13</f>
        <v>Select One</v>
      </c>
      <c r="B16" t="str">
        <f>'1. Cover Sheet'!$G$17</f>
        <v>Reporting Period 11 (January 1, 2026- June 30, 2026,  Due July 31, 2026)</v>
      </c>
      <c r="C16">
        <f>'8. Participant Data'!A26</f>
        <v>0</v>
      </c>
      <c r="D16" t="str">
        <f>'8. Participant Data'!B26</f>
        <v>Select One</v>
      </c>
      <c r="E16">
        <f>'8. Participant Data'!C26</f>
        <v>0</v>
      </c>
      <c r="F16">
        <f>'8. Participant Data'!D26</f>
        <v>0</v>
      </c>
      <c r="G16" t="str">
        <f>'8. Participant Data'!E26</f>
        <v>Select One</v>
      </c>
      <c r="H16" t="str">
        <f>'8. Participant Data'!F26</f>
        <v>Select One</v>
      </c>
      <c r="I16" t="str">
        <f>'8. Participant Data'!G26</f>
        <v>Select One</v>
      </c>
      <c r="J16" t="str">
        <f>'8. Participant Data'!H26</f>
        <v>Select One</v>
      </c>
      <c r="K16">
        <f>'8. Participant Data'!I26</f>
        <v>0</v>
      </c>
      <c r="L16" t="str">
        <f>'8. Participant Data'!J26</f>
        <v>Select One</v>
      </c>
      <c r="M16">
        <f>'8. Participant Data'!K26</f>
        <v>0</v>
      </c>
      <c r="N16">
        <f>'8. Participant Data'!L26</f>
        <v>0</v>
      </c>
      <c r="O16">
        <f>'8. Participant Data'!M26</f>
        <v>0</v>
      </c>
      <c r="P16" t="str">
        <f>'8. Participant Data'!N26</f>
        <v>Select One</v>
      </c>
      <c r="Q16" t="str">
        <f>'8. Participant Data'!O26</f>
        <v>Select One</v>
      </c>
      <c r="R16">
        <f>'8. Participant Data'!P26</f>
        <v>0</v>
      </c>
      <c r="S16" t="str">
        <f>'8. Participant Data'!Q26</f>
        <v>Select One</v>
      </c>
      <c r="T16">
        <f>'8. Participant Data'!R26</f>
        <v>0</v>
      </c>
      <c r="U16">
        <f>'8. Participant Data'!S26</f>
        <v>0</v>
      </c>
      <c r="V16">
        <f>'8. Participant Data'!T26</f>
        <v>0</v>
      </c>
      <c r="W16">
        <f>'8. Participant Data'!U26</f>
        <v>0</v>
      </c>
      <c r="X16" t="str">
        <f>'8. Participant Data'!V26</f>
        <v>Select One</v>
      </c>
      <c r="Y16" t="str">
        <f>'8. Participant Data'!W26</f>
        <v>Select One</v>
      </c>
      <c r="Z16" t="str">
        <f>'8. Participant Data'!X26</f>
        <v>Select One</v>
      </c>
      <c r="AA16">
        <f>'8. Participant Data'!Y26</f>
        <v>0</v>
      </c>
      <c r="AB16">
        <f>'8. Participant Data'!Z26</f>
        <v>0</v>
      </c>
      <c r="AC16">
        <f>'8. Participant Data'!AA26</f>
        <v>0</v>
      </c>
      <c r="AD16">
        <f>'8. Participant Data'!AB26</f>
        <v>0</v>
      </c>
      <c r="AE16">
        <f>'8. Participant Data'!AC26</f>
        <v>0</v>
      </c>
      <c r="AF16" t="str">
        <f>'8. Participant Data'!AD26</f>
        <v>Select One</v>
      </c>
      <c r="AG16">
        <f>'8. Participant Data'!AE26</f>
        <v>0</v>
      </c>
      <c r="AH16" t="str">
        <f>'8. Participant Data'!AF26</f>
        <v>Select One</v>
      </c>
      <c r="AI16">
        <f>'8. Participant Data'!AG26</f>
        <v>0</v>
      </c>
      <c r="AJ16" t="str">
        <f>'8. Participant Data'!AH26</f>
        <v>Select One</v>
      </c>
    </row>
    <row r="17" spans="1:36" x14ac:dyDescent="0.25">
      <c r="A17" t="str">
        <f>'1. Cover Sheet'!$B$13</f>
        <v>Select One</v>
      </c>
      <c r="B17" t="str">
        <f>'1. Cover Sheet'!$G$17</f>
        <v>Reporting Period 11 (January 1, 2026- June 30, 2026,  Due July 31, 2026)</v>
      </c>
      <c r="C17">
        <f>'8. Participant Data'!A27</f>
        <v>0</v>
      </c>
      <c r="D17" t="str">
        <f>'8. Participant Data'!B27</f>
        <v>Select One</v>
      </c>
      <c r="E17">
        <f>'8. Participant Data'!C27</f>
        <v>0</v>
      </c>
      <c r="F17">
        <f>'8. Participant Data'!D27</f>
        <v>0</v>
      </c>
      <c r="G17" t="str">
        <f>'8. Participant Data'!E27</f>
        <v>Select One</v>
      </c>
      <c r="H17" t="str">
        <f>'8. Participant Data'!F27</f>
        <v>Select One</v>
      </c>
      <c r="I17" t="str">
        <f>'8. Participant Data'!G27</f>
        <v>Select One</v>
      </c>
      <c r="J17" t="str">
        <f>'8. Participant Data'!H27</f>
        <v>Select One</v>
      </c>
      <c r="K17">
        <f>'8. Participant Data'!I27</f>
        <v>0</v>
      </c>
      <c r="L17" t="str">
        <f>'8. Participant Data'!J27</f>
        <v>Select One</v>
      </c>
      <c r="M17">
        <f>'8. Participant Data'!K27</f>
        <v>0</v>
      </c>
      <c r="N17">
        <f>'8. Participant Data'!L27</f>
        <v>0</v>
      </c>
      <c r="O17">
        <f>'8. Participant Data'!M27</f>
        <v>0</v>
      </c>
      <c r="P17" t="str">
        <f>'8. Participant Data'!N27</f>
        <v>Select One</v>
      </c>
      <c r="Q17" t="str">
        <f>'8. Participant Data'!O27</f>
        <v>Select One</v>
      </c>
      <c r="R17">
        <f>'8. Participant Data'!P27</f>
        <v>0</v>
      </c>
      <c r="S17" t="str">
        <f>'8. Participant Data'!Q27</f>
        <v>Select One</v>
      </c>
      <c r="T17">
        <f>'8. Participant Data'!R27</f>
        <v>0</v>
      </c>
      <c r="U17">
        <f>'8. Participant Data'!S27</f>
        <v>0</v>
      </c>
      <c r="V17">
        <f>'8. Participant Data'!T27</f>
        <v>0</v>
      </c>
      <c r="W17">
        <f>'8. Participant Data'!U27</f>
        <v>0</v>
      </c>
      <c r="X17" t="str">
        <f>'8. Participant Data'!V27</f>
        <v>Select One</v>
      </c>
      <c r="Y17" t="str">
        <f>'8. Participant Data'!W27</f>
        <v>Select One</v>
      </c>
      <c r="Z17" t="str">
        <f>'8. Participant Data'!X27</f>
        <v>Select One</v>
      </c>
      <c r="AA17">
        <f>'8. Participant Data'!Y27</f>
        <v>0</v>
      </c>
      <c r="AB17">
        <f>'8. Participant Data'!Z27</f>
        <v>0</v>
      </c>
      <c r="AC17">
        <f>'8. Participant Data'!AA27</f>
        <v>0</v>
      </c>
      <c r="AD17">
        <f>'8. Participant Data'!AB27</f>
        <v>0</v>
      </c>
      <c r="AE17">
        <f>'8. Participant Data'!AC27</f>
        <v>0</v>
      </c>
      <c r="AF17" t="str">
        <f>'8. Participant Data'!AD27</f>
        <v>Select One</v>
      </c>
      <c r="AG17">
        <f>'8. Participant Data'!AE27</f>
        <v>0</v>
      </c>
      <c r="AH17" t="str">
        <f>'8. Participant Data'!AF27</f>
        <v>Select One</v>
      </c>
      <c r="AI17">
        <f>'8. Participant Data'!AG27</f>
        <v>0</v>
      </c>
      <c r="AJ17" t="str">
        <f>'8. Participant Data'!AH27</f>
        <v>Select One</v>
      </c>
    </row>
    <row r="18" spans="1:36" x14ac:dyDescent="0.25">
      <c r="A18" t="str">
        <f>'1. Cover Sheet'!$B$13</f>
        <v>Select One</v>
      </c>
      <c r="B18" t="str">
        <f>'1. Cover Sheet'!$G$17</f>
        <v>Reporting Period 11 (January 1, 2026- June 30, 2026,  Due July 31, 2026)</v>
      </c>
      <c r="C18">
        <f>'8. Participant Data'!A28</f>
        <v>0</v>
      </c>
      <c r="D18" t="str">
        <f>'8. Participant Data'!B28</f>
        <v>Select One</v>
      </c>
      <c r="E18">
        <f>'8. Participant Data'!C28</f>
        <v>0</v>
      </c>
      <c r="F18">
        <f>'8. Participant Data'!D28</f>
        <v>0</v>
      </c>
      <c r="G18" t="str">
        <f>'8. Participant Data'!E28</f>
        <v>Select One</v>
      </c>
      <c r="H18" t="str">
        <f>'8. Participant Data'!F28</f>
        <v>Select One</v>
      </c>
      <c r="I18" t="str">
        <f>'8. Participant Data'!G28</f>
        <v>Select One</v>
      </c>
      <c r="J18" t="str">
        <f>'8. Participant Data'!H28</f>
        <v>Select One</v>
      </c>
      <c r="K18">
        <f>'8. Participant Data'!I28</f>
        <v>0</v>
      </c>
      <c r="L18" t="str">
        <f>'8. Participant Data'!J28</f>
        <v>Select One</v>
      </c>
      <c r="M18">
        <f>'8. Participant Data'!K28</f>
        <v>0</v>
      </c>
      <c r="N18">
        <f>'8. Participant Data'!L28</f>
        <v>0</v>
      </c>
      <c r="O18">
        <f>'8. Participant Data'!M28</f>
        <v>0</v>
      </c>
      <c r="P18" t="str">
        <f>'8. Participant Data'!N28</f>
        <v>Select One</v>
      </c>
      <c r="Q18" t="str">
        <f>'8. Participant Data'!O28</f>
        <v>Select One</v>
      </c>
      <c r="R18">
        <f>'8. Participant Data'!P28</f>
        <v>0</v>
      </c>
      <c r="S18" t="str">
        <f>'8. Participant Data'!Q28</f>
        <v>Select One</v>
      </c>
      <c r="T18">
        <f>'8. Participant Data'!R28</f>
        <v>0</v>
      </c>
      <c r="U18">
        <f>'8. Participant Data'!S28</f>
        <v>0</v>
      </c>
      <c r="V18">
        <f>'8. Participant Data'!T28</f>
        <v>0</v>
      </c>
      <c r="W18">
        <f>'8. Participant Data'!U28</f>
        <v>0</v>
      </c>
      <c r="X18" t="str">
        <f>'8. Participant Data'!V28</f>
        <v>Select One</v>
      </c>
      <c r="Y18" t="str">
        <f>'8. Participant Data'!W28</f>
        <v>Select One</v>
      </c>
      <c r="Z18" t="str">
        <f>'8. Participant Data'!X28</f>
        <v>Select One</v>
      </c>
      <c r="AA18">
        <f>'8. Participant Data'!Y28</f>
        <v>0</v>
      </c>
      <c r="AB18">
        <f>'8. Participant Data'!Z28</f>
        <v>0</v>
      </c>
      <c r="AC18">
        <f>'8. Participant Data'!AA28</f>
        <v>0</v>
      </c>
      <c r="AD18">
        <f>'8. Participant Data'!AB28</f>
        <v>0</v>
      </c>
      <c r="AE18">
        <f>'8. Participant Data'!AC28</f>
        <v>0</v>
      </c>
      <c r="AF18" t="str">
        <f>'8. Participant Data'!AD28</f>
        <v>Select One</v>
      </c>
      <c r="AG18">
        <f>'8. Participant Data'!AE28</f>
        <v>0</v>
      </c>
      <c r="AH18" t="str">
        <f>'8. Participant Data'!AF28</f>
        <v>Select One</v>
      </c>
      <c r="AI18">
        <f>'8. Participant Data'!AG28</f>
        <v>0</v>
      </c>
      <c r="AJ18" t="str">
        <f>'8. Participant Data'!AH28</f>
        <v>Select One</v>
      </c>
    </row>
    <row r="19" spans="1:36" x14ac:dyDescent="0.25">
      <c r="A19" t="str">
        <f>'1. Cover Sheet'!$B$13</f>
        <v>Select One</v>
      </c>
      <c r="B19" t="str">
        <f>'1. Cover Sheet'!$G$17</f>
        <v>Reporting Period 11 (January 1, 2026- June 30, 2026,  Due July 31, 2026)</v>
      </c>
      <c r="C19">
        <f>'8. Participant Data'!A29</f>
        <v>0</v>
      </c>
      <c r="D19" t="str">
        <f>'8. Participant Data'!B29</f>
        <v>Select One</v>
      </c>
      <c r="E19">
        <f>'8. Participant Data'!C29</f>
        <v>0</v>
      </c>
      <c r="F19">
        <f>'8. Participant Data'!D29</f>
        <v>0</v>
      </c>
      <c r="G19" t="str">
        <f>'8. Participant Data'!E29</f>
        <v>Select One</v>
      </c>
      <c r="H19" t="str">
        <f>'8. Participant Data'!F29</f>
        <v>Select One</v>
      </c>
      <c r="I19" t="str">
        <f>'8. Participant Data'!G29</f>
        <v>Select One</v>
      </c>
      <c r="J19" t="str">
        <f>'8. Participant Data'!H29</f>
        <v>Select One</v>
      </c>
      <c r="K19">
        <f>'8. Participant Data'!I29</f>
        <v>0</v>
      </c>
      <c r="L19" t="str">
        <f>'8. Participant Data'!J29</f>
        <v>Select One</v>
      </c>
      <c r="M19">
        <f>'8. Participant Data'!K29</f>
        <v>0</v>
      </c>
      <c r="N19">
        <f>'8. Participant Data'!L29</f>
        <v>0</v>
      </c>
      <c r="O19">
        <f>'8. Participant Data'!M29</f>
        <v>0</v>
      </c>
      <c r="P19" t="str">
        <f>'8. Participant Data'!N29</f>
        <v>Select One</v>
      </c>
      <c r="Q19" t="str">
        <f>'8. Participant Data'!O29</f>
        <v>Select One</v>
      </c>
      <c r="R19">
        <f>'8. Participant Data'!P29</f>
        <v>0</v>
      </c>
      <c r="S19" t="str">
        <f>'8. Participant Data'!Q29</f>
        <v>Select One</v>
      </c>
      <c r="T19">
        <f>'8. Participant Data'!R29</f>
        <v>0</v>
      </c>
      <c r="U19">
        <f>'8. Participant Data'!S29</f>
        <v>0</v>
      </c>
      <c r="V19">
        <f>'8. Participant Data'!T29</f>
        <v>0</v>
      </c>
      <c r="W19">
        <f>'8. Participant Data'!U29</f>
        <v>0</v>
      </c>
      <c r="X19" t="str">
        <f>'8. Participant Data'!V29</f>
        <v>Select One</v>
      </c>
      <c r="Y19" t="str">
        <f>'8. Participant Data'!W29</f>
        <v>Select One</v>
      </c>
      <c r="Z19" t="str">
        <f>'8. Participant Data'!X29</f>
        <v>Select One</v>
      </c>
      <c r="AA19">
        <f>'8. Participant Data'!Y29</f>
        <v>0</v>
      </c>
      <c r="AB19">
        <f>'8. Participant Data'!Z29</f>
        <v>0</v>
      </c>
      <c r="AC19">
        <f>'8. Participant Data'!AA29</f>
        <v>0</v>
      </c>
      <c r="AD19">
        <f>'8. Participant Data'!AB29</f>
        <v>0</v>
      </c>
      <c r="AE19">
        <f>'8. Participant Data'!AC29</f>
        <v>0</v>
      </c>
      <c r="AF19" t="str">
        <f>'8. Participant Data'!AD29</f>
        <v>Select One</v>
      </c>
      <c r="AG19">
        <f>'8. Participant Data'!AE29</f>
        <v>0</v>
      </c>
      <c r="AH19" t="str">
        <f>'8. Participant Data'!AF29</f>
        <v>Select One</v>
      </c>
      <c r="AI19">
        <f>'8. Participant Data'!AG29</f>
        <v>0</v>
      </c>
      <c r="AJ19" t="str">
        <f>'8. Participant Data'!AH29</f>
        <v>Select One</v>
      </c>
    </row>
    <row r="20" spans="1:36" x14ac:dyDescent="0.25">
      <c r="A20" t="str">
        <f>'1. Cover Sheet'!$B$13</f>
        <v>Select One</v>
      </c>
      <c r="B20" t="str">
        <f>'1. Cover Sheet'!$G$17</f>
        <v>Reporting Period 11 (January 1, 2026- June 30, 2026,  Due July 31, 2026)</v>
      </c>
      <c r="C20">
        <f>'8. Participant Data'!A30</f>
        <v>0</v>
      </c>
      <c r="D20" t="str">
        <f>'8. Participant Data'!B30</f>
        <v>Select One</v>
      </c>
      <c r="E20">
        <f>'8. Participant Data'!C30</f>
        <v>0</v>
      </c>
      <c r="F20">
        <f>'8. Participant Data'!D30</f>
        <v>0</v>
      </c>
      <c r="G20" t="str">
        <f>'8. Participant Data'!E30</f>
        <v>Select One</v>
      </c>
      <c r="H20" t="str">
        <f>'8. Participant Data'!F30</f>
        <v>Select One</v>
      </c>
      <c r="I20" t="str">
        <f>'8. Participant Data'!G30</f>
        <v>Select One</v>
      </c>
      <c r="J20" t="str">
        <f>'8. Participant Data'!H30</f>
        <v>Select One</v>
      </c>
      <c r="K20">
        <f>'8. Participant Data'!I30</f>
        <v>0</v>
      </c>
      <c r="L20" t="str">
        <f>'8. Participant Data'!J30</f>
        <v>Select One</v>
      </c>
      <c r="M20">
        <f>'8. Participant Data'!K30</f>
        <v>0</v>
      </c>
      <c r="N20">
        <f>'8. Participant Data'!L30</f>
        <v>0</v>
      </c>
      <c r="O20">
        <f>'8. Participant Data'!M30</f>
        <v>0</v>
      </c>
      <c r="P20" t="str">
        <f>'8. Participant Data'!N30</f>
        <v>Select One</v>
      </c>
      <c r="Q20" t="str">
        <f>'8. Participant Data'!O30</f>
        <v>Select One</v>
      </c>
      <c r="R20">
        <f>'8. Participant Data'!P30</f>
        <v>0</v>
      </c>
      <c r="S20" t="str">
        <f>'8. Participant Data'!Q30</f>
        <v>Select One</v>
      </c>
      <c r="T20">
        <f>'8. Participant Data'!R30</f>
        <v>0</v>
      </c>
      <c r="U20">
        <f>'8. Participant Data'!S30</f>
        <v>0</v>
      </c>
      <c r="V20">
        <f>'8. Participant Data'!T30</f>
        <v>0</v>
      </c>
      <c r="W20">
        <f>'8. Participant Data'!U30</f>
        <v>0</v>
      </c>
      <c r="X20" t="str">
        <f>'8. Participant Data'!V30</f>
        <v>Select One</v>
      </c>
      <c r="Y20" t="str">
        <f>'8. Participant Data'!W30</f>
        <v>Select One</v>
      </c>
      <c r="Z20" t="str">
        <f>'8. Participant Data'!X30</f>
        <v>Select One</v>
      </c>
      <c r="AA20">
        <f>'8. Participant Data'!Y30</f>
        <v>0</v>
      </c>
      <c r="AB20">
        <f>'8. Participant Data'!Z30</f>
        <v>0</v>
      </c>
      <c r="AC20">
        <f>'8. Participant Data'!AA30</f>
        <v>0</v>
      </c>
      <c r="AD20">
        <f>'8. Participant Data'!AB30</f>
        <v>0</v>
      </c>
      <c r="AE20">
        <f>'8. Participant Data'!AC30</f>
        <v>0</v>
      </c>
      <c r="AF20" t="str">
        <f>'8. Participant Data'!AD30</f>
        <v>Select One</v>
      </c>
      <c r="AG20">
        <f>'8. Participant Data'!AE30</f>
        <v>0</v>
      </c>
      <c r="AH20" t="str">
        <f>'8. Participant Data'!AF30</f>
        <v>Select One</v>
      </c>
      <c r="AI20">
        <f>'8. Participant Data'!AG30</f>
        <v>0</v>
      </c>
      <c r="AJ20" t="str">
        <f>'8. Participant Data'!AH30</f>
        <v>Select One</v>
      </c>
    </row>
    <row r="21" spans="1:36" x14ac:dyDescent="0.25">
      <c r="A21" t="str">
        <f>'1. Cover Sheet'!$B$13</f>
        <v>Select One</v>
      </c>
      <c r="B21" t="str">
        <f>'1. Cover Sheet'!$G$17</f>
        <v>Reporting Period 11 (January 1, 2026- June 30, 2026,  Due July 31, 2026)</v>
      </c>
      <c r="C21">
        <f>'8. Participant Data'!A31</f>
        <v>0</v>
      </c>
      <c r="D21" t="str">
        <f>'8. Participant Data'!B31</f>
        <v>Select One</v>
      </c>
      <c r="E21">
        <f>'8. Participant Data'!C31</f>
        <v>0</v>
      </c>
      <c r="F21">
        <f>'8. Participant Data'!D31</f>
        <v>0</v>
      </c>
      <c r="G21" t="str">
        <f>'8. Participant Data'!E31</f>
        <v>Select One</v>
      </c>
      <c r="H21" t="str">
        <f>'8. Participant Data'!F31</f>
        <v>Select One</v>
      </c>
      <c r="I21" t="str">
        <f>'8. Participant Data'!G31</f>
        <v>Select One</v>
      </c>
      <c r="J21" t="str">
        <f>'8. Participant Data'!H31</f>
        <v>Select One</v>
      </c>
      <c r="K21">
        <f>'8. Participant Data'!I31</f>
        <v>0</v>
      </c>
      <c r="L21" t="str">
        <f>'8. Participant Data'!J31</f>
        <v>Select One</v>
      </c>
      <c r="M21">
        <f>'8. Participant Data'!K31</f>
        <v>0</v>
      </c>
      <c r="N21">
        <f>'8. Participant Data'!L31</f>
        <v>0</v>
      </c>
      <c r="O21">
        <f>'8. Participant Data'!M31</f>
        <v>0</v>
      </c>
      <c r="P21" t="str">
        <f>'8. Participant Data'!N31</f>
        <v>Select One</v>
      </c>
      <c r="Q21" t="str">
        <f>'8. Participant Data'!O31</f>
        <v>Select One</v>
      </c>
      <c r="R21">
        <f>'8. Participant Data'!P31</f>
        <v>0</v>
      </c>
      <c r="S21" t="str">
        <f>'8. Participant Data'!Q31</f>
        <v>Select One</v>
      </c>
      <c r="T21">
        <f>'8. Participant Data'!R31</f>
        <v>0</v>
      </c>
      <c r="U21">
        <f>'8. Participant Data'!S31</f>
        <v>0</v>
      </c>
      <c r="V21">
        <f>'8. Participant Data'!T31</f>
        <v>0</v>
      </c>
      <c r="W21">
        <f>'8. Participant Data'!U31</f>
        <v>0</v>
      </c>
      <c r="X21" t="str">
        <f>'8. Participant Data'!V31</f>
        <v>Select One</v>
      </c>
      <c r="Y21" t="str">
        <f>'8. Participant Data'!W31</f>
        <v>Select One</v>
      </c>
      <c r="Z21" t="str">
        <f>'8. Participant Data'!X31</f>
        <v>Select One</v>
      </c>
      <c r="AA21">
        <f>'8. Participant Data'!Y31</f>
        <v>0</v>
      </c>
      <c r="AB21">
        <f>'8. Participant Data'!Z31</f>
        <v>0</v>
      </c>
      <c r="AC21">
        <f>'8. Participant Data'!AA31</f>
        <v>0</v>
      </c>
      <c r="AD21">
        <f>'8. Participant Data'!AB31</f>
        <v>0</v>
      </c>
      <c r="AE21">
        <f>'8. Participant Data'!AC31</f>
        <v>0</v>
      </c>
      <c r="AF21" t="str">
        <f>'8. Participant Data'!AD31</f>
        <v>Select One</v>
      </c>
      <c r="AG21">
        <f>'8. Participant Data'!AE31</f>
        <v>0</v>
      </c>
      <c r="AH21" t="str">
        <f>'8. Participant Data'!AF31</f>
        <v>Select One</v>
      </c>
      <c r="AI21">
        <f>'8. Participant Data'!AG31</f>
        <v>0</v>
      </c>
      <c r="AJ21" t="str">
        <f>'8. Participant Data'!AH31</f>
        <v>Select One</v>
      </c>
    </row>
    <row r="22" spans="1:36" x14ac:dyDescent="0.25">
      <c r="A22" t="str">
        <f>'1. Cover Sheet'!$B$13</f>
        <v>Select One</v>
      </c>
      <c r="B22" t="str">
        <f>'1. Cover Sheet'!$G$17</f>
        <v>Reporting Period 11 (January 1, 2026- June 30, 2026,  Due July 31, 2026)</v>
      </c>
      <c r="C22">
        <f>'8. Participant Data'!A32</f>
        <v>0</v>
      </c>
      <c r="D22" t="str">
        <f>'8. Participant Data'!B32</f>
        <v>Select One</v>
      </c>
      <c r="E22">
        <f>'8. Participant Data'!C32</f>
        <v>0</v>
      </c>
      <c r="F22">
        <f>'8. Participant Data'!D32</f>
        <v>0</v>
      </c>
      <c r="G22" t="str">
        <f>'8. Participant Data'!E32</f>
        <v>Select One</v>
      </c>
      <c r="H22" t="str">
        <f>'8. Participant Data'!F32</f>
        <v>Select One</v>
      </c>
      <c r="I22" t="str">
        <f>'8. Participant Data'!G32</f>
        <v>Select One</v>
      </c>
      <c r="J22" t="str">
        <f>'8. Participant Data'!H32</f>
        <v>Select One</v>
      </c>
      <c r="K22">
        <f>'8. Participant Data'!I32</f>
        <v>0</v>
      </c>
      <c r="L22" t="str">
        <f>'8. Participant Data'!J32</f>
        <v>Select One</v>
      </c>
      <c r="M22">
        <f>'8. Participant Data'!K32</f>
        <v>0</v>
      </c>
      <c r="N22">
        <f>'8. Participant Data'!L32</f>
        <v>0</v>
      </c>
      <c r="O22">
        <f>'8. Participant Data'!M32</f>
        <v>0</v>
      </c>
      <c r="P22" t="str">
        <f>'8. Participant Data'!N32</f>
        <v>Select One</v>
      </c>
      <c r="Q22" t="str">
        <f>'8. Participant Data'!O32</f>
        <v>Select One</v>
      </c>
      <c r="R22">
        <f>'8. Participant Data'!P32</f>
        <v>0</v>
      </c>
      <c r="S22" t="str">
        <f>'8. Participant Data'!Q32</f>
        <v>Select One</v>
      </c>
      <c r="T22">
        <f>'8. Participant Data'!R32</f>
        <v>0</v>
      </c>
      <c r="U22">
        <f>'8. Participant Data'!S32</f>
        <v>0</v>
      </c>
      <c r="V22">
        <f>'8. Participant Data'!T32</f>
        <v>0</v>
      </c>
      <c r="W22">
        <f>'8. Participant Data'!U32</f>
        <v>0</v>
      </c>
      <c r="X22" t="str">
        <f>'8. Participant Data'!V32</f>
        <v>Select One</v>
      </c>
      <c r="Y22" t="str">
        <f>'8. Participant Data'!W32</f>
        <v>Select One</v>
      </c>
      <c r="Z22" t="str">
        <f>'8. Participant Data'!X32</f>
        <v>Select One</v>
      </c>
      <c r="AA22">
        <f>'8. Participant Data'!Y32</f>
        <v>0</v>
      </c>
      <c r="AB22">
        <f>'8. Participant Data'!Z32</f>
        <v>0</v>
      </c>
      <c r="AC22">
        <f>'8. Participant Data'!AA32</f>
        <v>0</v>
      </c>
      <c r="AD22">
        <f>'8. Participant Data'!AB32</f>
        <v>0</v>
      </c>
      <c r="AE22">
        <f>'8. Participant Data'!AC32</f>
        <v>0</v>
      </c>
      <c r="AF22" t="str">
        <f>'8. Participant Data'!AD32</f>
        <v>Select One</v>
      </c>
      <c r="AG22">
        <f>'8. Participant Data'!AE32</f>
        <v>0</v>
      </c>
      <c r="AH22" t="str">
        <f>'8. Participant Data'!AF32</f>
        <v>Select One</v>
      </c>
      <c r="AI22">
        <f>'8. Participant Data'!AG32</f>
        <v>0</v>
      </c>
      <c r="AJ22" t="str">
        <f>'8. Participant Data'!AH32</f>
        <v>Select One</v>
      </c>
    </row>
    <row r="23" spans="1:36" x14ac:dyDescent="0.25">
      <c r="A23" t="str">
        <f>'1. Cover Sheet'!$B$13</f>
        <v>Select One</v>
      </c>
      <c r="B23" t="str">
        <f>'1. Cover Sheet'!$G$17</f>
        <v>Reporting Period 11 (January 1, 2026- June 30, 2026,  Due July 31, 2026)</v>
      </c>
      <c r="C23">
        <f>'8. Participant Data'!A33</f>
        <v>0</v>
      </c>
      <c r="D23" t="str">
        <f>'8. Participant Data'!B33</f>
        <v>Select One</v>
      </c>
      <c r="E23">
        <f>'8. Participant Data'!C33</f>
        <v>0</v>
      </c>
      <c r="F23">
        <f>'8. Participant Data'!D33</f>
        <v>0</v>
      </c>
      <c r="G23" t="str">
        <f>'8. Participant Data'!E33</f>
        <v>Select One</v>
      </c>
      <c r="H23" t="str">
        <f>'8. Participant Data'!F33</f>
        <v>Select One</v>
      </c>
      <c r="I23" t="str">
        <f>'8. Participant Data'!G33</f>
        <v>Select One</v>
      </c>
      <c r="J23" t="str">
        <f>'8. Participant Data'!H33</f>
        <v>Select One</v>
      </c>
      <c r="K23">
        <f>'8. Participant Data'!I33</f>
        <v>0</v>
      </c>
      <c r="L23" t="str">
        <f>'8. Participant Data'!J33</f>
        <v>Select One</v>
      </c>
      <c r="M23">
        <f>'8. Participant Data'!K33</f>
        <v>0</v>
      </c>
      <c r="N23">
        <f>'8. Participant Data'!L33</f>
        <v>0</v>
      </c>
      <c r="O23">
        <f>'8. Participant Data'!M33</f>
        <v>0</v>
      </c>
      <c r="P23" t="str">
        <f>'8. Participant Data'!N33</f>
        <v>Select One</v>
      </c>
      <c r="Q23" t="str">
        <f>'8. Participant Data'!O33</f>
        <v>Select One</v>
      </c>
      <c r="R23">
        <f>'8. Participant Data'!P33</f>
        <v>0</v>
      </c>
      <c r="S23" t="str">
        <f>'8. Participant Data'!Q33</f>
        <v>Select One</v>
      </c>
      <c r="T23">
        <f>'8. Participant Data'!R33</f>
        <v>0</v>
      </c>
      <c r="U23">
        <f>'8. Participant Data'!S33</f>
        <v>0</v>
      </c>
      <c r="V23">
        <f>'8. Participant Data'!T33</f>
        <v>0</v>
      </c>
      <c r="W23">
        <f>'8. Participant Data'!U33</f>
        <v>0</v>
      </c>
      <c r="X23" t="str">
        <f>'8. Participant Data'!V33</f>
        <v>Select One</v>
      </c>
      <c r="Y23" t="str">
        <f>'8. Participant Data'!W33</f>
        <v>Select One</v>
      </c>
      <c r="Z23" t="str">
        <f>'8. Participant Data'!X33</f>
        <v>Select One</v>
      </c>
      <c r="AA23">
        <f>'8. Participant Data'!Y33</f>
        <v>0</v>
      </c>
      <c r="AB23">
        <f>'8. Participant Data'!Z33</f>
        <v>0</v>
      </c>
      <c r="AC23">
        <f>'8. Participant Data'!AA33</f>
        <v>0</v>
      </c>
      <c r="AD23">
        <f>'8. Participant Data'!AB33</f>
        <v>0</v>
      </c>
      <c r="AE23">
        <f>'8. Participant Data'!AC33</f>
        <v>0</v>
      </c>
      <c r="AF23" t="str">
        <f>'8. Participant Data'!AD33</f>
        <v>Select One</v>
      </c>
      <c r="AG23">
        <f>'8. Participant Data'!AE33</f>
        <v>0</v>
      </c>
      <c r="AH23" t="str">
        <f>'8. Participant Data'!AF33</f>
        <v>Select One</v>
      </c>
      <c r="AI23">
        <f>'8. Participant Data'!AG33</f>
        <v>0</v>
      </c>
      <c r="AJ23" t="str">
        <f>'8. Participant Data'!AH33</f>
        <v>Select One</v>
      </c>
    </row>
    <row r="24" spans="1:36" x14ac:dyDescent="0.25">
      <c r="A24" t="str">
        <f>'1. Cover Sheet'!$B$13</f>
        <v>Select One</v>
      </c>
      <c r="B24" t="str">
        <f>'1. Cover Sheet'!$G$17</f>
        <v>Reporting Period 11 (January 1, 2026- June 30, 2026,  Due July 31, 2026)</v>
      </c>
      <c r="C24">
        <f>'8. Participant Data'!A34</f>
        <v>0</v>
      </c>
      <c r="D24" t="str">
        <f>'8. Participant Data'!B34</f>
        <v>Select One</v>
      </c>
      <c r="E24">
        <f>'8. Participant Data'!C34</f>
        <v>0</v>
      </c>
      <c r="F24">
        <f>'8. Participant Data'!D34</f>
        <v>0</v>
      </c>
      <c r="G24" t="str">
        <f>'8. Participant Data'!E34</f>
        <v>Select One</v>
      </c>
      <c r="H24" t="str">
        <f>'8. Participant Data'!F34</f>
        <v>Select One</v>
      </c>
      <c r="I24" t="str">
        <f>'8. Participant Data'!G34</f>
        <v>Select One</v>
      </c>
      <c r="J24" t="str">
        <f>'8. Participant Data'!H34</f>
        <v>Select One</v>
      </c>
      <c r="K24">
        <f>'8. Participant Data'!I34</f>
        <v>0</v>
      </c>
      <c r="L24" t="str">
        <f>'8. Participant Data'!J34</f>
        <v>Select One</v>
      </c>
      <c r="M24">
        <f>'8. Participant Data'!K34</f>
        <v>0</v>
      </c>
      <c r="N24">
        <f>'8. Participant Data'!L34</f>
        <v>0</v>
      </c>
      <c r="O24">
        <f>'8. Participant Data'!M34</f>
        <v>0</v>
      </c>
      <c r="P24" t="str">
        <f>'8. Participant Data'!N34</f>
        <v>Select One</v>
      </c>
      <c r="Q24" t="str">
        <f>'8. Participant Data'!O34</f>
        <v>Select One</v>
      </c>
      <c r="R24">
        <f>'8. Participant Data'!P34</f>
        <v>0</v>
      </c>
      <c r="S24" t="str">
        <f>'8. Participant Data'!Q34</f>
        <v>Select One</v>
      </c>
      <c r="T24">
        <f>'8. Participant Data'!R34</f>
        <v>0</v>
      </c>
      <c r="U24">
        <f>'8. Participant Data'!S34</f>
        <v>0</v>
      </c>
      <c r="V24">
        <f>'8. Participant Data'!T34</f>
        <v>0</v>
      </c>
      <c r="W24">
        <f>'8. Participant Data'!U34</f>
        <v>0</v>
      </c>
      <c r="X24" t="str">
        <f>'8. Participant Data'!V34</f>
        <v>Select One</v>
      </c>
      <c r="Y24" t="str">
        <f>'8. Participant Data'!W34</f>
        <v>Select One</v>
      </c>
      <c r="Z24" t="str">
        <f>'8. Participant Data'!X34</f>
        <v>Select One</v>
      </c>
      <c r="AA24">
        <f>'8. Participant Data'!Y34</f>
        <v>0</v>
      </c>
      <c r="AB24">
        <f>'8. Participant Data'!Z34</f>
        <v>0</v>
      </c>
      <c r="AC24">
        <f>'8. Participant Data'!AA34</f>
        <v>0</v>
      </c>
      <c r="AD24">
        <f>'8. Participant Data'!AB34</f>
        <v>0</v>
      </c>
      <c r="AE24">
        <f>'8. Participant Data'!AC34</f>
        <v>0</v>
      </c>
      <c r="AF24" t="str">
        <f>'8. Participant Data'!AD34</f>
        <v>Select One</v>
      </c>
      <c r="AG24">
        <f>'8. Participant Data'!AE34</f>
        <v>0</v>
      </c>
      <c r="AH24" t="str">
        <f>'8. Participant Data'!AF34</f>
        <v>Select One</v>
      </c>
      <c r="AI24">
        <f>'8. Participant Data'!AG34</f>
        <v>0</v>
      </c>
      <c r="AJ24" t="str">
        <f>'8. Participant Data'!AH34</f>
        <v>Select One</v>
      </c>
    </row>
    <row r="25" spans="1:36" x14ac:dyDescent="0.25">
      <c r="A25" t="str">
        <f>'1. Cover Sheet'!$B$13</f>
        <v>Select One</v>
      </c>
      <c r="B25" t="str">
        <f>'1. Cover Sheet'!$G$17</f>
        <v>Reporting Period 11 (January 1, 2026- June 30, 2026,  Due July 31, 2026)</v>
      </c>
      <c r="C25">
        <f>'8. Participant Data'!A35</f>
        <v>0</v>
      </c>
      <c r="D25" t="str">
        <f>'8. Participant Data'!B35</f>
        <v>Select One</v>
      </c>
      <c r="E25">
        <f>'8. Participant Data'!C35</f>
        <v>0</v>
      </c>
      <c r="F25">
        <f>'8. Participant Data'!D35</f>
        <v>0</v>
      </c>
      <c r="G25" t="str">
        <f>'8. Participant Data'!E35</f>
        <v>Select One</v>
      </c>
      <c r="H25" t="str">
        <f>'8. Participant Data'!F35</f>
        <v>Select One</v>
      </c>
      <c r="I25" t="str">
        <f>'8. Participant Data'!G35</f>
        <v>Select One</v>
      </c>
      <c r="J25" t="str">
        <f>'8. Participant Data'!H35</f>
        <v>Select One</v>
      </c>
      <c r="K25">
        <f>'8. Participant Data'!I35</f>
        <v>0</v>
      </c>
      <c r="L25" t="str">
        <f>'8. Participant Data'!J35</f>
        <v>Select One</v>
      </c>
      <c r="M25">
        <f>'8. Participant Data'!K35</f>
        <v>0</v>
      </c>
      <c r="N25">
        <f>'8. Participant Data'!L35</f>
        <v>0</v>
      </c>
      <c r="O25">
        <f>'8. Participant Data'!M35</f>
        <v>0</v>
      </c>
      <c r="P25" t="str">
        <f>'8. Participant Data'!N35</f>
        <v>Select One</v>
      </c>
      <c r="Q25" t="str">
        <f>'8. Participant Data'!O35</f>
        <v>Select One</v>
      </c>
      <c r="R25">
        <f>'8. Participant Data'!P35</f>
        <v>0</v>
      </c>
      <c r="S25" t="str">
        <f>'8. Participant Data'!Q35</f>
        <v>Select One</v>
      </c>
      <c r="T25">
        <f>'8. Participant Data'!R35</f>
        <v>0</v>
      </c>
      <c r="U25">
        <f>'8. Participant Data'!S35</f>
        <v>0</v>
      </c>
      <c r="V25">
        <f>'8. Participant Data'!T35</f>
        <v>0</v>
      </c>
      <c r="W25">
        <f>'8. Participant Data'!U35</f>
        <v>0</v>
      </c>
      <c r="X25" t="str">
        <f>'8. Participant Data'!V35</f>
        <v>Select One</v>
      </c>
      <c r="Y25" t="str">
        <f>'8. Participant Data'!W35</f>
        <v>Select One</v>
      </c>
      <c r="Z25" t="str">
        <f>'8. Participant Data'!X35</f>
        <v>Select One</v>
      </c>
      <c r="AA25">
        <f>'8. Participant Data'!Y35</f>
        <v>0</v>
      </c>
      <c r="AB25">
        <f>'8. Participant Data'!Z35</f>
        <v>0</v>
      </c>
      <c r="AC25">
        <f>'8. Participant Data'!AA35</f>
        <v>0</v>
      </c>
      <c r="AD25">
        <f>'8. Participant Data'!AB35</f>
        <v>0</v>
      </c>
      <c r="AE25">
        <f>'8. Participant Data'!AC35</f>
        <v>0</v>
      </c>
      <c r="AF25" t="str">
        <f>'8. Participant Data'!AD35</f>
        <v>Select One</v>
      </c>
      <c r="AG25">
        <f>'8. Participant Data'!AE35</f>
        <v>0</v>
      </c>
      <c r="AH25" t="str">
        <f>'8. Participant Data'!AF35</f>
        <v>Select One</v>
      </c>
      <c r="AI25">
        <f>'8. Participant Data'!AG35</f>
        <v>0</v>
      </c>
      <c r="AJ25" t="str">
        <f>'8. Participant Data'!AH35</f>
        <v>Select One</v>
      </c>
    </row>
    <row r="26" spans="1:36" x14ac:dyDescent="0.25">
      <c r="A26" t="str">
        <f>'1. Cover Sheet'!$B$13</f>
        <v>Select One</v>
      </c>
      <c r="B26" t="str">
        <f>'1. Cover Sheet'!$G$17</f>
        <v>Reporting Period 11 (January 1, 2026- June 30, 2026,  Due July 31, 2026)</v>
      </c>
      <c r="C26">
        <f>'8. Participant Data'!A36</f>
        <v>0</v>
      </c>
      <c r="D26" t="str">
        <f>'8. Participant Data'!B36</f>
        <v>Select One</v>
      </c>
      <c r="E26">
        <f>'8. Participant Data'!C36</f>
        <v>0</v>
      </c>
      <c r="F26">
        <f>'8. Participant Data'!D36</f>
        <v>0</v>
      </c>
      <c r="G26" t="str">
        <f>'8. Participant Data'!E36</f>
        <v>Select One</v>
      </c>
      <c r="H26" t="str">
        <f>'8. Participant Data'!F36</f>
        <v>Select One</v>
      </c>
      <c r="I26" t="str">
        <f>'8. Participant Data'!G36</f>
        <v>Select One</v>
      </c>
      <c r="J26" t="str">
        <f>'8. Participant Data'!H36</f>
        <v>Select One</v>
      </c>
      <c r="K26">
        <f>'8. Participant Data'!I36</f>
        <v>0</v>
      </c>
      <c r="L26" t="str">
        <f>'8. Participant Data'!J36</f>
        <v>Select One</v>
      </c>
      <c r="M26">
        <f>'8. Participant Data'!K36</f>
        <v>0</v>
      </c>
      <c r="N26">
        <f>'8. Participant Data'!L36</f>
        <v>0</v>
      </c>
      <c r="O26">
        <f>'8. Participant Data'!M36</f>
        <v>0</v>
      </c>
      <c r="P26" t="str">
        <f>'8. Participant Data'!N36</f>
        <v>Select One</v>
      </c>
      <c r="Q26" t="str">
        <f>'8. Participant Data'!O36</f>
        <v>Select One</v>
      </c>
      <c r="R26">
        <f>'8. Participant Data'!P36</f>
        <v>0</v>
      </c>
      <c r="S26" t="str">
        <f>'8. Participant Data'!Q36</f>
        <v>Select One</v>
      </c>
      <c r="T26">
        <f>'8. Participant Data'!R36</f>
        <v>0</v>
      </c>
      <c r="U26">
        <f>'8. Participant Data'!S36</f>
        <v>0</v>
      </c>
      <c r="V26">
        <f>'8. Participant Data'!T36</f>
        <v>0</v>
      </c>
      <c r="W26">
        <f>'8. Participant Data'!U36</f>
        <v>0</v>
      </c>
      <c r="X26" t="str">
        <f>'8. Participant Data'!V36</f>
        <v>Select One</v>
      </c>
      <c r="Y26" t="str">
        <f>'8. Participant Data'!W36</f>
        <v>Select One</v>
      </c>
      <c r="Z26" t="str">
        <f>'8. Participant Data'!X36</f>
        <v>Select One</v>
      </c>
      <c r="AA26">
        <f>'8. Participant Data'!Y36</f>
        <v>0</v>
      </c>
      <c r="AB26">
        <f>'8. Participant Data'!Z36</f>
        <v>0</v>
      </c>
      <c r="AC26">
        <f>'8. Participant Data'!AA36</f>
        <v>0</v>
      </c>
      <c r="AD26">
        <f>'8. Participant Data'!AB36</f>
        <v>0</v>
      </c>
      <c r="AE26">
        <f>'8. Participant Data'!AC36</f>
        <v>0</v>
      </c>
      <c r="AF26" t="str">
        <f>'8. Participant Data'!AD36</f>
        <v>Select One</v>
      </c>
      <c r="AG26">
        <f>'8. Participant Data'!AE36</f>
        <v>0</v>
      </c>
      <c r="AH26" t="str">
        <f>'8. Participant Data'!AF36</f>
        <v>Select One</v>
      </c>
      <c r="AI26">
        <f>'8. Participant Data'!AG36</f>
        <v>0</v>
      </c>
      <c r="AJ26" t="str">
        <f>'8. Participant Data'!AH36</f>
        <v>Select One</v>
      </c>
    </row>
    <row r="27" spans="1:36" x14ac:dyDescent="0.25">
      <c r="A27" t="str">
        <f>'1. Cover Sheet'!$B$13</f>
        <v>Select One</v>
      </c>
      <c r="B27" t="str">
        <f>'1. Cover Sheet'!$G$17</f>
        <v>Reporting Period 11 (January 1, 2026- June 30, 2026,  Due July 31, 2026)</v>
      </c>
      <c r="C27">
        <f>'8. Participant Data'!A37</f>
        <v>0</v>
      </c>
      <c r="D27" t="str">
        <f>'8. Participant Data'!B37</f>
        <v>Select One</v>
      </c>
      <c r="E27">
        <f>'8. Participant Data'!C37</f>
        <v>0</v>
      </c>
      <c r="F27">
        <f>'8. Participant Data'!D37</f>
        <v>0</v>
      </c>
      <c r="G27" t="str">
        <f>'8. Participant Data'!E37</f>
        <v>Select One</v>
      </c>
      <c r="H27" t="str">
        <f>'8. Participant Data'!F37</f>
        <v>Select One</v>
      </c>
      <c r="I27" t="str">
        <f>'8. Participant Data'!G37</f>
        <v>Select One</v>
      </c>
      <c r="J27" t="str">
        <f>'8. Participant Data'!H37</f>
        <v>Select One</v>
      </c>
      <c r="K27">
        <f>'8. Participant Data'!I37</f>
        <v>0</v>
      </c>
      <c r="L27" t="str">
        <f>'8. Participant Data'!J37</f>
        <v>Select One</v>
      </c>
      <c r="M27">
        <f>'8. Participant Data'!K37</f>
        <v>0</v>
      </c>
      <c r="N27">
        <f>'8. Participant Data'!L37</f>
        <v>0</v>
      </c>
      <c r="O27">
        <f>'8. Participant Data'!M37</f>
        <v>0</v>
      </c>
      <c r="P27" t="str">
        <f>'8. Participant Data'!N37</f>
        <v>Select One</v>
      </c>
      <c r="Q27" t="str">
        <f>'8. Participant Data'!O37</f>
        <v>Select One</v>
      </c>
      <c r="R27">
        <f>'8. Participant Data'!P37</f>
        <v>0</v>
      </c>
      <c r="S27" t="str">
        <f>'8. Participant Data'!Q37</f>
        <v>Select One</v>
      </c>
      <c r="T27">
        <f>'8. Participant Data'!R37</f>
        <v>0</v>
      </c>
      <c r="U27">
        <f>'8. Participant Data'!S37</f>
        <v>0</v>
      </c>
      <c r="V27">
        <f>'8. Participant Data'!T37</f>
        <v>0</v>
      </c>
      <c r="W27">
        <f>'8. Participant Data'!U37</f>
        <v>0</v>
      </c>
      <c r="X27" t="str">
        <f>'8. Participant Data'!V37</f>
        <v>Select One</v>
      </c>
      <c r="Y27" t="str">
        <f>'8. Participant Data'!W37</f>
        <v>Select One</v>
      </c>
      <c r="Z27" t="str">
        <f>'8. Participant Data'!X37</f>
        <v>Select One</v>
      </c>
      <c r="AA27">
        <f>'8. Participant Data'!Y37</f>
        <v>0</v>
      </c>
      <c r="AB27">
        <f>'8. Participant Data'!Z37</f>
        <v>0</v>
      </c>
      <c r="AC27">
        <f>'8. Participant Data'!AA37</f>
        <v>0</v>
      </c>
      <c r="AD27">
        <f>'8. Participant Data'!AB37</f>
        <v>0</v>
      </c>
      <c r="AE27">
        <f>'8. Participant Data'!AC37</f>
        <v>0</v>
      </c>
      <c r="AF27" t="str">
        <f>'8. Participant Data'!AD37</f>
        <v>Select One</v>
      </c>
      <c r="AG27">
        <f>'8. Participant Data'!AE37</f>
        <v>0</v>
      </c>
      <c r="AH27" t="str">
        <f>'8. Participant Data'!AF37</f>
        <v>Select One</v>
      </c>
      <c r="AI27">
        <f>'8. Participant Data'!AG37</f>
        <v>0</v>
      </c>
      <c r="AJ27" t="str">
        <f>'8. Participant Data'!AH37</f>
        <v>Select One</v>
      </c>
    </row>
    <row r="28" spans="1:36" x14ac:dyDescent="0.25">
      <c r="A28" t="str">
        <f>'1. Cover Sheet'!$B$13</f>
        <v>Select One</v>
      </c>
      <c r="B28" t="str">
        <f>'1. Cover Sheet'!$G$17</f>
        <v>Reporting Period 11 (January 1, 2026- June 30, 2026,  Due July 31, 2026)</v>
      </c>
      <c r="C28">
        <f>'8. Participant Data'!A38</f>
        <v>0</v>
      </c>
      <c r="D28" t="str">
        <f>'8. Participant Data'!B38</f>
        <v>Select One</v>
      </c>
      <c r="E28">
        <f>'8. Participant Data'!C38</f>
        <v>0</v>
      </c>
      <c r="F28">
        <f>'8. Participant Data'!D38</f>
        <v>0</v>
      </c>
      <c r="G28" t="str">
        <f>'8. Participant Data'!E38</f>
        <v>Select One</v>
      </c>
      <c r="H28" t="str">
        <f>'8. Participant Data'!F38</f>
        <v>Select One</v>
      </c>
      <c r="I28" t="str">
        <f>'8. Participant Data'!G38</f>
        <v>Select One</v>
      </c>
      <c r="J28" t="str">
        <f>'8. Participant Data'!H38</f>
        <v>Select One</v>
      </c>
      <c r="K28">
        <f>'8. Participant Data'!I38</f>
        <v>0</v>
      </c>
      <c r="L28" t="str">
        <f>'8. Participant Data'!J38</f>
        <v>Select One</v>
      </c>
      <c r="M28">
        <f>'8. Participant Data'!K38</f>
        <v>0</v>
      </c>
      <c r="N28">
        <f>'8. Participant Data'!L38</f>
        <v>0</v>
      </c>
      <c r="O28">
        <f>'8. Participant Data'!M38</f>
        <v>0</v>
      </c>
      <c r="P28" t="str">
        <f>'8. Participant Data'!N38</f>
        <v>Select One</v>
      </c>
      <c r="Q28" t="str">
        <f>'8. Participant Data'!O38</f>
        <v>Select One</v>
      </c>
      <c r="R28">
        <f>'8. Participant Data'!P38</f>
        <v>0</v>
      </c>
      <c r="S28" t="str">
        <f>'8. Participant Data'!Q38</f>
        <v>Select One</v>
      </c>
      <c r="T28">
        <f>'8. Participant Data'!R38</f>
        <v>0</v>
      </c>
      <c r="U28">
        <f>'8. Participant Data'!S38</f>
        <v>0</v>
      </c>
      <c r="V28">
        <f>'8. Participant Data'!T38</f>
        <v>0</v>
      </c>
      <c r="W28">
        <f>'8. Participant Data'!U38</f>
        <v>0</v>
      </c>
      <c r="X28" t="str">
        <f>'8. Participant Data'!V38</f>
        <v>Select One</v>
      </c>
      <c r="Y28" t="str">
        <f>'8. Participant Data'!W38</f>
        <v>Select One</v>
      </c>
      <c r="Z28" t="str">
        <f>'8. Participant Data'!X38</f>
        <v>Select One</v>
      </c>
      <c r="AA28">
        <f>'8. Participant Data'!Y38</f>
        <v>0</v>
      </c>
      <c r="AB28">
        <f>'8. Participant Data'!Z38</f>
        <v>0</v>
      </c>
      <c r="AC28">
        <f>'8. Participant Data'!AA38</f>
        <v>0</v>
      </c>
      <c r="AD28">
        <f>'8. Participant Data'!AB38</f>
        <v>0</v>
      </c>
      <c r="AE28">
        <f>'8. Participant Data'!AC38</f>
        <v>0</v>
      </c>
      <c r="AF28" t="str">
        <f>'8. Participant Data'!AD38</f>
        <v>Select One</v>
      </c>
      <c r="AG28">
        <f>'8. Participant Data'!AE38</f>
        <v>0</v>
      </c>
      <c r="AH28" t="str">
        <f>'8. Participant Data'!AF38</f>
        <v>Select One</v>
      </c>
      <c r="AI28">
        <f>'8. Participant Data'!AG38</f>
        <v>0</v>
      </c>
      <c r="AJ28" t="str">
        <f>'8. Participant Data'!AH38</f>
        <v>Select One</v>
      </c>
    </row>
    <row r="29" spans="1:36" x14ac:dyDescent="0.25">
      <c r="A29" t="str">
        <f>'1. Cover Sheet'!$B$13</f>
        <v>Select One</v>
      </c>
      <c r="B29" t="str">
        <f>'1. Cover Sheet'!$G$17</f>
        <v>Reporting Period 11 (January 1, 2026- June 30, 2026,  Due July 31, 2026)</v>
      </c>
      <c r="C29">
        <f>'8. Participant Data'!A39</f>
        <v>0</v>
      </c>
      <c r="D29" t="str">
        <f>'8. Participant Data'!B39</f>
        <v>Select One</v>
      </c>
      <c r="E29">
        <f>'8. Participant Data'!C39</f>
        <v>0</v>
      </c>
      <c r="F29">
        <f>'8. Participant Data'!D39</f>
        <v>0</v>
      </c>
      <c r="G29" t="str">
        <f>'8. Participant Data'!E39</f>
        <v>Select One</v>
      </c>
      <c r="H29" t="str">
        <f>'8. Participant Data'!F39</f>
        <v>Select One</v>
      </c>
      <c r="I29" t="str">
        <f>'8. Participant Data'!G39</f>
        <v>Select One</v>
      </c>
      <c r="J29" t="str">
        <f>'8. Participant Data'!H39</f>
        <v>Select One</v>
      </c>
      <c r="K29">
        <f>'8. Participant Data'!I39</f>
        <v>0</v>
      </c>
      <c r="L29" t="str">
        <f>'8. Participant Data'!J39</f>
        <v>Select One</v>
      </c>
      <c r="M29">
        <f>'8. Participant Data'!K39</f>
        <v>0</v>
      </c>
      <c r="N29">
        <f>'8. Participant Data'!L39</f>
        <v>0</v>
      </c>
      <c r="O29">
        <f>'8. Participant Data'!M39</f>
        <v>0</v>
      </c>
      <c r="P29" t="str">
        <f>'8. Participant Data'!N39</f>
        <v>Select One</v>
      </c>
      <c r="Q29" t="str">
        <f>'8. Participant Data'!O39</f>
        <v>Select One</v>
      </c>
      <c r="R29">
        <f>'8. Participant Data'!P39</f>
        <v>0</v>
      </c>
      <c r="S29" t="str">
        <f>'8. Participant Data'!Q39</f>
        <v>Select One</v>
      </c>
      <c r="T29">
        <f>'8. Participant Data'!R39</f>
        <v>0</v>
      </c>
      <c r="U29">
        <f>'8. Participant Data'!S39</f>
        <v>0</v>
      </c>
      <c r="V29">
        <f>'8. Participant Data'!T39</f>
        <v>0</v>
      </c>
      <c r="W29">
        <f>'8. Participant Data'!U39</f>
        <v>0</v>
      </c>
      <c r="X29" t="str">
        <f>'8. Participant Data'!V39</f>
        <v>Select One</v>
      </c>
      <c r="Y29" t="str">
        <f>'8. Participant Data'!W39</f>
        <v>Select One</v>
      </c>
      <c r="Z29" t="str">
        <f>'8. Participant Data'!X39</f>
        <v>Select One</v>
      </c>
      <c r="AA29">
        <f>'8. Participant Data'!Y39</f>
        <v>0</v>
      </c>
      <c r="AB29">
        <f>'8. Participant Data'!Z39</f>
        <v>0</v>
      </c>
      <c r="AC29">
        <f>'8. Participant Data'!AA39</f>
        <v>0</v>
      </c>
      <c r="AD29">
        <f>'8. Participant Data'!AB39</f>
        <v>0</v>
      </c>
      <c r="AE29">
        <f>'8. Participant Data'!AC39</f>
        <v>0</v>
      </c>
      <c r="AF29" t="str">
        <f>'8. Participant Data'!AD39</f>
        <v>Select One</v>
      </c>
      <c r="AG29">
        <f>'8. Participant Data'!AE39</f>
        <v>0</v>
      </c>
      <c r="AH29" t="str">
        <f>'8. Participant Data'!AF39</f>
        <v>Select One</v>
      </c>
      <c r="AI29">
        <f>'8. Participant Data'!AG39</f>
        <v>0</v>
      </c>
      <c r="AJ29" t="str">
        <f>'8. Participant Data'!AH39</f>
        <v>Select One</v>
      </c>
    </row>
    <row r="30" spans="1:36" x14ac:dyDescent="0.25">
      <c r="A30" t="str">
        <f>'1. Cover Sheet'!$B$13</f>
        <v>Select One</v>
      </c>
      <c r="B30" t="str">
        <f>'1. Cover Sheet'!$G$17</f>
        <v>Reporting Period 11 (January 1, 2026- June 30, 2026,  Due July 31, 2026)</v>
      </c>
      <c r="C30">
        <f>'8. Participant Data'!A40</f>
        <v>0</v>
      </c>
      <c r="D30" t="str">
        <f>'8. Participant Data'!B40</f>
        <v>Select One</v>
      </c>
      <c r="E30">
        <f>'8. Participant Data'!C40</f>
        <v>0</v>
      </c>
      <c r="F30">
        <f>'8. Participant Data'!D40</f>
        <v>0</v>
      </c>
      <c r="G30" t="str">
        <f>'8. Participant Data'!E40</f>
        <v>Select One</v>
      </c>
      <c r="H30" t="str">
        <f>'8. Participant Data'!F40</f>
        <v>Select One</v>
      </c>
      <c r="I30" t="str">
        <f>'8. Participant Data'!G40</f>
        <v>Select One</v>
      </c>
      <c r="J30" t="str">
        <f>'8. Participant Data'!H40</f>
        <v>Select One</v>
      </c>
      <c r="K30">
        <f>'8. Participant Data'!I40</f>
        <v>0</v>
      </c>
      <c r="L30" t="str">
        <f>'8. Participant Data'!J40</f>
        <v>Select One</v>
      </c>
      <c r="M30">
        <f>'8. Participant Data'!K40</f>
        <v>0</v>
      </c>
      <c r="N30">
        <f>'8. Participant Data'!L40</f>
        <v>0</v>
      </c>
      <c r="O30">
        <f>'8. Participant Data'!M40</f>
        <v>0</v>
      </c>
      <c r="P30" t="str">
        <f>'8. Participant Data'!N40</f>
        <v>Select One</v>
      </c>
      <c r="Q30" t="str">
        <f>'8. Participant Data'!O40</f>
        <v>Select One</v>
      </c>
      <c r="R30">
        <f>'8. Participant Data'!P40</f>
        <v>0</v>
      </c>
      <c r="S30" t="str">
        <f>'8. Participant Data'!Q40</f>
        <v>Select One</v>
      </c>
      <c r="T30">
        <f>'8. Participant Data'!R40</f>
        <v>0</v>
      </c>
      <c r="U30">
        <f>'8. Participant Data'!S40</f>
        <v>0</v>
      </c>
      <c r="V30">
        <f>'8. Participant Data'!T40</f>
        <v>0</v>
      </c>
      <c r="W30">
        <f>'8. Participant Data'!U40</f>
        <v>0</v>
      </c>
      <c r="X30" t="str">
        <f>'8. Participant Data'!V40</f>
        <v>Select One</v>
      </c>
      <c r="Y30" t="str">
        <f>'8. Participant Data'!W40</f>
        <v>Select One</v>
      </c>
      <c r="Z30" t="str">
        <f>'8. Participant Data'!X40</f>
        <v>Select One</v>
      </c>
      <c r="AA30">
        <f>'8. Participant Data'!Y40</f>
        <v>0</v>
      </c>
      <c r="AB30">
        <f>'8. Participant Data'!Z40</f>
        <v>0</v>
      </c>
      <c r="AC30">
        <f>'8. Participant Data'!AA40</f>
        <v>0</v>
      </c>
      <c r="AD30">
        <f>'8. Participant Data'!AB40</f>
        <v>0</v>
      </c>
      <c r="AE30">
        <f>'8. Participant Data'!AC40</f>
        <v>0</v>
      </c>
      <c r="AF30" t="str">
        <f>'8. Participant Data'!AD40</f>
        <v>Select One</v>
      </c>
      <c r="AG30">
        <f>'8. Participant Data'!AE40</f>
        <v>0</v>
      </c>
      <c r="AH30" t="str">
        <f>'8. Participant Data'!AF40</f>
        <v>Select One</v>
      </c>
      <c r="AI30">
        <f>'8. Participant Data'!AG40</f>
        <v>0</v>
      </c>
      <c r="AJ30" t="str">
        <f>'8. Participant Data'!AH40</f>
        <v>Select One</v>
      </c>
    </row>
    <row r="31" spans="1:36" x14ac:dyDescent="0.25">
      <c r="A31" t="str">
        <f>'1. Cover Sheet'!$B$13</f>
        <v>Select One</v>
      </c>
      <c r="B31" t="str">
        <f>'1. Cover Sheet'!$G$17</f>
        <v>Reporting Period 11 (January 1, 2026- June 30, 2026,  Due July 31, 2026)</v>
      </c>
      <c r="C31">
        <f>'8. Participant Data'!A41</f>
        <v>0</v>
      </c>
      <c r="D31" t="str">
        <f>'8. Participant Data'!B41</f>
        <v>Select One</v>
      </c>
      <c r="E31">
        <f>'8. Participant Data'!C41</f>
        <v>0</v>
      </c>
      <c r="F31">
        <f>'8. Participant Data'!D41</f>
        <v>0</v>
      </c>
      <c r="G31" t="str">
        <f>'8. Participant Data'!E41</f>
        <v>Select One</v>
      </c>
      <c r="H31" t="str">
        <f>'8. Participant Data'!F41</f>
        <v>Select One</v>
      </c>
      <c r="I31" t="str">
        <f>'8. Participant Data'!G41</f>
        <v>Select One</v>
      </c>
      <c r="J31" t="str">
        <f>'8. Participant Data'!H41</f>
        <v>Select One</v>
      </c>
      <c r="K31">
        <f>'8. Participant Data'!I41</f>
        <v>0</v>
      </c>
      <c r="L31" t="str">
        <f>'8. Participant Data'!J41</f>
        <v>Select One</v>
      </c>
      <c r="M31">
        <f>'8. Participant Data'!K41</f>
        <v>0</v>
      </c>
      <c r="N31">
        <f>'8. Participant Data'!L41</f>
        <v>0</v>
      </c>
      <c r="O31">
        <f>'8. Participant Data'!M41</f>
        <v>0</v>
      </c>
      <c r="P31" t="str">
        <f>'8. Participant Data'!N41</f>
        <v>Select One</v>
      </c>
      <c r="Q31" t="str">
        <f>'8. Participant Data'!O41</f>
        <v>Select One</v>
      </c>
      <c r="R31">
        <f>'8. Participant Data'!P41</f>
        <v>0</v>
      </c>
      <c r="S31" t="str">
        <f>'8. Participant Data'!Q41</f>
        <v>Select One</v>
      </c>
      <c r="T31">
        <f>'8. Participant Data'!R41</f>
        <v>0</v>
      </c>
      <c r="U31">
        <f>'8. Participant Data'!S41</f>
        <v>0</v>
      </c>
      <c r="V31">
        <f>'8. Participant Data'!T41</f>
        <v>0</v>
      </c>
      <c r="W31">
        <f>'8. Participant Data'!U41</f>
        <v>0</v>
      </c>
      <c r="X31" t="str">
        <f>'8. Participant Data'!V41</f>
        <v>Select One</v>
      </c>
      <c r="Y31" t="str">
        <f>'8. Participant Data'!W41</f>
        <v>Select One</v>
      </c>
      <c r="Z31" t="str">
        <f>'8. Participant Data'!X41</f>
        <v>Select One</v>
      </c>
      <c r="AA31">
        <f>'8. Participant Data'!Y41</f>
        <v>0</v>
      </c>
      <c r="AB31">
        <f>'8. Participant Data'!Z41</f>
        <v>0</v>
      </c>
      <c r="AC31">
        <f>'8. Participant Data'!AA41</f>
        <v>0</v>
      </c>
      <c r="AD31">
        <f>'8. Participant Data'!AB41</f>
        <v>0</v>
      </c>
      <c r="AE31">
        <f>'8. Participant Data'!AC41</f>
        <v>0</v>
      </c>
      <c r="AF31" t="str">
        <f>'8. Participant Data'!AD41</f>
        <v>Select One</v>
      </c>
      <c r="AG31">
        <f>'8. Participant Data'!AE41</f>
        <v>0</v>
      </c>
      <c r="AH31" t="str">
        <f>'8. Participant Data'!AF41</f>
        <v>Select One</v>
      </c>
      <c r="AI31">
        <f>'8. Participant Data'!AG41</f>
        <v>0</v>
      </c>
      <c r="AJ31" t="str">
        <f>'8. Participant Data'!AH41</f>
        <v>Select One</v>
      </c>
    </row>
    <row r="32" spans="1:36" x14ac:dyDescent="0.25">
      <c r="A32" t="str">
        <f>'1. Cover Sheet'!$B$13</f>
        <v>Select One</v>
      </c>
      <c r="B32" t="str">
        <f>'1. Cover Sheet'!$G$17</f>
        <v>Reporting Period 11 (January 1, 2026- June 30, 2026,  Due July 31, 2026)</v>
      </c>
      <c r="C32">
        <f>'8. Participant Data'!A42</f>
        <v>0</v>
      </c>
      <c r="D32" t="str">
        <f>'8. Participant Data'!B42</f>
        <v>Select One</v>
      </c>
      <c r="E32">
        <f>'8. Participant Data'!C42</f>
        <v>0</v>
      </c>
      <c r="F32">
        <f>'8. Participant Data'!D42</f>
        <v>0</v>
      </c>
      <c r="G32" t="str">
        <f>'8. Participant Data'!E42</f>
        <v>Select One</v>
      </c>
      <c r="H32" t="str">
        <f>'8. Participant Data'!F42</f>
        <v>Select One</v>
      </c>
      <c r="I32" t="str">
        <f>'8. Participant Data'!G42</f>
        <v>Select One</v>
      </c>
      <c r="J32" t="str">
        <f>'8. Participant Data'!H42</f>
        <v>Select One</v>
      </c>
      <c r="K32">
        <f>'8. Participant Data'!I42</f>
        <v>0</v>
      </c>
      <c r="L32" t="str">
        <f>'8. Participant Data'!J42</f>
        <v>Select One</v>
      </c>
      <c r="M32">
        <f>'8. Participant Data'!K42</f>
        <v>0</v>
      </c>
      <c r="N32">
        <f>'8. Participant Data'!L42</f>
        <v>0</v>
      </c>
      <c r="O32">
        <f>'8. Participant Data'!M42</f>
        <v>0</v>
      </c>
      <c r="P32" t="str">
        <f>'8. Participant Data'!N42</f>
        <v>Select One</v>
      </c>
      <c r="Q32" t="str">
        <f>'8. Participant Data'!O42</f>
        <v>Select One</v>
      </c>
      <c r="R32">
        <f>'8. Participant Data'!P42</f>
        <v>0</v>
      </c>
      <c r="S32" t="str">
        <f>'8. Participant Data'!Q42</f>
        <v>Select One</v>
      </c>
      <c r="T32">
        <f>'8. Participant Data'!R42</f>
        <v>0</v>
      </c>
      <c r="U32">
        <f>'8. Participant Data'!S42</f>
        <v>0</v>
      </c>
      <c r="V32">
        <f>'8. Participant Data'!T42</f>
        <v>0</v>
      </c>
      <c r="W32">
        <f>'8. Participant Data'!U42</f>
        <v>0</v>
      </c>
      <c r="X32" t="str">
        <f>'8. Participant Data'!V42</f>
        <v>Select One</v>
      </c>
      <c r="Y32" t="str">
        <f>'8. Participant Data'!W42</f>
        <v>Select One</v>
      </c>
      <c r="Z32" t="str">
        <f>'8. Participant Data'!X42</f>
        <v>Select One</v>
      </c>
      <c r="AA32">
        <f>'8. Participant Data'!Y42</f>
        <v>0</v>
      </c>
      <c r="AB32">
        <f>'8. Participant Data'!Z42</f>
        <v>0</v>
      </c>
      <c r="AC32">
        <f>'8. Participant Data'!AA42</f>
        <v>0</v>
      </c>
      <c r="AD32">
        <f>'8. Participant Data'!AB42</f>
        <v>0</v>
      </c>
      <c r="AE32">
        <f>'8. Participant Data'!AC42</f>
        <v>0</v>
      </c>
      <c r="AF32" t="str">
        <f>'8. Participant Data'!AD42</f>
        <v>Select One</v>
      </c>
      <c r="AG32">
        <f>'8. Participant Data'!AE42</f>
        <v>0</v>
      </c>
      <c r="AH32" t="str">
        <f>'8. Participant Data'!AF42</f>
        <v>Select One</v>
      </c>
      <c r="AI32">
        <f>'8. Participant Data'!AG42</f>
        <v>0</v>
      </c>
      <c r="AJ32" t="str">
        <f>'8. Participant Data'!AH42</f>
        <v>Select One</v>
      </c>
    </row>
    <row r="33" spans="1:36" x14ac:dyDescent="0.25">
      <c r="A33" t="str">
        <f>'1. Cover Sheet'!$B$13</f>
        <v>Select One</v>
      </c>
      <c r="B33" t="str">
        <f>'1. Cover Sheet'!$G$17</f>
        <v>Reporting Period 11 (January 1, 2026- June 30, 2026,  Due July 31, 2026)</v>
      </c>
      <c r="C33">
        <f>'8. Participant Data'!A43</f>
        <v>0</v>
      </c>
      <c r="D33" t="str">
        <f>'8. Participant Data'!B43</f>
        <v>Select One</v>
      </c>
      <c r="E33">
        <f>'8. Participant Data'!C43</f>
        <v>0</v>
      </c>
      <c r="F33">
        <f>'8. Participant Data'!D43</f>
        <v>0</v>
      </c>
      <c r="G33" t="str">
        <f>'8. Participant Data'!E43</f>
        <v>Select One</v>
      </c>
      <c r="H33" t="str">
        <f>'8. Participant Data'!F43</f>
        <v>Select One</v>
      </c>
      <c r="I33" t="str">
        <f>'8. Participant Data'!G43</f>
        <v>Select One</v>
      </c>
      <c r="J33" t="str">
        <f>'8. Participant Data'!H43</f>
        <v>Select One</v>
      </c>
      <c r="K33">
        <f>'8. Participant Data'!I43</f>
        <v>0</v>
      </c>
      <c r="L33" t="str">
        <f>'8. Participant Data'!J43</f>
        <v>Select One</v>
      </c>
      <c r="M33">
        <f>'8. Participant Data'!K43</f>
        <v>0</v>
      </c>
      <c r="N33">
        <f>'8. Participant Data'!L43</f>
        <v>0</v>
      </c>
      <c r="O33">
        <f>'8. Participant Data'!M43</f>
        <v>0</v>
      </c>
      <c r="P33" t="str">
        <f>'8. Participant Data'!N43</f>
        <v>Select One</v>
      </c>
      <c r="Q33" t="str">
        <f>'8. Participant Data'!O43</f>
        <v>Select One</v>
      </c>
      <c r="R33">
        <f>'8. Participant Data'!P43</f>
        <v>0</v>
      </c>
      <c r="S33" t="str">
        <f>'8. Participant Data'!Q43</f>
        <v>Select One</v>
      </c>
      <c r="T33">
        <f>'8. Participant Data'!R43</f>
        <v>0</v>
      </c>
      <c r="U33">
        <f>'8. Participant Data'!S43</f>
        <v>0</v>
      </c>
      <c r="V33">
        <f>'8. Participant Data'!T43</f>
        <v>0</v>
      </c>
      <c r="W33">
        <f>'8. Participant Data'!U43</f>
        <v>0</v>
      </c>
      <c r="X33" t="str">
        <f>'8. Participant Data'!V43</f>
        <v>Select One</v>
      </c>
      <c r="Y33" t="str">
        <f>'8. Participant Data'!W43</f>
        <v>Select One</v>
      </c>
      <c r="Z33" t="str">
        <f>'8. Participant Data'!X43</f>
        <v>Select One</v>
      </c>
      <c r="AA33">
        <f>'8. Participant Data'!Y43</f>
        <v>0</v>
      </c>
      <c r="AB33">
        <f>'8. Participant Data'!Z43</f>
        <v>0</v>
      </c>
      <c r="AC33">
        <f>'8. Participant Data'!AA43</f>
        <v>0</v>
      </c>
      <c r="AD33">
        <f>'8. Participant Data'!AB43</f>
        <v>0</v>
      </c>
      <c r="AE33">
        <f>'8. Participant Data'!AC43</f>
        <v>0</v>
      </c>
      <c r="AF33" t="str">
        <f>'8. Participant Data'!AD43</f>
        <v>Select One</v>
      </c>
      <c r="AG33">
        <f>'8. Participant Data'!AE43</f>
        <v>0</v>
      </c>
      <c r="AH33" t="str">
        <f>'8. Participant Data'!AF43</f>
        <v>Select One</v>
      </c>
      <c r="AI33">
        <f>'8. Participant Data'!AG43</f>
        <v>0</v>
      </c>
      <c r="AJ33" t="str">
        <f>'8. Participant Data'!AH43</f>
        <v>Select One</v>
      </c>
    </row>
    <row r="34" spans="1:36" x14ac:dyDescent="0.25">
      <c r="A34" t="str">
        <f>'1. Cover Sheet'!$B$13</f>
        <v>Select One</v>
      </c>
      <c r="B34" t="str">
        <f>'1. Cover Sheet'!$G$17</f>
        <v>Reporting Period 11 (January 1, 2026- June 30, 2026,  Due July 31, 2026)</v>
      </c>
      <c r="C34">
        <f>'8. Participant Data'!A44</f>
        <v>0</v>
      </c>
      <c r="D34" t="str">
        <f>'8. Participant Data'!B44</f>
        <v>Select One</v>
      </c>
      <c r="E34">
        <f>'8. Participant Data'!C44</f>
        <v>0</v>
      </c>
      <c r="F34">
        <f>'8. Participant Data'!D44</f>
        <v>0</v>
      </c>
      <c r="G34" t="str">
        <f>'8. Participant Data'!E44</f>
        <v>Select One</v>
      </c>
      <c r="H34" t="str">
        <f>'8. Participant Data'!F44</f>
        <v>Select One</v>
      </c>
      <c r="I34" t="str">
        <f>'8. Participant Data'!G44</f>
        <v>Select One</v>
      </c>
      <c r="J34" t="str">
        <f>'8. Participant Data'!H44</f>
        <v>Select One</v>
      </c>
      <c r="K34">
        <f>'8. Participant Data'!I44</f>
        <v>0</v>
      </c>
      <c r="L34" t="str">
        <f>'8. Participant Data'!J44</f>
        <v>Select One</v>
      </c>
      <c r="M34">
        <f>'8. Participant Data'!K44</f>
        <v>0</v>
      </c>
      <c r="N34">
        <f>'8. Participant Data'!L44</f>
        <v>0</v>
      </c>
      <c r="O34">
        <f>'8. Participant Data'!M44</f>
        <v>0</v>
      </c>
      <c r="P34" t="str">
        <f>'8. Participant Data'!N44</f>
        <v>Select One</v>
      </c>
      <c r="Q34" t="str">
        <f>'8. Participant Data'!O44</f>
        <v>Select One</v>
      </c>
      <c r="R34">
        <f>'8. Participant Data'!P44</f>
        <v>0</v>
      </c>
      <c r="S34" t="str">
        <f>'8. Participant Data'!Q44</f>
        <v>Select One</v>
      </c>
      <c r="T34">
        <f>'8. Participant Data'!R44</f>
        <v>0</v>
      </c>
      <c r="U34">
        <f>'8. Participant Data'!S44</f>
        <v>0</v>
      </c>
      <c r="V34">
        <f>'8. Participant Data'!T44</f>
        <v>0</v>
      </c>
      <c r="W34">
        <f>'8. Participant Data'!U44</f>
        <v>0</v>
      </c>
      <c r="X34" t="str">
        <f>'8. Participant Data'!V44</f>
        <v>Select One</v>
      </c>
      <c r="Y34" t="str">
        <f>'8. Participant Data'!W44</f>
        <v>Select One</v>
      </c>
      <c r="Z34" t="str">
        <f>'8. Participant Data'!X44</f>
        <v>Select One</v>
      </c>
      <c r="AA34">
        <f>'8. Participant Data'!Y44</f>
        <v>0</v>
      </c>
      <c r="AB34">
        <f>'8. Participant Data'!Z44</f>
        <v>0</v>
      </c>
      <c r="AC34">
        <f>'8. Participant Data'!AA44</f>
        <v>0</v>
      </c>
      <c r="AD34">
        <f>'8. Participant Data'!AB44</f>
        <v>0</v>
      </c>
      <c r="AE34">
        <f>'8. Participant Data'!AC44</f>
        <v>0</v>
      </c>
      <c r="AF34" t="str">
        <f>'8. Participant Data'!AD44</f>
        <v>Select One</v>
      </c>
      <c r="AG34">
        <f>'8. Participant Data'!AE44</f>
        <v>0</v>
      </c>
      <c r="AH34" t="str">
        <f>'8. Participant Data'!AF44</f>
        <v>Select One</v>
      </c>
      <c r="AI34">
        <f>'8. Participant Data'!AG44</f>
        <v>0</v>
      </c>
      <c r="AJ34" t="str">
        <f>'8. Participant Data'!AH44</f>
        <v>Select One</v>
      </c>
    </row>
    <row r="35" spans="1:36" x14ac:dyDescent="0.25">
      <c r="A35" t="str">
        <f>'1. Cover Sheet'!$B$13</f>
        <v>Select One</v>
      </c>
      <c r="B35" t="str">
        <f>'1. Cover Sheet'!$G$17</f>
        <v>Reporting Period 11 (January 1, 2026- June 30, 2026,  Due July 31, 2026)</v>
      </c>
      <c r="C35">
        <f>'8. Participant Data'!A45</f>
        <v>0</v>
      </c>
      <c r="D35" t="str">
        <f>'8. Participant Data'!B45</f>
        <v>Select One</v>
      </c>
      <c r="E35">
        <f>'8. Participant Data'!C45</f>
        <v>0</v>
      </c>
      <c r="F35">
        <f>'8. Participant Data'!D45</f>
        <v>0</v>
      </c>
      <c r="G35" t="str">
        <f>'8. Participant Data'!E45</f>
        <v>Select One</v>
      </c>
      <c r="H35" t="str">
        <f>'8. Participant Data'!F45</f>
        <v>Select One</v>
      </c>
      <c r="I35" t="str">
        <f>'8. Participant Data'!G45</f>
        <v>Select One</v>
      </c>
      <c r="J35" t="str">
        <f>'8. Participant Data'!H45</f>
        <v>Select One</v>
      </c>
      <c r="K35">
        <f>'8. Participant Data'!I45</f>
        <v>0</v>
      </c>
      <c r="L35" t="str">
        <f>'8. Participant Data'!J45</f>
        <v>Select One</v>
      </c>
      <c r="M35">
        <f>'8. Participant Data'!K45</f>
        <v>0</v>
      </c>
      <c r="N35">
        <f>'8. Participant Data'!L45</f>
        <v>0</v>
      </c>
      <c r="O35">
        <f>'8. Participant Data'!M45</f>
        <v>0</v>
      </c>
      <c r="P35" t="str">
        <f>'8. Participant Data'!N45</f>
        <v>Select One</v>
      </c>
      <c r="Q35" t="str">
        <f>'8. Participant Data'!O45</f>
        <v>Select One</v>
      </c>
      <c r="R35">
        <f>'8. Participant Data'!P45</f>
        <v>0</v>
      </c>
      <c r="S35" t="str">
        <f>'8. Participant Data'!Q45</f>
        <v>Select One</v>
      </c>
      <c r="T35">
        <f>'8. Participant Data'!R45</f>
        <v>0</v>
      </c>
      <c r="U35">
        <f>'8. Participant Data'!S45</f>
        <v>0</v>
      </c>
      <c r="V35">
        <f>'8. Participant Data'!T45</f>
        <v>0</v>
      </c>
      <c r="W35">
        <f>'8. Participant Data'!U45</f>
        <v>0</v>
      </c>
      <c r="X35" t="str">
        <f>'8. Participant Data'!V45</f>
        <v>Select One</v>
      </c>
      <c r="Y35" t="str">
        <f>'8. Participant Data'!W45</f>
        <v>Select One</v>
      </c>
      <c r="Z35" t="str">
        <f>'8. Participant Data'!X45</f>
        <v>Select One</v>
      </c>
      <c r="AA35">
        <f>'8. Participant Data'!Y45</f>
        <v>0</v>
      </c>
      <c r="AB35">
        <f>'8. Participant Data'!Z45</f>
        <v>0</v>
      </c>
      <c r="AC35">
        <f>'8. Participant Data'!AA45</f>
        <v>0</v>
      </c>
      <c r="AD35">
        <f>'8. Participant Data'!AB45</f>
        <v>0</v>
      </c>
      <c r="AE35">
        <f>'8. Participant Data'!AC45</f>
        <v>0</v>
      </c>
      <c r="AF35" t="str">
        <f>'8. Participant Data'!AD45</f>
        <v>Select One</v>
      </c>
      <c r="AG35">
        <f>'8. Participant Data'!AE45</f>
        <v>0</v>
      </c>
      <c r="AH35" t="str">
        <f>'8. Participant Data'!AF45</f>
        <v>Select One</v>
      </c>
      <c r="AI35">
        <f>'8. Participant Data'!AG45</f>
        <v>0</v>
      </c>
      <c r="AJ35" t="str">
        <f>'8. Participant Data'!AH45</f>
        <v>Select One</v>
      </c>
    </row>
    <row r="36" spans="1:36" x14ac:dyDescent="0.25">
      <c r="A36" t="str">
        <f>'1. Cover Sheet'!$B$13</f>
        <v>Select One</v>
      </c>
      <c r="B36" t="str">
        <f>'1. Cover Sheet'!$G$17</f>
        <v>Reporting Period 11 (January 1, 2026- June 30, 2026,  Due July 31, 2026)</v>
      </c>
      <c r="C36">
        <f>'8. Participant Data'!A46</f>
        <v>0</v>
      </c>
      <c r="D36" t="str">
        <f>'8. Participant Data'!B46</f>
        <v>Select One</v>
      </c>
      <c r="E36">
        <f>'8. Participant Data'!C46</f>
        <v>0</v>
      </c>
      <c r="F36">
        <f>'8. Participant Data'!D46</f>
        <v>0</v>
      </c>
      <c r="G36" t="str">
        <f>'8. Participant Data'!E46</f>
        <v>Select One</v>
      </c>
      <c r="H36" t="str">
        <f>'8. Participant Data'!F46</f>
        <v>Select One</v>
      </c>
      <c r="I36" t="str">
        <f>'8. Participant Data'!G46</f>
        <v>Select One</v>
      </c>
      <c r="J36" t="str">
        <f>'8. Participant Data'!H46</f>
        <v>Select One</v>
      </c>
      <c r="K36">
        <f>'8. Participant Data'!I46</f>
        <v>0</v>
      </c>
      <c r="L36" t="str">
        <f>'8. Participant Data'!J46</f>
        <v>Select One</v>
      </c>
      <c r="M36">
        <f>'8. Participant Data'!K46</f>
        <v>0</v>
      </c>
      <c r="N36">
        <f>'8. Participant Data'!L46</f>
        <v>0</v>
      </c>
      <c r="O36">
        <f>'8. Participant Data'!M46</f>
        <v>0</v>
      </c>
      <c r="P36" t="str">
        <f>'8. Participant Data'!N46</f>
        <v>Select One</v>
      </c>
      <c r="Q36" t="str">
        <f>'8. Participant Data'!O46</f>
        <v>Select One</v>
      </c>
      <c r="R36">
        <f>'8. Participant Data'!P46</f>
        <v>0</v>
      </c>
      <c r="S36" t="str">
        <f>'8. Participant Data'!Q46</f>
        <v>Select One</v>
      </c>
      <c r="T36">
        <f>'8. Participant Data'!R46</f>
        <v>0</v>
      </c>
      <c r="U36">
        <f>'8. Participant Data'!S46</f>
        <v>0</v>
      </c>
      <c r="V36">
        <f>'8. Participant Data'!T46</f>
        <v>0</v>
      </c>
      <c r="W36">
        <f>'8. Participant Data'!U46</f>
        <v>0</v>
      </c>
      <c r="X36" t="str">
        <f>'8. Participant Data'!V46</f>
        <v>Select One</v>
      </c>
      <c r="Y36" t="str">
        <f>'8. Participant Data'!W46</f>
        <v>Select One</v>
      </c>
      <c r="Z36" t="str">
        <f>'8. Participant Data'!X46</f>
        <v>Select One</v>
      </c>
      <c r="AA36">
        <f>'8. Participant Data'!Y46</f>
        <v>0</v>
      </c>
      <c r="AB36">
        <f>'8. Participant Data'!Z46</f>
        <v>0</v>
      </c>
      <c r="AC36">
        <f>'8. Participant Data'!AA46</f>
        <v>0</v>
      </c>
      <c r="AD36">
        <f>'8. Participant Data'!AB46</f>
        <v>0</v>
      </c>
      <c r="AE36">
        <f>'8. Participant Data'!AC46</f>
        <v>0</v>
      </c>
      <c r="AF36" t="str">
        <f>'8. Participant Data'!AD46</f>
        <v>Select One</v>
      </c>
      <c r="AG36">
        <f>'8. Participant Data'!AE46</f>
        <v>0</v>
      </c>
      <c r="AH36" t="str">
        <f>'8. Participant Data'!AF46</f>
        <v>Select One</v>
      </c>
      <c r="AI36">
        <f>'8. Participant Data'!AG46</f>
        <v>0</v>
      </c>
      <c r="AJ36" t="str">
        <f>'8. Participant Data'!AH46</f>
        <v>Select One</v>
      </c>
    </row>
    <row r="37" spans="1:36" x14ac:dyDescent="0.25">
      <c r="A37" t="str">
        <f>'1. Cover Sheet'!$B$13</f>
        <v>Select One</v>
      </c>
      <c r="B37" t="str">
        <f>'1. Cover Sheet'!$G$17</f>
        <v>Reporting Period 11 (January 1, 2026- June 30, 2026,  Due July 31, 2026)</v>
      </c>
      <c r="C37">
        <f>'8. Participant Data'!A47</f>
        <v>0</v>
      </c>
      <c r="D37" t="str">
        <f>'8. Participant Data'!B47</f>
        <v>Select One</v>
      </c>
      <c r="E37">
        <f>'8. Participant Data'!C47</f>
        <v>0</v>
      </c>
      <c r="F37">
        <f>'8. Participant Data'!D47</f>
        <v>0</v>
      </c>
      <c r="G37" t="str">
        <f>'8. Participant Data'!E47</f>
        <v>Select One</v>
      </c>
      <c r="H37" t="str">
        <f>'8. Participant Data'!F47</f>
        <v>Select One</v>
      </c>
      <c r="I37" t="str">
        <f>'8. Participant Data'!G47</f>
        <v>Select One</v>
      </c>
      <c r="J37" t="str">
        <f>'8. Participant Data'!H47</f>
        <v>Select One</v>
      </c>
      <c r="K37">
        <f>'8. Participant Data'!I47</f>
        <v>0</v>
      </c>
      <c r="L37" t="str">
        <f>'8. Participant Data'!J47</f>
        <v>Select One</v>
      </c>
      <c r="M37">
        <f>'8. Participant Data'!K47</f>
        <v>0</v>
      </c>
      <c r="N37">
        <f>'8. Participant Data'!L47</f>
        <v>0</v>
      </c>
      <c r="O37">
        <f>'8. Participant Data'!M47</f>
        <v>0</v>
      </c>
      <c r="P37" t="str">
        <f>'8. Participant Data'!N47</f>
        <v>Select One</v>
      </c>
      <c r="Q37" t="str">
        <f>'8. Participant Data'!O47</f>
        <v>Select One</v>
      </c>
      <c r="R37">
        <f>'8. Participant Data'!P47</f>
        <v>0</v>
      </c>
      <c r="S37" t="str">
        <f>'8. Participant Data'!Q47</f>
        <v>Select One</v>
      </c>
      <c r="T37">
        <f>'8. Participant Data'!R47</f>
        <v>0</v>
      </c>
      <c r="U37">
        <f>'8. Participant Data'!S47</f>
        <v>0</v>
      </c>
      <c r="V37">
        <f>'8. Participant Data'!T47</f>
        <v>0</v>
      </c>
      <c r="W37">
        <f>'8. Participant Data'!U47</f>
        <v>0</v>
      </c>
      <c r="X37" t="str">
        <f>'8. Participant Data'!V47</f>
        <v>Select One</v>
      </c>
      <c r="Y37" t="str">
        <f>'8. Participant Data'!W47</f>
        <v>Select One</v>
      </c>
      <c r="Z37" t="str">
        <f>'8. Participant Data'!X47</f>
        <v>Select One</v>
      </c>
      <c r="AA37">
        <f>'8. Participant Data'!Y47</f>
        <v>0</v>
      </c>
      <c r="AB37">
        <f>'8. Participant Data'!Z47</f>
        <v>0</v>
      </c>
      <c r="AC37">
        <f>'8. Participant Data'!AA47</f>
        <v>0</v>
      </c>
      <c r="AD37">
        <f>'8. Participant Data'!AB47</f>
        <v>0</v>
      </c>
      <c r="AE37">
        <f>'8. Participant Data'!AC47</f>
        <v>0</v>
      </c>
      <c r="AF37" t="str">
        <f>'8. Participant Data'!AD47</f>
        <v>Select One</v>
      </c>
      <c r="AG37">
        <f>'8. Participant Data'!AE47</f>
        <v>0</v>
      </c>
      <c r="AH37" t="str">
        <f>'8. Participant Data'!AF47</f>
        <v>Select One</v>
      </c>
      <c r="AI37">
        <f>'8. Participant Data'!AG47</f>
        <v>0</v>
      </c>
      <c r="AJ37" t="str">
        <f>'8. Participant Data'!AH47</f>
        <v>Select One</v>
      </c>
    </row>
    <row r="38" spans="1:36" x14ac:dyDescent="0.25">
      <c r="A38" t="str">
        <f>'1. Cover Sheet'!$B$13</f>
        <v>Select One</v>
      </c>
      <c r="B38" t="str">
        <f>'1. Cover Sheet'!$G$17</f>
        <v>Reporting Period 11 (January 1, 2026- June 30, 2026,  Due July 31, 2026)</v>
      </c>
      <c r="C38">
        <f>'8. Participant Data'!A48</f>
        <v>0</v>
      </c>
      <c r="D38" t="str">
        <f>'8. Participant Data'!B48</f>
        <v>Select One</v>
      </c>
      <c r="E38">
        <f>'8. Participant Data'!C48</f>
        <v>0</v>
      </c>
      <c r="F38">
        <f>'8. Participant Data'!D48</f>
        <v>0</v>
      </c>
      <c r="G38" t="str">
        <f>'8. Participant Data'!E48</f>
        <v>Select One</v>
      </c>
      <c r="H38" t="str">
        <f>'8. Participant Data'!F48</f>
        <v>Select One</v>
      </c>
      <c r="I38" t="str">
        <f>'8. Participant Data'!G48</f>
        <v>Select One</v>
      </c>
      <c r="J38" t="str">
        <f>'8. Participant Data'!H48</f>
        <v>Select One</v>
      </c>
      <c r="K38">
        <f>'8. Participant Data'!I48</f>
        <v>0</v>
      </c>
      <c r="L38" t="str">
        <f>'8. Participant Data'!J48</f>
        <v>Select One</v>
      </c>
      <c r="M38">
        <f>'8. Participant Data'!K48</f>
        <v>0</v>
      </c>
      <c r="N38">
        <f>'8. Participant Data'!L48</f>
        <v>0</v>
      </c>
      <c r="O38">
        <f>'8. Participant Data'!M48</f>
        <v>0</v>
      </c>
      <c r="P38" t="str">
        <f>'8. Participant Data'!N48</f>
        <v>Select One</v>
      </c>
      <c r="Q38" t="str">
        <f>'8. Participant Data'!O48</f>
        <v>Select One</v>
      </c>
      <c r="R38">
        <f>'8. Participant Data'!P48</f>
        <v>0</v>
      </c>
      <c r="S38" t="str">
        <f>'8. Participant Data'!Q48</f>
        <v>Select One</v>
      </c>
      <c r="T38">
        <f>'8. Participant Data'!R48</f>
        <v>0</v>
      </c>
      <c r="U38">
        <f>'8. Participant Data'!S48</f>
        <v>0</v>
      </c>
      <c r="V38">
        <f>'8. Participant Data'!T48</f>
        <v>0</v>
      </c>
      <c r="W38">
        <f>'8. Participant Data'!U48</f>
        <v>0</v>
      </c>
      <c r="X38" t="str">
        <f>'8. Participant Data'!V48</f>
        <v>Select One</v>
      </c>
      <c r="Y38" t="str">
        <f>'8. Participant Data'!W48</f>
        <v>Select One</v>
      </c>
      <c r="Z38" t="str">
        <f>'8. Participant Data'!X48</f>
        <v>Select One</v>
      </c>
      <c r="AA38">
        <f>'8. Participant Data'!Y48</f>
        <v>0</v>
      </c>
      <c r="AB38">
        <f>'8. Participant Data'!Z48</f>
        <v>0</v>
      </c>
      <c r="AC38">
        <f>'8. Participant Data'!AA48</f>
        <v>0</v>
      </c>
      <c r="AD38">
        <f>'8. Participant Data'!AB48</f>
        <v>0</v>
      </c>
      <c r="AE38">
        <f>'8. Participant Data'!AC48</f>
        <v>0</v>
      </c>
      <c r="AF38" t="str">
        <f>'8. Participant Data'!AD48</f>
        <v>Select One</v>
      </c>
      <c r="AG38">
        <f>'8. Participant Data'!AE48</f>
        <v>0</v>
      </c>
      <c r="AH38" t="str">
        <f>'8. Participant Data'!AF48</f>
        <v>Select One</v>
      </c>
      <c r="AI38">
        <f>'8. Participant Data'!AG48</f>
        <v>0</v>
      </c>
      <c r="AJ38" t="str">
        <f>'8. Participant Data'!AH48</f>
        <v>Select One</v>
      </c>
    </row>
    <row r="39" spans="1:36" x14ac:dyDescent="0.25">
      <c r="A39" t="str">
        <f>'1. Cover Sheet'!$B$13</f>
        <v>Select One</v>
      </c>
      <c r="B39" t="str">
        <f>'1. Cover Sheet'!$G$17</f>
        <v>Reporting Period 11 (January 1, 2026- June 30, 2026,  Due July 31, 2026)</v>
      </c>
      <c r="C39">
        <f>'8. Participant Data'!A49</f>
        <v>0</v>
      </c>
      <c r="D39" t="str">
        <f>'8. Participant Data'!B49</f>
        <v>Select One</v>
      </c>
      <c r="E39">
        <f>'8. Participant Data'!C49</f>
        <v>0</v>
      </c>
      <c r="F39">
        <f>'8. Participant Data'!D49</f>
        <v>0</v>
      </c>
      <c r="G39" t="str">
        <f>'8. Participant Data'!E49</f>
        <v>Select One</v>
      </c>
      <c r="H39" t="str">
        <f>'8. Participant Data'!F49</f>
        <v>Select One</v>
      </c>
      <c r="I39" t="str">
        <f>'8. Participant Data'!G49</f>
        <v>Select One</v>
      </c>
      <c r="J39" t="str">
        <f>'8. Participant Data'!H49</f>
        <v>Select One</v>
      </c>
      <c r="K39">
        <f>'8. Participant Data'!I49</f>
        <v>0</v>
      </c>
      <c r="L39" t="str">
        <f>'8. Participant Data'!J49</f>
        <v>Select One</v>
      </c>
      <c r="M39">
        <f>'8. Participant Data'!K49</f>
        <v>0</v>
      </c>
      <c r="N39">
        <f>'8. Participant Data'!L49</f>
        <v>0</v>
      </c>
      <c r="O39">
        <f>'8. Participant Data'!M49</f>
        <v>0</v>
      </c>
      <c r="P39" t="str">
        <f>'8. Participant Data'!N49</f>
        <v>Select One</v>
      </c>
      <c r="Q39" t="str">
        <f>'8. Participant Data'!O49</f>
        <v>Select One</v>
      </c>
      <c r="R39">
        <f>'8. Participant Data'!P49</f>
        <v>0</v>
      </c>
      <c r="S39" t="str">
        <f>'8. Participant Data'!Q49</f>
        <v>Select One</v>
      </c>
      <c r="T39">
        <f>'8. Participant Data'!R49</f>
        <v>0</v>
      </c>
      <c r="U39">
        <f>'8. Participant Data'!S49</f>
        <v>0</v>
      </c>
      <c r="V39">
        <f>'8. Participant Data'!T49</f>
        <v>0</v>
      </c>
      <c r="W39">
        <f>'8. Participant Data'!U49</f>
        <v>0</v>
      </c>
      <c r="X39" t="str">
        <f>'8. Participant Data'!V49</f>
        <v>Select One</v>
      </c>
      <c r="Y39" t="str">
        <f>'8. Participant Data'!W49</f>
        <v>Select One</v>
      </c>
      <c r="Z39" t="str">
        <f>'8. Participant Data'!X49</f>
        <v>Select One</v>
      </c>
      <c r="AA39">
        <f>'8. Participant Data'!Y49</f>
        <v>0</v>
      </c>
      <c r="AB39">
        <f>'8. Participant Data'!Z49</f>
        <v>0</v>
      </c>
      <c r="AC39">
        <f>'8. Participant Data'!AA49</f>
        <v>0</v>
      </c>
      <c r="AD39">
        <f>'8. Participant Data'!AB49</f>
        <v>0</v>
      </c>
      <c r="AE39">
        <f>'8. Participant Data'!AC49</f>
        <v>0</v>
      </c>
      <c r="AF39" t="str">
        <f>'8. Participant Data'!AD49</f>
        <v>Select One</v>
      </c>
      <c r="AG39">
        <f>'8. Participant Data'!AE49</f>
        <v>0</v>
      </c>
      <c r="AH39" t="str">
        <f>'8. Participant Data'!AF49</f>
        <v>Select One</v>
      </c>
      <c r="AI39">
        <f>'8. Participant Data'!AG49</f>
        <v>0</v>
      </c>
      <c r="AJ39" t="str">
        <f>'8. Participant Data'!AH49</f>
        <v>Select One</v>
      </c>
    </row>
    <row r="40" spans="1:36" x14ac:dyDescent="0.25">
      <c r="A40" t="str">
        <f>'1. Cover Sheet'!$B$13</f>
        <v>Select One</v>
      </c>
      <c r="B40" t="str">
        <f>'1. Cover Sheet'!$G$17</f>
        <v>Reporting Period 11 (January 1, 2026- June 30, 2026,  Due July 31, 2026)</v>
      </c>
      <c r="C40">
        <f>'8. Participant Data'!A50</f>
        <v>0</v>
      </c>
      <c r="D40" t="str">
        <f>'8. Participant Data'!B50</f>
        <v>Select One</v>
      </c>
      <c r="E40">
        <f>'8. Participant Data'!C50</f>
        <v>0</v>
      </c>
      <c r="F40">
        <f>'8. Participant Data'!D50</f>
        <v>0</v>
      </c>
      <c r="G40" t="str">
        <f>'8. Participant Data'!E50</f>
        <v>Select One</v>
      </c>
      <c r="H40" t="str">
        <f>'8. Participant Data'!F50</f>
        <v>Select One</v>
      </c>
      <c r="I40" t="str">
        <f>'8. Participant Data'!G50</f>
        <v>Select One</v>
      </c>
      <c r="J40" t="str">
        <f>'8. Participant Data'!H50</f>
        <v>Select One</v>
      </c>
      <c r="K40">
        <f>'8. Participant Data'!I50</f>
        <v>0</v>
      </c>
      <c r="L40" t="str">
        <f>'8. Participant Data'!J50</f>
        <v>Select One</v>
      </c>
      <c r="M40">
        <f>'8. Participant Data'!K50</f>
        <v>0</v>
      </c>
      <c r="N40">
        <f>'8. Participant Data'!L50</f>
        <v>0</v>
      </c>
      <c r="O40">
        <f>'8. Participant Data'!M50</f>
        <v>0</v>
      </c>
      <c r="P40" t="str">
        <f>'8. Participant Data'!N50</f>
        <v>Select One</v>
      </c>
      <c r="Q40" t="str">
        <f>'8. Participant Data'!O50</f>
        <v>Select One</v>
      </c>
      <c r="R40">
        <f>'8. Participant Data'!P50</f>
        <v>0</v>
      </c>
      <c r="S40" t="str">
        <f>'8. Participant Data'!Q50</f>
        <v>Select One</v>
      </c>
      <c r="T40">
        <f>'8. Participant Data'!R50</f>
        <v>0</v>
      </c>
      <c r="U40">
        <f>'8. Participant Data'!S50</f>
        <v>0</v>
      </c>
      <c r="V40">
        <f>'8. Participant Data'!T50</f>
        <v>0</v>
      </c>
      <c r="W40">
        <f>'8. Participant Data'!U50</f>
        <v>0</v>
      </c>
      <c r="X40" t="str">
        <f>'8. Participant Data'!V50</f>
        <v>Select One</v>
      </c>
      <c r="Y40" t="str">
        <f>'8. Participant Data'!W50</f>
        <v>Select One</v>
      </c>
      <c r="Z40" t="str">
        <f>'8. Participant Data'!X50</f>
        <v>Select One</v>
      </c>
      <c r="AA40">
        <f>'8. Participant Data'!Y50</f>
        <v>0</v>
      </c>
      <c r="AB40">
        <f>'8. Participant Data'!Z50</f>
        <v>0</v>
      </c>
      <c r="AC40">
        <f>'8. Participant Data'!AA50</f>
        <v>0</v>
      </c>
      <c r="AD40">
        <f>'8. Participant Data'!AB50</f>
        <v>0</v>
      </c>
      <c r="AE40">
        <f>'8. Participant Data'!AC50</f>
        <v>0</v>
      </c>
      <c r="AF40" t="str">
        <f>'8. Participant Data'!AD50</f>
        <v>Select One</v>
      </c>
      <c r="AG40">
        <f>'8. Participant Data'!AE50</f>
        <v>0</v>
      </c>
      <c r="AH40" t="str">
        <f>'8. Participant Data'!AF50</f>
        <v>Select One</v>
      </c>
      <c r="AI40">
        <f>'8. Participant Data'!AG50</f>
        <v>0</v>
      </c>
      <c r="AJ40" t="str">
        <f>'8. Participant Data'!AH50</f>
        <v>Select One</v>
      </c>
    </row>
    <row r="41" spans="1:36" x14ac:dyDescent="0.25">
      <c r="A41" t="str">
        <f>'1. Cover Sheet'!$B$13</f>
        <v>Select One</v>
      </c>
      <c r="B41" t="str">
        <f>'1. Cover Sheet'!$G$17</f>
        <v>Reporting Period 11 (January 1, 2026- June 30, 2026,  Due July 31, 2026)</v>
      </c>
      <c r="C41">
        <f>'8. Participant Data'!A51</f>
        <v>0</v>
      </c>
      <c r="D41" t="str">
        <f>'8. Participant Data'!B51</f>
        <v>Select One</v>
      </c>
      <c r="E41">
        <f>'8. Participant Data'!C51</f>
        <v>0</v>
      </c>
      <c r="F41">
        <f>'8. Participant Data'!D51</f>
        <v>0</v>
      </c>
      <c r="G41" t="str">
        <f>'8. Participant Data'!E51</f>
        <v>Select One</v>
      </c>
      <c r="H41" t="str">
        <f>'8. Participant Data'!F51</f>
        <v>Select One</v>
      </c>
      <c r="I41" t="str">
        <f>'8. Participant Data'!G51</f>
        <v>Select One</v>
      </c>
      <c r="J41" t="str">
        <f>'8. Participant Data'!H51</f>
        <v>Select One</v>
      </c>
      <c r="K41">
        <f>'8. Participant Data'!I51</f>
        <v>0</v>
      </c>
      <c r="L41" t="str">
        <f>'8. Participant Data'!J51</f>
        <v>Select One</v>
      </c>
      <c r="M41">
        <f>'8. Participant Data'!K51</f>
        <v>0</v>
      </c>
      <c r="N41">
        <f>'8. Participant Data'!L51</f>
        <v>0</v>
      </c>
      <c r="O41">
        <f>'8. Participant Data'!M51</f>
        <v>0</v>
      </c>
      <c r="P41" t="str">
        <f>'8. Participant Data'!N51</f>
        <v>Select One</v>
      </c>
      <c r="Q41" t="str">
        <f>'8. Participant Data'!O51</f>
        <v>Select One</v>
      </c>
      <c r="R41">
        <f>'8. Participant Data'!P51</f>
        <v>0</v>
      </c>
      <c r="S41" t="str">
        <f>'8. Participant Data'!Q51</f>
        <v>Select One</v>
      </c>
      <c r="T41">
        <f>'8. Participant Data'!R51</f>
        <v>0</v>
      </c>
      <c r="U41">
        <f>'8. Participant Data'!S51</f>
        <v>0</v>
      </c>
      <c r="V41">
        <f>'8. Participant Data'!T51</f>
        <v>0</v>
      </c>
      <c r="W41">
        <f>'8. Participant Data'!U51</f>
        <v>0</v>
      </c>
      <c r="X41" t="str">
        <f>'8. Participant Data'!V51</f>
        <v>Select One</v>
      </c>
      <c r="Y41" t="str">
        <f>'8. Participant Data'!W51</f>
        <v>Select One</v>
      </c>
      <c r="Z41" t="str">
        <f>'8. Participant Data'!X51</f>
        <v>Select One</v>
      </c>
      <c r="AA41">
        <f>'8. Participant Data'!Y51</f>
        <v>0</v>
      </c>
      <c r="AB41">
        <f>'8. Participant Data'!Z51</f>
        <v>0</v>
      </c>
      <c r="AC41">
        <f>'8. Participant Data'!AA51</f>
        <v>0</v>
      </c>
      <c r="AD41">
        <f>'8. Participant Data'!AB51</f>
        <v>0</v>
      </c>
      <c r="AE41">
        <f>'8. Participant Data'!AC51</f>
        <v>0</v>
      </c>
      <c r="AF41" t="str">
        <f>'8. Participant Data'!AD51</f>
        <v>Select One</v>
      </c>
      <c r="AG41">
        <f>'8. Participant Data'!AE51</f>
        <v>0</v>
      </c>
      <c r="AH41" t="str">
        <f>'8. Participant Data'!AF51</f>
        <v>Select One</v>
      </c>
      <c r="AI41">
        <f>'8. Participant Data'!AG51</f>
        <v>0</v>
      </c>
      <c r="AJ41" t="str">
        <f>'8. Participant Data'!AH51</f>
        <v>Select One</v>
      </c>
    </row>
    <row r="42" spans="1:36" x14ac:dyDescent="0.25">
      <c r="A42" t="str">
        <f>'1. Cover Sheet'!$B$13</f>
        <v>Select One</v>
      </c>
      <c r="B42" t="str">
        <f>'1. Cover Sheet'!$G$17</f>
        <v>Reporting Period 11 (January 1, 2026- June 30, 2026,  Due July 31, 2026)</v>
      </c>
      <c r="C42">
        <f>'8. Participant Data'!A52</f>
        <v>0</v>
      </c>
      <c r="D42" t="str">
        <f>'8. Participant Data'!B52</f>
        <v>Select One</v>
      </c>
      <c r="E42">
        <f>'8. Participant Data'!C52</f>
        <v>0</v>
      </c>
      <c r="F42">
        <f>'8. Participant Data'!D52</f>
        <v>0</v>
      </c>
      <c r="G42" t="str">
        <f>'8. Participant Data'!E52</f>
        <v>Select One</v>
      </c>
      <c r="H42" t="str">
        <f>'8. Participant Data'!F52</f>
        <v>Select One</v>
      </c>
      <c r="I42" t="str">
        <f>'8. Participant Data'!G52</f>
        <v>Select One</v>
      </c>
      <c r="J42" t="str">
        <f>'8. Participant Data'!H52</f>
        <v>Select One</v>
      </c>
      <c r="K42">
        <f>'8. Participant Data'!I52</f>
        <v>0</v>
      </c>
      <c r="L42" t="str">
        <f>'8. Participant Data'!J52</f>
        <v>Select One</v>
      </c>
      <c r="M42">
        <f>'8. Participant Data'!K52</f>
        <v>0</v>
      </c>
      <c r="N42">
        <f>'8. Participant Data'!L52</f>
        <v>0</v>
      </c>
      <c r="O42">
        <f>'8. Participant Data'!M52</f>
        <v>0</v>
      </c>
      <c r="P42" t="str">
        <f>'8. Participant Data'!N52</f>
        <v>Select One</v>
      </c>
      <c r="Q42" t="str">
        <f>'8. Participant Data'!O52</f>
        <v>Select One</v>
      </c>
      <c r="R42">
        <f>'8. Participant Data'!P52</f>
        <v>0</v>
      </c>
      <c r="S42" t="str">
        <f>'8. Participant Data'!Q52</f>
        <v>Select One</v>
      </c>
      <c r="T42">
        <f>'8. Participant Data'!R52</f>
        <v>0</v>
      </c>
      <c r="U42">
        <f>'8. Participant Data'!S52</f>
        <v>0</v>
      </c>
      <c r="V42">
        <f>'8. Participant Data'!T52</f>
        <v>0</v>
      </c>
      <c r="W42">
        <f>'8. Participant Data'!U52</f>
        <v>0</v>
      </c>
      <c r="X42" t="str">
        <f>'8. Participant Data'!V52</f>
        <v>Select One</v>
      </c>
      <c r="Y42" t="str">
        <f>'8. Participant Data'!W52</f>
        <v>Select One</v>
      </c>
      <c r="Z42" t="str">
        <f>'8. Participant Data'!X52</f>
        <v>Select One</v>
      </c>
      <c r="AA42">
        <f>'8. Participant Data'!Y52</f>
        <v>0</v>
      </c>
      <c r="AB42">
        <f>'8. Participant Data'!Z52</f>
        <v>0</v>
      </c>
      <c r="AC42">
        <f>'8. Participant Data'!AA52</f>
        <v>0</v>
      </c>
      <c r="AD42">
        <f>'8. Participant Data'!AB52</f>
        <v>0</v>
      </c>
      <c r="AE42">
        <f>'8. Participant Data'!AC52</f>
        <v>0</v>
      </c>
      <c r="AF42" t="str">
        <f>'8. Participant Data'!AD52</f>
        <v>Select One</v>
      </c>
      <c r="AG42">
        <f>'8. Participant Data'!AE52</f>
        <v>0</v>
      </c>
      <c r="AH42" t="str">
        <f>'8. Participant Data'!AF52</f>
        <v>Select One</v>
      </c>
      <c r="AI42">
        <f>'8. Participant Data'!AG52</f>
        <v>0</v>
      </c>
      <c r="AJ42" t="str">
        <f>'8. Participant Data'!AH52</f>
        <v>Select One</v>
      </c>
    </row>
    <row r="43" spans="1:36" x14ac:dyDescent="0.25">
      <c r="A43" t="str">
        <f>'1. Cover Sheet'!$B$13</f>
        <v>Select One</v>
      </c>
      <c r="B43" t="str">
        <f>'1. Cover Sheet'!$G$17</f>
        <v>Reporting Period 11 (January 1, 2026- June 30, 2026,  Due July 31, 2026)</v>
      </c>
      <c r="C43">
        <f>'8. Participant Data'!A53</f>
        <v>0</v>
      </c>
      <c r="D43" t="str">
        <f>'8. Participant Data'!B53</f>
        <v>Select One</v>
      </c>
      <c r="E43">
        <f>'8. Participant Data'!C53</f>
        <v>0</v>
      </c>
      <c r="F43">
        <f>'8. Participant Data'!D53</f>
        <v>0</v>
      </c>
      <c r="G43" t="str">
        <f>'8. Participant Data'!E53</f>
        <v>Select One</v>
      </c>
      <c r="H43" t="str">
        <f>'8. Participant Data'!F53</f>
        <v>Select One</v>
      </c>
      <c r="I43" t="str">
        <f>'8. Participant Data'!G53</f>
        <v>Select One</v>
      </c>
      <c r="J43" t="str">
        <f>'8. Participant Data'!H53</f>
        <v>Select One</v>
      </c>
      <c r="K43">
        <f>'8. Participant Data'!I53</f>
        <v>0</v>
      </c>
      <c r="L43" t="str">
        <f>'8. Participant Data'!J53</f>
        <v>Select One</v>
      </c>
      <c r="M43">
        <f>'8. Participant Data'!K53</f>
        <v>0</v>
      </c>
      <c r="N43">
        <f>'8. Participant Data'!L53</f>
        <v>0</v>
      </c>
      <c r="O43">
        <f>'8. Participant Data'!M53</f>
        <v>0</v>
      </c>
      <c r="P43" t="str">
        <f>'8. Participant Data'!N53</f>
        <v>Select One</v>
      </c>
      <c r="Q43" t="str">
        <f>'8. Participant Data'!O53</f>
        <v>Select One</v>
      </c>
      <c r="R43">
        <f>'8. Participant Data'!P53</f>
        <v>0</v>
      </c>
      <c r="S43" t="str">
        <f>'8. Participant Data'!Q53</f>
        <v>Select One</v>
      </c>
      <c r="T43">
        <f>'8. Participant Data'!R53</f>
        <v>0</v>
      </c>
      <c r="U43">
        <f>'8. Participant Data'!S53</f>
        <v>0</v>
      </c>
      <c r="V43">
        <f>'8. Participant Data'!T53</f>
        <v>0</v>
      </c>
      <c r="W43">
        <f>'8. Participant Data'!U53</f>
        <v>0</v>
      </c>
      <c r="X43" t="str">
        <f>'8. Participant Data'!V53</f>
        <v>Select One</v>
      </c>
      <c r="Y43" t="str">
        <f>'8. Participant Data'!W53</f>
        <v>Select One</v>
      </c>
      <c r="Z43" t="str">
        <f>'8. Participant Data'!X53</f>
        <v>Select One</v>
      </c>
      <c r="AA43">
        <f>'8. Participant Data'!Y53</f>
        <v>0</v>
      </c>
      <c r="AB43">
        <f>'8. Participant Data'!Z53</f>
        <v>0</v>
      </c>
      <c r="AC43">
        <f>'8. Participant Data'!AA53</f>
        <v>0</v>
      </c>
      <c r="AD43">
        <f>'8. Participant Data'!AB53</f>
        <v>0</v>
      </c>
      <c r="AE43">
        <f>'8. Participant Data'!AC53</f>
        <v>0</v>
      </c>
      <c r="AF43" t="str">
        <f>'8. Participant Data'!AD53</f>
        <v>Select One</v>
      </c>
      <c r="AG43">
        <f>'8. Participant Data'!AE53</f>
        <v>0</v>
      </c>
      <c r="AH43" t="str">
        <f>'8. Participant Data'!AF53</f>
        <v>Select One</v>
      </c>
      <c r="AI43">
        <f>'8. Participant Data'!AG53</f>
        <v>0</v>
      </c>
      <c r="AJ43" t="str">
        <f>'8. Participant Data'!AH53</f>
        <v>Select One</v>
      </c>
    </row>
    <row r="44" spans="1:36" x14ac:dyDescent="0.25">
      <c r="A44" t="str">
        <f>'1. Cover Sheet'!$B$13</f>
        <v>Select One</v>
      </c>
      <c r="B44" t="str">
        <f>'1. Cover Sheet'!$G$17</f>
        <v>Reporting Period 11 (January 1, 2026- June 30, 2026,  Due July 31, 2026)</v>
      </c>
      <c r="C44">
        <f>'8. Participant Data'!A54</f>
        <v>0</v>
      </c>
      <c r="D44" t="str">
        <f>'8. Participant Data'!B54</f>
        <v>Select One</v>
      </c>
      <c r="E44">
        <f>'8. Participant Data'!C54</f>
        <v>0</v>
      </c>
      <c r="F44">
        <f>'8. Participant Data'!D54</f>
        <v>0</v>
      </c>
      <c r="G44" t="str">
        <f>'8. Participant Data'!E54</f>
        <v>Select One</v>
      </c>
      <c r="H44" t="str">
        <f>'8. Participant Data'!F54</f>
        <v>Select One</v>
      </c>
      <c r="I44" t="str">
        <f>'8. Participant Data'!G54</f>
        <v>Select One</v>
      </c>
      <c r="J44" t="str">
        <f>'8. Participant Data'!H54</f>
        <v>Select One</v>
      </c>
      <c r="K44">
        <f>'8. Participant Data'!I54</f>
        <v>0</v>
      </c>
      <c r="L44" t="str">
        <f>'8. Participant Data'!J54</f>
        <v>Select One</v>
      </c>
      <c r="M44">
        <f>'8. Participant Data'!K54</f>
        <v>0</v>
      </c>
      <c r="N44">
        <f>'8. Participant Data'!L54</f>
        <v>0</v>
      </c>
      <c r="O44">
        <f>'8. Participant Data'!M54</f>
        <v>0</v>
      </c>
      <c r="P44" t="str">
        <f>'8. Participant Data'!N54</f>
        <v>Select One</v>
      </c>
      <c r="Q44" t="str">
        <f>'8. Participant Data'!O54</f>
        <v>Select One</v>
      </c>
      <c r="R44">
        <f>'8. Participant Data'!P54</f>
        <v>0</v>
      </c>
      <c r="S44" t="str">
        <f>'8. Participant Data'!Q54</f>
        <v>Select One</v>
      </c>
      <c r="T44">
        <f>'8. Participant Data'!R54</f>
        <v>0</v>
      </c>
      <c r="U44">
        <f>'8. Participant Data'!S54</f>
        <v>0</v>
      </c>
      <c r="V44">
        <f>'8. Participant Data'!T54</f>
        <v>0</v>
      </c>
      <c r="W44">
        <f>'8. Participant Data'!U54</f>
        <v>0</v>
      </c>
      <c r="X44" t="str">
        <f>'8. Participant Data'!V54</f>
        <v>Select One</v>
      </c>
      <c r="Y44" t="str">
        <f>'8. Participant Data'!W54</f>
        <v>Select One</v>
      </c>
      <c r="Z44" t="str">
        <f>'8. Participant Data'!X54</f>
        <v>Select One</v>
      </c>
      <c r="AA44">
        <f>'8. Participant Data'!Y54</f>
        <v>0</v>
      </c>
      <c r="AB44">
        <f>'8. Participant Data'!Z54</f>
        <v>0</v>
      </c>
      <c r="AC44">
        <f>'8. Participant Data'!AA54</f>
        <v>0</v>
      </c>
      <c r="AD44">
        <f>'8. Participant Data'!AB54</f>
        <v>0</v>
      </c>
      <c r="AE44">
        <f>'8. Participant Data'!AC54</f>
        <v>0</v>
      </c>
      <c r="AF44" t="str">
        <f>'8. Participant Data'!AD54</f>
        <v>Select One</v>
      </c>
      <c r="AG44">
        <f>'8. Participant Data'!AE54</f>
        <v>0</v>
      </c>
      <c r="AH44" t="str">
        <f>'8. Participant Data'!AF54</f>
        <v>Select One</v>
      </c>
      <c r="AI44">
        <f>'8. Participant Data'!AG54</f>
        <v>0</v>
      </c>
      <c r="AJ44" t="str">
        <f>'8. Participant Data'!AH54</f>
        <v>Select One</v>
      </c>
    </row>
    <row r="45" spans="1:36" x14ac:dyDescent="0.25">
      <c r="A45" t="str">
        <f>'1. Cover Sheet'!$B$13</f>
        <v>Select One</v>
      </c>
      <c r="B45" t="str">
        <f>'1. Cover Sheet'!$G$17</f>
        <v>Reporting Period 11 (January 1, 2026- June 30, 2026,  Due July 31, 2026)</v>
      </c>
      <c r="C45">
        <f>'8. Participant Data'!A55</f>
        <v>0</v>
      </c>
      <c r="D45" t="str">
        <f>'8. Participant Data'!B55</f>
        <v>Select One</v>
      </c>
      <c r="E45">
        <f>'8. Participant Data'!C55</f>
        <v>0</v>
      </c>
      <c r="F45">
        <f>'8. Participant Data'!D55</f>
        <v>0</v>
      </c>
      <c r="G45" t="str">
        <f>'8. Participant Data'!E55</f>
        <v>Select One</v>
      </c>
      <c r="H45" t="str">
        <f>'8. Participant Data'!F55</f>
        <v>Select One</v>
      </c>
      <c r="I45" t="str">
        <f>'8. Participant Data'!G55</f>
        <v>Select One</v>
      </c>
      <c r="J45" t="str">
        <f>'8. Participant Data'!H55</f>
        <v>Select One</v>
      </c>
      <c r="K45">
        <f>'8. Participant Data'!I55</f>
        <v>0</v>
      </c>
      <c r="L45" t="str">
        <f>'8. Participant Data'!J55</f>
        <v>Select One</v>
      </c>
      <c r="M45">
        <f>'8. Participant Data'!K55</f>
        <v>0</v>
      </c>
      <c r="N45">
        <f>'8. Participant Data'!L55</f>
        <v>0</v>
      </c>
      <c r="O45">
        <f>'8. Participant Data'!M55</f>
        <v>0</v>
      </c>
      <c r="P45" t="str">
        <f>'8. Participant Data'!N55</f>
        <v>Select One</v>
      </c>
      <c r="Q45" t="str">
        <f>'8. Participant Data'!O55</f>
        <v>Select One</v>
      </c>
      <c r="R45">
        <f>'8. Participant Data'!P55</f>
        <v>0</v>
      </c>
      <c r="S45" t="str">
        <f>'8. Participant Data'!Q55</f>
        <v>Select One</v>
      </c>
      <c r="T45">
        <f>'8. Participant Data'!R55</f>
        <v>0</v>
      </c>
      <c r="U45">
        <f>'8. Participant Data'!S55</f>
        <v>0</v>
      </c>
      <c r="V45">
        <f>'8. Participant Data'!T55</f>
        <v>0</v>
      </c>
      <c r="W45">
        <f>'8. Participant Data'!U55</f>
        <v>0</v>
      </c>
      <c r="X45" t="str">
        <f>'8. Participant Data'!V55</f>
        <v>Select One</v>
      </c>
      <c r="Y45" t="str">
        <f>'8. Participant Data'!W55</f>
        <v>Select One</v>
      </c>
      <c r="Z45" t="str">
        <f>'8. Participant Data'!X55</f>
        <v>Select One</v>
      </c>
      <c r="AA45">
        <f>'8. Participant Data'!Y55</f>
        <v>0</v>
      </c>
      <c r="AB45">
        <f>'8. Participant Data'!Z55</f>
        <v>0</v>
      </c>
      <c r="AC45">
        <f>'8. Participant Data'!AA55</f>
        <v>0</v>
      </c>
      <c r="AD45">
        <f>'8. Participant Data'!AB55</f>
        <v>0</v>
      </c>
      <c r="AE45">
        <f>'8. Participant Data'!AC55</f>
        <v>0</v>
      </c>
      <c r="AF45" t="str">
        <f>'8. Participant Data'!AD55</f>
        <v>Select One</v>
      </c>
      <c r="AG45">
        <f>'8. Participant Data'!AE55</f>
        <v>0</v>
      </c>
      <c r="AH45" t="str">
        <f>'8. Participant Data'!AF55</f>
        <v>Select One</v>
      </c>
      <c r="AI45">
        <f>'8. Participant Data'!AG55</f>
        <v>0</v>
      </c>
      <c r="AJ45" t="str">
        <f>'8. Participant Data'!AH55</f>
        <v>Select One</v>
      </c>
    </row>
    <row r="46" spans="1:36" x14ac:dyDescent="0.25">
      <c r="A46" t="str">
        <f>'1. Cover Sheet'!$B$13</f>
        <v>Select One</v>
      </c>
      <c r="B46" t="str">
        <f>'1. Cover Sheet'!$G$17</f>
        <v>Reporting Period 11 (January 1, 2026- June 30, 2026,  Due July 31, 2026)</v>
      </c>
      <c r="C46">
        <f>'8. Participant Data'!A56</f>
        <v>0</v>
      </c>
      <c r="D46" t="str">
        <f>'8. Participant Data'!B56</f>
        <v>Select One</v>
      </c>
      <c r="E46">
        <f>'8. Participant Data'!C56</f>
        <v>0</v>
      </c>
      <c r="F46">
        <f>'8. Participant Data'!D56</f>
        <v>0</v>
      </c>
      <c r="G46" t="str">
        <f>'8. Participant Data'!E56</f>
        <v>Select One</v>
      </c>
      <c r="H46" t="str">
        <f>'8. Participant Data'!F56</f>
        <v>Select One</v>
      </c>
      <c r="I46" t="str">
        <f>'8. Participant Data'!G56</f>
        <v>Select One</v>
      </c>
      <c r="J46" t="str">
        <f>'8. Participant Data'!H56</f>
        <v>Select One</v>
      </c>
      <c r="K46">
        <f>'8. Participant Data'!I56</f>
        <v>0</v>
      </c>
      <c r="L46" t="str">
        <f>'8. Participant Data'!J56</f>
        <v>Select One</v>
      </c>
      <c r="M46">
        <f>'8. Participant Data'!K56</f>
        <v>0</v>
      </c>
      <c r="N46">
        <f>'8. Participant Data'!L56</f>
        <v>0</v>
      </c>
      <c r="O46">
        <f>'8. Participant Data'!M56</f>
        <v>0</v>
      </c>
      <c r="P46" t="str">
        <f>'8. Participant Data'!N56</f>
        <v>Select One</v>
      </c>
      <c r="Q46" t="str">
        <f>'8. Participant Data'!O56</f>
        <v>Select One</v>
      </c>
      <c r="R46">
        <f>'8. Participant Data'!P56</f>
        <v>0</v>
      </c>
      <c r="S46" t="str">
        <f>'8. Participant Data'!Q56</f>
        <v>Select One</v>
      </c>
      <c r="T46">
        <f>'8. Participant Data'!R56</f>
        <v>0</v>
      </c>
      <c r="U46">
        <f>'8. Participant Data'!S56</f>
        <v>0</v>
      </c>
      <c r="V46">
        <f>'8. Participant Data'!T56</f>
        <v>0</v>
      </c>
      <c r="W46">
        <f>'8. Participant Data'!U56</f>
        <v>0</v>
      </c>
      <c r="X46" t="str">
        <f>'8. Participant Data'!V56</f>
        <v>Select One</v>
      </c>
      <c r="Y46" t="str">
        <f>'8. Participant Data'!W56</f>
        <v>Select One</v>
      </c>
      <c r="Z46" t="str">
        <f>'8. Participant Data'!X56</f>
        <v>Select One</v>
      </c>
      <c r="AA46">
        <f>'8. Participant Data'!Y56</f>
        <v>0</v>
      </c>
      <c r="AB46">
        <f>'8. Participant Data'!Z56</f>
        <v>0</v>
      </c>
      <c r="AC46">
        <f>'8. Participant Data'!AA56</f>
        <v>0</v>
      </c>
      <c r="AD46">
        <f>'8. Participant Data'!AB56</f>
        <v>0</v>
      </c>
      <c r="AE46">
        <f>'8. Participant Data'!AC56</f>
        <v>0</v>
      </c>
      <c r="AF46" t="str">
        <f>'8. Participant Data'!AD56</f>
        <v>Select One</v>
      </c>
      <c r="AG46">
        <f>'8. Participant Data'!AE56</f>
        <v>0</v>
      </c>
      <c r="AH46" t="str">
        <f>'8. Participant Data'!AF56</f>
        <v>Select One</v>
      </c>
      <c r="AI46">
        <f>'8. Participant Data'!AG56</f>
        <v>0</v>
      </c>
      <c r="AJ46" t="str">
        <f>'8. Participant Data'!AH56</f>
        <v>Select One</v>
      </c>
    </row>
    <row r="47" spans="1:36" x14ac:dyDescent="0.25">
      <c r="A47" t="str">
        <f>'1. Cover Sheet'!$B$13</f>
        <v>Select One</v>
      </c>
      <c r="B47" t="str">
        <f>'1. Cover Sheet'!$G$17</f>
        <v>Reporting Period 11 (January 1, 2026- June 30, 2026,  Due July 31, 2026)</v>
      </c>
      <c r="C47">
        <f>'8. Participant Data'!A57</f>
        <v>0</v>
      </c>
      <c r="D47" t="str">
        <f>'8. Participant Data'!B57</f>
        <v>Select One</v>
      </c>
      <c r="E47">
        <f>'8. Participant Data'!C57</f>
        <v>0</v>
      </c>
      <c r="F47">
        <f>'8. Participant Data'!D57</f>
        <v>0</v>
      </c>
      <c r="G47" t="str">
        <f>'8. Participant Data'!E57</f>
        <v>Select One</v>
      </c>
      <c r="H47" t="str">
        <f>'8. Participant Data'!F57</f>
        <v>Select One</v>
      </c>
      <c r="I47" t="str">
        <f>'8. Participant Data'!G57</f>
        <v>Select One</v>
      </c>
      <c r="J47" t="str">
        <f>'8. Participant Data'!H57</f>
        <v>Select One</v>
      </c>
      <c r="K47">
        <f>'8. Participant Data'!I57</f>
        <v>0</v>
      </c>
      <c r="L47" t="str">
        <f>'8. Participant Data'!J57</f>
        <v>Select One</v>
      </c>
      <c r="M47">
        <f>'8. Participant Data'!K57</f>
        <v>0</v>
      </c>
      <c r="N47">
        <f>'8. Participant Data'!L57</f>
        <v>0</v>
      </c>
      <c r="O47">
        <f>'8. Participant Data'!M57</f>
        <v>0</v>
      </c>
      <c r="P47" t="str">
        <f>'8. Participant Data'!N57</f>
        <v>Select One</v>
      </c>
      <c r="Q47" t="str">
        <f>'8. Participant Data'!O57</f>
        <v>Select One</v>
      </c>
      <c r="R47">
        <f>'8. Participant Data'!P57</f>
        <v>0</v>
      </c>
      <c r="S47" t="str">
        <f>'8. Participant Data'!Q57</f>
        <v>Select One</v>
      </c>
      <c r="T47">
        <f>'8. Participant Data'!R57</f>
        <v>0</v>
      </c>
      <c r="U47">
        <f>'8. Participant Data'!S57</f>
        <v>0</v>
      </c>
      <c r="V47">
        <f>'8. Participant Data'!T57</f>
        <v>0</v>
      </c>
      <c r="W47">
        <f>'8. Participant Data'!U57</f>
        <v>0</v>
      </c>
      <c r="X47" t="str">
        <f>'8. Participant Data'!V57</f>
        <v>Select One</v>
      </c>
      <c r="Y47" t="str">
        <f>'8. Participant Data'!W57</f>
        <v>Select One</v>
      </c>
      <c r="Z47" t="str">
        <f>'8. Participant Data'!X57</f>
        <v>Select One</v>
      </c>
      <c r="AA47">
        <f>'8. Participant Data'!Y57</f>
        <v>0</v>
      </c>
      <c r="AB47">
        <f>'8. Participant Data'!Z57</f>
        <v>0</v>
      </c>
      <c r="AC47">
        <f>'8. Participant Data'!AA57</f>
        <v>0</v>
      </c>
      <c r="AD47">
        <f>'8. Participant Data'!AB57</f>
        <v>0</v>
      </c>
      <c r="AE47">
        <f>'8. Participant Data'!AC57</f>
        <v>0</v>
      </c>
      <c r="AF47" t="str">
        <f>'8. Participant Data'!AD57</f>
        <v>Select One</v>
      </c>
      <c r="AG47">
        <f>'8. Participant Data'!AE57</f>
        <v>0</v>
      </c>
      <c r="AH47" t="str">
        <f>'8. Participant Data'!AF57</f>
        <v>Select One</v>
      </c>
      <c r="AI47">
        <f>'8. Participant Data'!AG57</f>
        <v>0</v>
      </c>
      <c r="AJ47" t="str">
        <f>'8. Participant Data'!AH57</f>
        <v>Select One</v>
      </c>
    </row>
    <row r="48" spans="1:36" x14ac:dyDescent="0.25">
      <c r="A48" t="str">
        <f>'1. Cover Sheet'!$B$13</f>
        <v>Select One</v>
      </c>
      <c r="B48" t="str">
        <f>'1. Cover Sheet'!$G$17</f>
        <v>Reporting Period 11 (January 1, 2026- June 30, 2026,  Due July 31, 2026)</v>
      </c>
      <c r="C48">
        <f>'8. Participant Data'!A58</f>
        <v>0</v>
      </c>
      <c r="D48" t="str">
        <f>'8. Participant Data'!B58</f>
        <v>Select One</v>
      </c>
      <c r="E48">
        <f>'8. Participant Data'!C58</f>
        <v>0</v>
      </c>
      <c r="F48">
        <f>'8. Participant Data'!D58</f>
        <v>0</v>
      </c>
      <c r="G48" t="str">
        <f>'8. Participant Data'!E58</f>
        <v>Select One</v>
      </c>
      <c r="H48" t="str">
        <f>'8. Participant Data'!F58</f>
        <v>Select One</v>
      </c>
      <c r="I48" t="str">
        <f>'8. Participant Data'!G58</f>
        <v>Select One</v>
      </c>
      <c r="J48" t="str">
        <f>'8. Participant Data'!H58</f>
        <v>Select One</v>
      </c>
      <c r="K48">
        <f>'8. Participant Data'!I58</f>
        <v>0</v>
      </c>
      <c r="L48" t="str">
        <f>'8. Participant Data'!J58</f>
        <v>Select One</v>
      </c>
      <c r="M48">
        <f>'8. Participant Data'!K58</f>
        <v>0</v>
      </c>
      <c r="N48">
        <f>'8. Participant Data'!L58</f>
        <v>0</v>
      </c>
      <c r="O48">
        <f>'8. Participant Data'!M58</f>
        <v>0</v>
      </c>
      <c r="P48" t="str">
        <f>'8. Participant Data'!N58</f>
        <v>Select One</v>
      </c>
      <c r="Q48" t="str">
        <f>'8. Participant Data'!O58</f>
        <v>Select One</v>
      </c>
      <c r="R48">
        <f>'8. Participant Data'!P58</f>
        <v>0</v>
      </c>
      <c r="S48" t="str">
        <f>'8. Participant Data'!Q58</f>
        <v>Select One</v>
      </c>
      <c r="T48">
        <f>'8. Participant Data'!R58</f>
        <v>0</v>
      </c>
      <c r="U48">
        <f>'8. Participant Data'!S58</f>
        <v>0</v>
      </c>
      <c r="V48">
        <f>'8. Participant Data'!T58</f>
        <v>0</v>
      </c>
      <c r="W48">
        <f>'8. Participant Data'!U58</f>
        <v>0</v>
      </c>
      <c r="X48" t="str">
        <f>'8. Participant Data'!V58</f>
        <v>Select One</v>
      </c>
      <c r="Y48" t="str">
        <f>'8. Participant Data'!W58</f>
        <v>Select One</v>
      </c>
      <c r="Z48" t="str">
        <f>'8. Participant Data'!X58</f>
        <v>Select One</v>
      </c>
      <c r="AA48">
        <f>'8. Participant Data'!Y58</f>
        <v>0</v>
      </c>
      <c r="AB48">
        <f>'8. Participant Data'!Z58</f>
        <v>0</v>
      </c>
      <c r="AC48">
        <f>'8. Participant Data'!AA58</f>
        <v>0</v>
      </c>
      <c r="AD48">
        <f>'8. Participant Data'!AB58</f>
        <v>0</v>
      </c>
      <c r="AE48">
        <f>'8. Participant Data'!AC58</f>
        <v>0</v>
      </c>
      <c r="AF48" t="str">
        <f>'8. Participant Data'!AD58</f>
        <v>Select One</v>
      </c>
      <c r="AG48">
        <f>'8. Participant Data'!AE58</f>
        <v>0</v>
      </c>
      <c r="AH48" t="str">
        <f>'8. Participant Data'!AF58</f>
        <v>Select One</v>
      </c>
      <c r="AI48">
        <f>'8. Participant Data'!AG58</f>
        <v>0</v>
      </c>
      <c r="AJ48" t="str">
        <f>'8. Participant Data'!AH58</f>
        <v>Select One</v>
      </c>
    </row>
    <row r="49" spans="1:36" x14ac:dyDescent="0.25">
      <c r="A49" t="str">
        <f>'1. Cover Sheet'!$B$13</f>
        <v>Select One</v>
      </c>
      <c r="B49" t="str">
        <f>'1. Cover Sheet'!$G$17</f>
        <v>Reporting Period 11 (January 1, 2026- June 30, 2026,  Due July 31, 2026)</v>
      </c>
      <c r="C49">
        <f>'8. Participant Data'!A59</f>
        <v>0</v>
      </c>
      <c r="D49" t="str">
        <f>'8. Participant Data'!B59</f>
        <v>Select One</v>
      </c>
      <c r="E49">
        <f>'8. Participant Data'!C59</f>
        <v>0</v>
      </c>
      <c r="F49">
        <f>'8. Participant Data'!D59</f>
        <v>0</v>
      </c>
      <c r="G49" t="str">
        <f>'8. Participant Data'!E59</f>
        <v>Select One</v>
      </c>
      <c r="H49" t="str">
        <f>'8. Participant Data'!F59</f>
        <v>Select One</v>
      </c>
      <c r="I49" t="str">
        <f>'8. Participant Data'!G59</f>
        <v>Select One</v>
      </c>
      <c r="J49" t="str">
        <f>'8. Participant Data'!H59</f>
        <v>Select One</v>
      </c>
      <c r="K49">
        <f>'8. Participant Data'!I59</f>
        <v>0</v>
      </c>
      <c r="L49" t="str">
        <f>'8. Participant Data'!J59</f>
        <v>Select One</v>
      </c>
      <c r="M49">
        <f>'8. Participant Data'!K59</f>
        <v>0</v>
      </c>
      <c r="N49">
        <f>'8. Participant Data'!L59</f>
        <v>0</v>
      </c>
      <c r="O49">
        <f>'8. Participant Data'!M59</f>
        <v>0</v>
      </c>
      <c r="P49" t="str">
        <f>'8. Participant Data'!N59</f>
        <v>Select One</v>
      </c>
      <c r="Q49" t="str">
        <f>'8. Participant Data'!O59</f>
        <v>Select One</v>
      </c>
      <c r="R49">
        <f>'8. Participant Data'!P59</f>
        <v>0</v>
      </c>
      <c r="S49" t="str">
        <f>'8. Participant Data'!Q59</f>
        <v>Select One</v>
      </c>
      <c r="T49">
        <f>'8. Participant Data'!R59</f>
        <v>0</v>
      </c>
      <c r="U49">
        <f>'8. Participant Data'!S59</f>
        <v>0</v>
      </c>
      <c r="V49">
        <f>'8. Participant Data'!T59</f>
        <v>0</v>
      </c>
      <c r="W49">
        <f>'8. Participant Data'!U59</f>
        <v>0</v>
      </c>
      <c r="X49" t="str">
        <f>'8. Participant Data'!V59</f>
        <v>Select One</v>
      </c>
      <c r="Y49" t="str">
        <f>'8. Participant Data'!W59</f>
        <v>Select One</v>
      </c>
      <c r="Z49" t="str">
        <f>'8. Participant Data'!X59</f>
        <v>Select One</v>
      </c>
      <c r="AA49">
        <f>'8. Participant Data'!Y59</f>
        <v>0</v>
      </c>
      <c r="AB49">
        <f>'8. Participant Data'!Z59</f>
        <v>0</v>
      </c>
      <c r="AC49">
        <f>'8. Participant Data'!AA59</f>
        <v>0</v>
      </c>
      <c r="AD49">
        <f>'8. Participant Data'!AB59</f>
        <v>0</v>
      </c>
      <c r="AE49">
        <f>'8. Participant Data'!AC59</f>
        <v>0</v>
      </c>
      <c r="AF49" t="str">
        <f>'8. Participant Data'!AD59</f>
        <v>Select One</v>
      </c>
      <c r="AG49">
        <f>'8. Participant Data'!AE59</f>
        <v>0</v>
      </c>
      <c r="AH49" t="str">
        <f>'8. Participant Data'!AF59</f>
        <v>Select One</v>
      </c>
      <c r="AI49">
        <f>'8. Participant Data'!AG59</f>
        <v>0</v>
      </c>
      <c r="AJ49" t="str">
        <f>'8. Participant Data'!AH59</f>
        <v>Select One</v>
      </c>
    </row>
    <row r="50" spans="1:36" x14ac:dyDescent="0.25">
      <c r="A50" t="str">
        <f>'1. Cover Sheet'!$B$13</f>
        <v>Select One</v>
      </c>
      <c r="B50" t="str">
        <f>'1. Cover Sheet'!$G$17</f>
        <v>Reporting Period 11 (January 1, 2026- June 30, 2026,  Due July 31, 2026)</v>
      </c>
      <c r="C50">
        <f>'8. Participant Data'!A60</f>
        <v>0</v>
      </c>
      <c r="D50" t="str">
        <f>'8. Participant Data'!B60</f>
        <v>Select One</v>
      </c>
      <c r="E50">
        <f>'8. Participant Data'!C60</f>
        <v>0</v>
      </c>
      <c r="F50">
        <f>'8. Participant Data'!D60</f>
        <v>0</v>
      </c>
      <c r="G50" t="str">
        <f>'8. Participant Data'!E60</f>
        <v>Select One</v>
      </c>
      <c r="H50" t="str">
        <f>'8. Participant Data'!F60</f>
        <v>Select One</v>
      </c>
      <c r="I50" t="str">
        <f>'8. Participant Data'!G60</f>
        <v>Select One</v>
      </c>
      <c r="J50" t="str">
        <f>'8. Participant Data'!H60</f>
        <v>Select One</v>
      </c>
      <c r="K50">
        <f>'8. Participant Data'!I60</f>
        <v>0</v>
      </c>
      <c r="L50" t="str">
        <f>'8. Participant Data'!J60</f>
        <v>Select One</v>
      </c>
      <c r="M50">
        <f>'8. Participant Data'!K60</f>
        <v>0</v>
      </c>
      <c r="N50">
        <f>'8. Participant Data'!L60</f>
        <v>0</v>
      </c>
      <c r="O50">
        <f>'8. Participant Data'!M60</f>
        <v>0</v>
      </c>
      <c r="P50" t="str">
        <f>'8. Participant Data'!N60</f>
        <v>Select One</v>
      </c>
      <c r="Q50" t="str">
        <f>'8. Participant Data'!O60</f>
        <v>Select One</v>
      </c>
      <c r="R50">
        <f>'8. Participant Data'!P60</f>
        <v>0</v>
      </c>
      <c r="S50" t="str">
        <f>'8. Participant Data'!Q60</f>
        <v>Select One</v>
      </c>
      <c r="T50">
        <f>'8. Participant Data'!R60</f>
        <v>0</v>
      </c>
      <c r="U50">
        <f>'8. Participant Data'!S60</f>
        <v>0</v>
      </c>
      <c r="V50">
        <f>'8. Participant Data'!T60</f>
        <v>0</v>
      </c>
      <c r="W50">
        <f>'8. Participant Data'!U60</f>
        <v>0</v>
      </c>
      <c r="X50" t="str">
        <f>'8. Participant Data'!V60</f>
        <v>Select One</v>
      </c>
      <c r="Y50" t="str">
        <f>'8. Participant Data'!W60</f>
        <v>Select One</v>
      </c>
      <c r="Z50" t="str">
        <f>'8. Participant Data'!X60</f>
        <v>Select One</v>
      </c>
      <c r="AA50">
        <f>'8. Participant Data'!Y60</f>
        <v>0</v>
      </c>
      <c r="AB50">
        <f>'8. Participant Data'!Z60</f>
        <v>0</v>
      </c>
      <c r="AC50">
        <f>'8. Participant Data'!AA60</f>
        <v>0</v>
      </c>
      <c r="AD50">
        <f>'8. Participant Data'!AB60</f>
        <v>0</v>
      </c>
      <c r="AE50">
        <f>'8. Participant Data'!AC60</f>
        <v>0</v>
      </c>
      <c r="AF50" t="str">
        <f>'8. Participant Data'!AD60</f>
        <v>Select One</v>
      </c>
      <c r="AG50">
        <f>'8. Participant Data'!AE60</f>
        <v>0</v>
      </c>
      <c r="AH50" t="str">
        <f>'8. Participant Data'!AF60</f>
        <v>Select One</v>
      </c>
      <c r="AI50">
        <f>'8. Participant Data'!AG60</f>
        <v>0</v>
      </c>
      <c r="AJ50" t="str">
        <f>'8. Participant Data'!AH60</f>
        <v>Select One</v>
      </c>
    </row>
    <row r="51" spans="1:36" x14ac:dyDescent="0.25">
      <c r="A51" t="str">
        <f>'1. Cover Sheet'!$B$13</f>
        <v>Select One</v>
      </c>
      <c r="B51" t="str">
        <f>'1. Cover Sheet'!$G$17</f>
        <v>Reporting Period 11 (January 1, 2026- June 30, 2026,  Due July 31, 2026)</v>
      </c>
      <c r="C51">
        <f>'8. Participant Data'!A61</f>
        <v>0</v>
      </c>
      <c r="D51" t="str">
        <f>'8. Participant Data'!B61</f>
        <v>Select One</v>
      </c>
      <c r="E51">
        <f>'8. Participant Data'!C61</f>
        <v>0</v>
      </c>
      <c r="F51">
        <f>'8. Participant Data'!D61</f>
        <v>0</v>
      </c>
      <c r="G51" t="str">
        <f>'8. Participant Data'!E61</f>
        <v>Select One</v>
      </c>
      <c r="H51" t="str">
        <f>'8. Participant Data'!F61</f>
        <v>Select One</v>
      </c>
      <c r="I51" t="str">
        <f>'8. Participant Data'!G61</f>
        <v>Select One</v>
      </c>
      <c r="J51" t="str">
        <f>'8. Participant Data'!H61</f>
        <v>Select One</v>
      </c>
      <c r="K51">
        <f>'8. Participant Data'!I61</f>
        <v>0</v>
      </c>
      <c r="L51" t="str">
        <f>'8. Participant Data'!J61</f>
        <v>Select One</v>
      </c>
      <c r="M51">
        <f>'8. Participant Data'!K61</f>
        <v>0</v>
      </c>
      <c r="N51">
        <f>'8. Participant Data'!L61</f>
        <v>0</v>
      </c>
      <c r="O51">
        <f>'8. Participant Data'!M61</f>
        <v>0</v>
      </c>
      <c r="P51" t="str">
        <f>'8. Participant Data'!N61</f>
        <v>Select One</v>
      </c>
      <c r="Q51" t="str">
        <f>'8. Participant Data'!O61</f>
        <v>Select One</v>
      </c>
      <c r="R51">
        <f>'8. Participant Data'!P61</f>
        <v>0</v>
      </c>
      <c r="S51" t="str">
        <f>'8. Participant Data'!Q61</f>
        <v>Select One</v>
      </c>
      <c r="T51">
        <f>'8. Participant Data'!R61</f>
        <v>0</v>
      </c>
      <c r="U51">
        <f>'8. Participant Data'!S61</f>
        <v>0</v>
      </c>
      <c r="V51">
        <f>'8. Participant Data'!T61</f>
        <v>0</v>
      </c>
      <c r="W51">
        <f>'8. Participant Data'!U61</f>
        <v>0</v>
      </c>
      <c r="X51" t="str">
        <f>'8. Participant Data'!V61</f>
        <v>Select One</v>
      </c>
      <c r="Y51" t="str">
        <f>'8. Participant Data'!W61</f>
        <v>Select One</v>
      </c>
      <c r="Z51" t="str">
        <f>'8. Participant Data'!X61</f>
        <v>Select One</v>
      </c>
      <c r="AA51">
        <f>'8. Participant Data'!Y61</f>
        <v>0</v>
      </c>
      <c r="AB51">
        <f>'8. Participant Data'!Z61</f>
        <v>0</v>
      </c>
      <c r="AC51">
        <f>'8. Participant Data'!AA61</f>
        <v>0</v>
      </c>
      <c r="AD51">
        <f>'8. Participant Data'!AB61</f>
        <v>0</v>
      </c>
      <c r="AE51">
        <f>'8. Participant Data'!AC61</f>
        <v>0</v>
      </c>
      <c r="AF51" t="str">
        <f>'8. Participant Data'!AD61</f>
        <v>Select One</v>
      </c>
      <c r="AG51">
        <f>'8. Participant Data'!AE61</f>
        <v>0</v>
      </c>
      <c r="AH51" t="str">
        <f>'8. Participant Data'!AF61</f>
        <v>Select One</v>
      </c>
      <c r="AI51">
        <f>'8. Participant Data'!AG61</f>
        <v>0</v>
      </c>
      <c r="AJ51" t="str">
        <f>'8. Participant Data'!AH61</f>
        <v>Select One</v>
      </c>
    </row>
    <row r="52" spans="1:36" x14ac:dyDescent="0.25">
      <c r="A52" t="str">
        <f>'1. Cover Sheet'!$B$13</f>
        <v>Select One</v>
      </c>
      <c r="B52" t="str">
        <f>'1. Cover Sheet'!$G$17</f>
        <v>Reporting Period 11 (January 1, 2026- June 30, 2026,  Due July 31, 2026)</v>
      </c>
      <c r="C52">
        <f>'8. Participant Data'!A62</f>
        <v>0</v>
      </c>
      <c r="D52" t="str">
        <f>'8. Participant Data'!B62</f>
        <v>Select One</v>
      </c>
      <c r="E52">
        <f>'8. Participant Data'!C62</f>
        <v>0</v>
      </c>
      <c r="F52">
        <f>'8. Participant Data'!D62</f>
        <v>0</v>
      </c>
      <c r="G52" t="str">
        <f>'8. Participant Data'!E62</f>
        <v>Select One</v>
      </c>
      <c r="H52" t="str">
        <f>'8. Participant Data'!F62</f>
        <v>Select One</v>
      </c>
      <c r="I52" t="str">
        <f>'8. Participant Data'!G62</f>
        <v>Select One</v>
      </c>
      <c r="J52" t="str">
        <f>'8. Participant Data'!H62</f>
        <v>Select One</v>
      </c>
      <c r="K52">
        <f>'8. Participant Data'!I62</f>
        <v>0</v>
      </c>
      <c r="L52" t="str">
        <f>'8. Participant Data'!J62</f>
        <v>Select One</v>
      </c>
      <c r="M52">
        <f>'8. Participant Data'!K62</f>
        <v>0</v>
      </c>
      <c r="N52">
        <f>'8. Participant Data'!L62</f>
        <v>0</v>
      </c>
      <c r="O52">
        <f>'8. Participant Data'!M62</f>
        <v>0</v>
      </c>
      <c r="P52" t="str">
        <f>'8. Participant Data'!N62</f>
        <v>Select One</v>
      </c>
      <c r="Q52" t="str">
        <f>'8. Participant Data'!O62</f>
        <v>Select One</v>
      </c>
      <c r="R52">
        <f>'8. Participant Data'!P62</f>
        <v>0</v>
      </c>
      <c r="S52" t="str">
        <f>'8. Participant Data'!Q62</f>
        <v>Select One</v>
      </c>
      <c r="T52">
        <f>'8. Participant Data'!R62</f>
        <v>0</v>
      </c>
      <c r="U52">
        <f>'8. Participant Data'!S62</f>
        <v>0</v>
      </c>
      <c r="V52">
        <f>'8. Participant Data'!T62</f>
        <v>0</v>
      </c>
      <c r="W52">
        <f>'8. Participant Data'!U62</f>
        <v>0</v>
      </c>
      <c r="X52" t="str">
        <f>'8. Participant Data'!V62</f>
        <v>Select One</v>
      </c>
      <c r="Y52" t="str">
        <f>'8. Participant Data'!W62</f>
        <v>Select One</v>
      </c>
      <c r="Z52" t="str">
        <f>'8. Participant Data'!X62</f>
        <v>Select One</v>
      </c>
      <c r="AA52">
        <f>'8. Participant Data'!Y62</f>
        <v>0</v>
      </c>
      <c r="AB52">
        <f>'8. Participant Data'!Z62</f>
        <v>0</v>
      </c>
      <c r="AC52">
        <f>'8. Participant Data'!AA62</f>
        <v>0</v>
      </c>
      <c r="AD52">
        <f>'8. Participant Data'!AB62</f>
        <v>0</v>
      </c>
      <c r="AE52">
        <f>'8. Participant Data'!AC62</f>
        <v>0</v>
      </c>
      <c r="AF52" t="str">
        <f>'8. Participant Data'!AD62</f>
        <v>Select One</v>
      </c>
      <c r="AG52">
        <f>'8. Participant Data'!AE62</f>
        <v>0</v>
      </c>
      <c r="AH52" t="str">
        <f>'8. Participant Data'!AF62</f>
        <v>Select One</v>
      </c>
      <c r="AI52">
        <f>'8. Participant Data'!AG62</f>
        <v>0</v>
      </c>
      <c r="AJ52" t="str">
        <f>'8. Participant Data'!AH62</f>
        <v>Select One</v>
      </c>
    </row>
    <row r="53" spans="1:36" x14ac:dyDescent="0.25">
      <c r="A53" t="str">
        <f>'1. Cover Sheet'!$B$13</f>
        <v>Select One</v>
      </c>
      <c r="B53" t="str">
        <f>'1. Cover Sheet'!$G$17</f>
        <v>Reporting Period 11 (January 1, 2026- June 30, 2026,  Due July 31, 2026)</v>
      </c>
      <c r="C53">
        <f>'8. Participant Data'!A63</f>
        <v>0</v>
      </c>
      <c r="D53" t="str">
        <f>'8. Participant Data'!B63</f>
        <v>Select One</v>
      </c>
      <c r="E53">
        <f>'8. Participant Data'!C63</f>
        <v>0</v>
      </c>
      <c r="F53">
        <f>'8. Participant Data'!D63</f>
        <v>0</v>
      </c>
      <c r="G53" t="str">
        <f>'8. Participant Data'!E63</f>
        <v>Select One</v>
      </c>
      <c r="H53" t="str">
        <f>'8. Participant Data'!F63</f>
        <v>Select One</v>
      </c>
      <c r="I53" t="str">
        <f>'8. Participant Data'!G63</f>
        <v>Select One</v>
      </c>
      <c r="J53" t="str">
        <f>'8. Participant Data'!H63</f>
        <v>Select One</v>
      </c>
      <c r="K53">
        <f>'8. Participant Data'!I63</f>
        <v>0</v>
      </c>
      <c r="L53" t="str">
        <f>'8. Participant Data'!J63</f>
        <v>Select One</v>
      </c>
      <c r="M53">
        <f>'8. Participant Data'!K63</f>
        <v>0</v>
      </c>
      <c r="N53">
        <f>'8. Participant Data'!L63</f>
        <v>0</v>
      </c>
      <c r="O53">
        <f>'8. Participant Data'!M63</f>
        <v>0</v>
      </c>
      <c r="P53" t="str">
        <f>'8. Participant Data'!N63</f>
        <v>Select One</v>
      </c>
      <c r="Q53" t="str">
        <f>'8. Participant Data'!O63</f>
        <v>Select One</v>
      </c>
      <c r="R53">
        <f>'8. Participant Data'!P63</f>
        <v>0</v>
      </c>
      <c r="S53" t="str">
        <f>'8. Participant Data'!Q63</f>
        <v>Select One</v>
      </c>
      <c r="T53">
        <f>'8. Participant Data'!R63</f>
        <v>0</v>
      </c>
      <c r="U53">
        <f>'8. Participant Data'!S63</f>
        <v>0</v>
      </c>
      <c r="V53">
        <f>'8. Participant Data'!T63</f>
        <v>0</v>
      </c>
      <c r="W53">
        <f>'8. Participant Data'!U63</f>
        <v>0</v>
      </c>
      <c r="X53" t="str">
        <f>'8. Participant Data'!V63</f>
        <v>Select One</v>
      </c>
      <c r="Y53" t="str">
        <f>'8. Participant Data'!W63</f>
        <v>Select One</v>
      </c>
      <c r="Z53" t="str">
        <f>'8. Participant Data'!X63</f>
        <v>Select One</v>
      </c>
      <c r="AA53">
        <f>'8. Participant Data'!Y63</f>
        <v>0</v>
      </c>
      <c r="AB53">
        <f>'8. Participant Data'!Z63</f>
        <v>0</v>
      </c>
      <c r="AC53">
        <f>'8. Participant Data'!AA63</f>
        <v>0</v>
      </c>
      <c r="AD53">
        <f>'8. Participant Data'!AB63</f>
        <v>0</v>
      </c>
      <c r="AE53">
        <f>'8. Participant Data'!AC63</f>
        <v>0</v>
      </c>
      <c r="AF53" t="str">
        <f>'8. Participant Data'!AD63</f>
        <v>Select One</v>
      </c>
      <c r="AG53">
        <f>'8. Participant Data'!AE63</f>
        <v>0</v>
      </c>
      <c r="AH53" t="str">
        <f>'8. Participant Data'!AF63</f>
        <v>Select One</v>
      </c>
      <c r="AI53">
        <f>'8. Participant Data'!AG63</f>
        <v>0</v>
      </c>
      <c r="AJ53" t="str">
        <f>'8. Participant Data'!AH63</f>
        <v>Select One</v>
      </c>
    </row>
    <row r="54" spans="1:36" x14ac:dyDescent="0.25">
      <c r="A54" t="str">
        <f>'1. Cover Sheet'!$B$13</f>
        <v>Select One</v>
      </c>
      <c r="B54" t="str">
        <f>'1. Cover Sheet'!$G$17</f>
        <v>Reporting Period 11 (January 1, 2026- June 30, 2026,  Due July 31, 2026)</v>
      </c>
      <c r="C54">
        <f>'8. Participant Data'!A64</f>
        <v>0</v>
      </c>
      <c r="D54" t="str">
        <f>'8. Participant Data'!B64</f>
        <v>Select One</v>
      </c>
      <c r="E54">
        <f>'8. Participant Data'!C64</f>
        <v>0</v>
      </c>
      <c r="F54">
        <f>'8. Participant Data'!D64</f>
        <v>0</v>
      </c>
      <c r="G54" t="str">
        <f>'8. Participant Data'!E64</f>
        <v>Select One</v>
      </c>
      <c r="H54" t="str">
        <f>'8. Participant Data'!F64</f>
        <v>Select One</v>
      </c>
      <c r="I54" t="str">
        <f>'8. Participant Data'!G64</f>
        <v>Select One</v>
      </c>
      <c r="J54" t="str">
        <f>'8. Participant Data'!H64</f>
        <v>Select One</v>
      </c>
      <c r="K54">
        <f>'8. Participant Data'!I64</f>
        <v>0</v>
      </c>
      <c r="L54" t="str">
        <f>'8. Participant Data'!J64</f>
        <v>Select One</v>
      </c>
      <c r="M54">
        <f>'8. Participant Data'!K64</f>
        <v>0</v>
      </c>
      <c r="N54">
        <f>'8. Participant Data'!L64</f>
        <v>0</v>
      </c>
      <c r="O54">
        <f>'8. Participant Data'!M64</f>
        <v>0</v>
      </c>
      <c r="P54" t="str">
        <f>'8. Participant Data'!N64</f>
        <v>Select One</v>
      </c>
      <c r="Q54" t="str">
        <f>'8. Participant Data'!O64</f>
        <v>Select One</v>
      </c>
      <c r="R54">
        <f>'8. Participant Data'!P64</f>
        <v>0</v>
      </c>
      <c r="S54" t="str">
        <f>'8. Participant Data'!Q64</f>
        <v>Select One</v>
      </c>
      <c r="T54">
        <f>'8. Participant Data'!R64</f>
        <v>0</v>
      </c>
      <c r="U54">
        <f>'8. Participant Data'!S64</f>
        <v>0</v>
      </c>
      <c r="V54">
        <f>'8. Participant Data'!T64</f>
        <v>0</v>
      </c>
      <c r="W54">
        <f>'8. Participant Data'!U64</f>
        <v>0</v>
      </c>
      <c r="X54" t="str">
        <f>'8. Participant Data'!V64</f>
        <v>Select One</v>
      </c>
      <c r="Y54" t="str">
        <f>'8. Participant Data'!W64</f>
        <v>Select One</v>
      </c>
      <c r="Z54" t="str">
        <f>'8. Participant Data'!X64</f>
        <v>Select One</v>
      </c>
      <c r="AA54">
        <f>'8. Participant Data'!Y64</f>
        <v>0</v>
      </c>
      <c r="AB54">
        <f>'8. Participant Data'!Z64</f>
        <v>0</v>
      </c>
      <c r="AC54">
        <f>'8. Participant Data'!AA64</f>
        <v>0</v>
      </c>
      <c r="AD54">
        <f>'8. Participant Data'!AB64</f>
        <v>0</v>
      </c>
      <c r="AE54">
        <f>'8. Participant Data'!AC64</f>
        <v>0</v>
      </c>
      <c r="AF54" t="str">
        <f>'8. Participant Data'!AD64</f>
        <v>Select One</v>
      </c>
      <c r="AG54">
        <f>'8. Participant Data'!AE64</f>
        <v>0</v>
      </c>
      <c r="AH54" t="str">
        <f>'8. Participant Data'!AF64</f>
        <v>Select One</v>
      </c>
      <c r="AI54">
        <f>'8. Participant Data'!AG64</f>
        <v>0</v>
      </c>
      <c r="AJ54" t="str">
        <f>'8. Participant Data'!AH64</f>
        <v>Select One</v>
      </c>
    </row>
    <row r="55" spans="1:36" x14ac:dyDescent="0.25">
      <c r="A55" t="str">
        <f>'1. Cover Sheet'!$B$13</f>
        <v>Select One</v>
      </c>
      <c r="B55" t="str">
        <f>'1. Cover Sheet'!$G$17</f>
        <v>Reporting Period 11 (January 1, 2026- June 30, 2026,  Due July 31, 2026)</v>
      </c>
      <c r="C55">
        <f>'8. Participant Data'!A65</f>
        <v>0</v>
      </c>
      <c r="D55" t="str">
        <f>'8. Participant Data'!B65</f>
        <v>Select One</v>
      </c>
      <c r="E55">
        <f>'8. Participant Data'!C65</f>
        <v>0</v>
      </c>
      <c r="F55">
        <f>'8. Participant Data'!D65</f>
        <v>0</v>
      </c>
      <c r="G55" t="str">
        <f>'8. Participant Data'!E65</f>
        <v>Select One</v>
      </c>
      <c r="H55" t="str">
        <f>'8. Participant Data'!F65</f>
        <v>Select One</v>
      </c>
      <c r="I55" t="str">
        <f>'8. Participant Data'!G65</f>
        <v>Select One</v>
      </c>
      <c r="J55" t="str">
        <f>'8. Participant Data'!H65</f>
        <v>Select One</v>
      </c>
      <c r="K55">
        <f>'8. Participant Data'!I65</f>
        <v>0</v>
      </c>
      <c r="L55" t="str">
        <f>'8. Participant Data'!J65</f>
        <v>Select One</v>
      </c>
      <c r="M55">
        <f>'8. Participant Data'!K65</f>
        <v>0</v>
      </c>
      <c r="N55">
        <f>'8. Participant Data'!L65</f>
        <v>0</v>
      </c>
      <c r="O55">
        <f>'8. Participant Data'!M65</f>
        <v>0</v>
      </c>
      <c r="P55" t="str">
        <f>'8. Participant Data'!N65</f>
        <v>Select One</v>
      </c>
      <c r="Q55" t="str">
        <f>'8. Participant Data'!O65</f>
        <v>Select One</v>
      </c>
      <c r="R55">
        <f>'8. Participant Data'!P65</f>
        <v>0</v>
      </c>
      <c r="S55" t="str">
        <f>'8. Participant Data'!Q65</f>
        <v>Select One</v>
      </c>
      <c r="T55">
        <f>'8. Participant Data'!R65</f>
        <v>0</v>
      </c>
      <c r="U55">
        <f>'8. Participant Data'!S65</f>
        <v>0</v>
      </c>
      <c r="V55">
        <f>'8. Participant Data'!T65</f>
        <v>0</v>
      </c>
      <c r="W55">
        <f>'8. Participant Data'!U65</f>
        <v>0</v>
      </c>
      <c r="X55" t="str">
        <f>'8. Participant Data'!V65</f>
        <v>Select One</v>
      </c>
      <c r="Y55" t="str">
        <f>'8. Participant Data'!W65</f>
        <v>Select One</v>
      </c>
      <c r="Z55" t="str">
        <f>'8. Participant Data'!X65</f>
        <v>Select One</v>
      </c>
      <c r="AA55">
        <f>'8. Participant Data'!Y65</f>
        <v>0</v>
      </c>
      <c r="AB55">
        <f>'8. Participant Data'!Z65</f>
        <v>0</v>
      </c>
      <c r="AC55">
        <f>'8. Participant Data'!AA65</f>
        <v>0</v>
      </c>
      <c r="AD55">
        <f>'8. Participant Data'!AB65</f>
        <v>0</v>
      </c>
      <c r="AE55">
        <f>'8. Participant Data'!AC65</f>
        <v>0</v>
      </c>
      <c r="AF55" t="str">
        <f>'8. Participant Data'!AD65</f>
        <v>Select One</v>
      </c>
      <c r="AG55">
        <f>'8. Participant Data'!AE65</f>
        <v>0</v>
      </c>
      <c r="AH55" t="str">
        <f>'8. Participant Data'!AF65</f>
        <v>Select One</v>
      </c>
      <c r="AI55">
        <f>'8. Participant Data'!AG65</f>
        <v>0</v>
      </c>
      <c r="AJ55" t="str">
        <f>'8. Participant Data'!AH65</f>
        <v>Select One</v>
      </c>
    </row>
    <row r="56" spans="1:36" x14ac:dyDescent="0.25">
      <c r="A56" t="str">
        <f>'1. Cover Sheet'!$B$13</f>
        <v>Select One</v>
      </c>
      <c r="B56" t="str">
        <f>'1. Cover Sheet'!$G$17</f>
        <v>Reporting Period 11 (January 1, 2026- June 30, 2026,  Due July 31, 2026)</v>
      </c>
      <c r="C56">
        <f>'8. Participant Data'!A66</f>
        <v>0</v>
      </c>
      <c r="D56" t="str">
        <f>'8. Participant Data'!B66</f>
        <v>Select One</v>
      </c>
      <c r="E56">
        <f>'8. Participant Data'!C66</f>
        <v>0</v>
      </c>
      <c r="F56">
        <f>'8. Participant Data'!D66</f>
        <v>0</v>
      </c>
      <c r="G56" t="str">
        <f>'8. Participant Data'!E66</f>
        <v>Select One</v>
      </c>
      <c r="H56" t="str">
        <f>'8. Participant Data'!F66</f>
        <v>Select One</v>
      </c>
      <c r="I56" t="str">
        <f>'8. Participant Data'!G66</f>
        <v>Select One</v>
      </c>
      <c r="J56" t="str">
        <f>'8. Participant Data'!H66</f>
        <v>Select One</v>
      </c>
      <c r="K56">
        <f>'8. Participant Data'!I66</f>
        <v>0</v>
      </c>
      <c r="L56" t="str">
        <f>'8. Participant Data'!J66</f>
        <v>Select One</v>
      </c>
      <c r="M56">
        <f>'8. Participant Data'!K66</f>
        <v>0</v>
      </c>
      <c r="N56">
        <f>'8. Participant Data'!L66</f>
        <v>0</v>
      </c>
      <c r="O56">
        <f>'8. Participant Data'!M66</f>
        <v>0</v>
      </c>
      <c r="P56" t="str">
        <f>'8. Participant Data'!N66</f>
        <v>Select One</v>
      </c>
      <c r="Q56" t="str">
        <f>'8. Participant Data'!O66</f>
        <v>Select One</v>
      </c>
      <c r="R56">
        <f>'8. Participant Data'!P66</f>
        <v>0</v>
      </c>
      <c r="S56" t="str">
        <f>'8. Participant Data'!Q66</f>
        <v>Select One</v>
      </c>
      <c r="T56">
        <f>'8. Participant Data'!R66</f>
        <v>0</v>
      </c>
      <c r="U56">
        <f>'8. Participant Data'!S66</f>
        <v>0</v>
      </c>
      <c r="V56">
        <f>'8. Participant Data'!T66</f>
        <v>0</v>
      </c>
      <c r="W56">
        <f>'8. Participant Data'!U66</f>
        <v>0</v>
      </c>
      <c r="X56" t="str">
        <f>'8. Participant Data'!V66</f>
        <v>Select One</v>
      </c>
      <c r="Y56" t="str">
        <f>'8. Participant Data'!W66</f>
        <v>Select One</v>
      </c>
      <c r="Z56" t="str">
        <f>'8. Participant Data'!X66</f>
        <v>Select One</v>
      </c>
      <c r="AA56">
        <f>'8. Participant Data'!Y66</f>
        <v>0</v>
      </c>
      <c r="AB56">
        <f>'8. Participant Data'!Z66</f>
        <v>0</v>
      </c>
      <c r="AC56">
        <f>'8. Participant Data'!AA66</f>
        <v>0</v>
      </c>
      <c r="AD56">
        <f>'8. Participant Data'!AB66</f>
        <v>0</v>
      </c>
      <c r="AE56">
        <f>'8. Participant Data'!AC66</f>
        <v>0</v>
      </c>
      <c r="AF56" t="str">
        <f>'8. Participant Data'!AD66</f>
        <v>Select One</v>
      </c>
      <c r="AG56">
        <f>'8. Participant Data'!AE66</f>
        <v>0</v>
      </c>
      <c r="AH56" t="str">
        <f>'8. Participant Data'!AF66</f>
        <v>Select One</v>
      </c>
      <c r="AI56">
        <f>'8. Participant Data'!AG66</f>
        <v>0</v>
      </c>
      <c r="AJ56" t="str">
        <f>'8. Participant Data'!AH66</f>
        <v>Select One</v>
      </c>
    </row>
    <row r="57" spans="1:36" x14ac:dyDescent="0.25">
      <c r="A57" t="str">
        <f>'1. Cover Sheet'!$B$13</f>
        <v>Select One</v>
      </c>
      <c r="B57" t="str">
        <f>'1. Cover Sheet'!$G$17</f>
        <v>Reporting Period 11 (January 1, 2026- June 30, 2026,  Due July 31, 2026)</v>
      </c>
      <c r="C57">
        <f>'8. Participant Data'!A67</f>
        <v>0</v>
      </c>
      <c r="D57" t="str">
        <f>'8. Participant Data'!B67</f>
        <v>Select One</v>
      </c>
      <c r="E57">
        <f>'8. Participant Data'!C67</f>
        <v>0</v>
      </c>
      <c r="F57">
        <f>'8. Participant Data'!D67</f>
        <v>0</v>
      </c>
      <c r="G57" t="str">
        <f>'8. Participant Data'!E67</f>
        <v>Select One</v>
      </c>
      <c r="H57" t="str">
        <f>'8. Participant Data'!F67</f>
        <v>Select One</v>
      </c>
      <c r="I57" t="str">
        <f>'8. Participant Data'!G67</f>
        <v>Select One</v>
      </c>
      <c r="J57" t="str">
        <f>'8. Participant Data'!H67</f>
        <v>Select One</v>
      </c>
      <c r="K57">
        <f>'8. Participant Data'!I67</f>
        <v>0</v>
      </c>
      <c r="L57" t="str">
        <f>'8. Participant Data'!J67</f>
        <v>Select One</v>
      </c>
      <c r="M57">
        <f>'8. Participant Data'!K67</f>
        <v>0</v>
      </c>
      <c r="N57">
        <f>'8. Participant Data'!L67</f>
        <v>0</v>
      </c>
      <c r="O57">
        <f>'8. Participant Data'!M67</f>
        <v>0</v>
      </c>
      <c r="P57" t="str">
        <f>'8. Participant Data'!N67</f>
        <v>Select One</v>
      </c>
      <c r="Q57" t="str">
        <f>'8. Participant Data'!O67</f>
        <v>Select One</v>
      </c>
      <c r="R57">
        <f>'8. Participant Data'!P67</f>
        <v>0</v>
      </c>
      <c r="S57" t="str">
        <f>'8. Participant Data'!Q67</f>
        <v>Select One</v>
      </c>
      <c r="T57">
        <f>'8. Participant Data'!R67</f>
        <v>0</v>
      </c>
      <c r="U57">
        <f>'8. Participant Data'!S67</f>
        <v>0</v>
      </c>
      <c r="V57">
        <f>'8. Participant Data'!T67</f>
        <v>0</v>
      </c>
      <c r="W57">
        <f>'8. Participant Data'!U67</f>
        <v>0</v>
      </c>
      <c r="X57" t="str">
        <f>'8. Participant Data'!V67</f>
        <v>Select One</v>
      </c>
      <c r="Y57" t="str">
        <f>'8. Participant Data'!W67</f>
        <v>Select One</v>
      </c>
      <c r="Z57" t="str">
        <f>'8. Participant Data'!X67</f>
        <v>Select One</v>
      </c>
      <c r="AA57">
        <f>'8. Participant Data'!Y67</f>
        <v>0</v>
      </c>
      <c r="AB57">
        <f>'8. Participant Data'!Z67</f>
        <v>0</v>
      </c>
      <c r="AC57">
        <f>'8. Participant Data'!AA67</f>
        <v>0</v>
      </c>
      <c r="AD57">
        <f>'8. Participant Data'!AB67</f>
        <v>0</v>
      </c>
      <c r="AE57">
        <f>'8. Participant Data'!AC67</f>
        <v>0</v>
      </c>
      <c r="AF57" t="str">
        <f>'8. Participant Data'!AD67</f>
        <v>Select One</v>
      </c>
      <c r="AG57">
        <f>'8. Participant Data'!AE67</f>
        <v>0</v>
      </c>
      <c r="AH57" t="str">
        <f>'8. Participant Data'!AF67</f>
        <v>Select One</v>
      </c>
      <c r="AI57">
        <f>'8. Participant Data'!AG67</f>
        <v>0</v>
      </c>
      <c r="AJ57" t="str">
        <f>'8. Participant Data'!AH67</f>
        <v>Select One</v>
      </c>
    </row>
    <row r="58" spans="1:36" x14ac:dyDescent="0.25">
      <c r="A58" t="str">
        <f>'1. Cover Sheet'!$B$13</f>
        <v>Select One</v>
      </c>
      <c r="B58" t="str">
        <f>'1. Cover Sheet'!$G$17</f>
        <v>Reporting Period 11 (January 1, 2026- June 30, 2026,  Due July 31, 2026)</v>
      </c>
      <c r="C58">
        <f>'8. Participant Data'!A68</f>
        <v>0</v>
      </c>
      <c r="D58" t="str">
        <f>'8. Participant Data'!B68</f>
        <v>Select One</v>
      </c>
      <c r="E58">
        <f>'8. Participant Data'!C68</f>
        <v>0</v>
      </c>
      <c r="F58">
        <f>'8. Participant Data'!D68</f>
        <v>0</v>
      </c>
      <c r="G58" t="str">
        <f>'8. Participant Data'!E68</f>
        <v>Select One</v>
      </c>
      <c r="H58" t="str">
        <f>'8. Participant Data'!F68</f>
        <v>Select One</v>
      </c>
      <c r="I58" t="str">
        <f>'8. Participant Data'!G68</f>
        <v>Select One</v>
      </c>
      <c r="J58" t="str">
        <f>'8. Participant Data'!H68</f>
        <v>Select One</v>
      </c>
      <c r="K58">
        <f>'8. Participant Data'!I68</f>
        <v>0</v>
      </c>
      <c r="L58" t="str">
        <f>'8. Participant Data'!J68</f>
        <v>Select One</v>
      </c>
      <c r="M58">
        <f>'8. Participant Data'!K68</f>
        <v>0</v>
      </c>
      <c r="N58">
        <f>'8. Participant Data'!L68</f>
        <v>0</v>
      </c>
      <c r="O58">
        <f>'8. Participant Data'!M68</f>
        <v>0</v>
      </c>
      <c r="P58" t="str">
        <f>'8. Participant Data'!N68</f>
        <v>Select One</v>
      </c>
      <c r="Q58" t="str">
        <f>'8. Participant Data'!O68</f>
        <v>Select One</v>
      </c>
      <c r="R58">
        <f>'8. Participant Data'!P68</f>
        <v>0</v>
      </c>
      <c r="S58" t="str">
        <f>'8. Participant Data'!Q68</f>
        <v>Select One</v>
      </c>
      <c r="T58">
        <f>'8. Participant Data'!R68</f>
        <v>0</v>
      </c>
      <c r="U58">
        <f>'8. Participant Data'!S68</f>
        <v>0</v>
      </c>
      <c r="V58">
        <f>'8. Participant Data'!T68</f>
        <v>0</v>
      </c>
      <c r="W58">
        <f>'8. Participant Data'!U68</f>
        <v>0</v>
      </c>
      <c r="X58" t="str">
        <f>'8. Participant Data'!V68</f>
        <v>Select One</v>
      </c>
      <c r="Y58" t="str">
        <f>'8. Participant Data'!W68</f>
        <v>Select One</v>
      </c>
      <c r="Z58" t="str">
        <f>'8. Participant Data'!X68</f>
        <v>Select One</v>
      </c>
      <c r="AA58">
        <f>'8. Participant Data'!Y68</f>
        <v>0</v>
      </c>
      <c r="AB58">
        <f>'8. Participant Data'!Z68</f>
        <v>0</v>
      </c>
      <c r="AC58">
        <f>'8. Participant Data'!AA68</f>
        <v>0</v>
      </c>
      <c r="AD58">
        <f>'8. Participant Data'!AB68</f>
        <v>0</v>
      </c>
      <c r="AE58">
        <f>'8. Participant Data'!AC68</f>
        <v>0</v>
      </c>
      <c r="AF58" t="str">
        <f>'8. Participant Data'!AD68</f>
        <v>Select One</v>
      </c>
      <c r="AG58">
        <f>'8. Participant Data'!AE68</f>
        <v>0</v>
      </c>
      <c r="AH58" t="str">
        <f>'8. Participant Data'!AF68</f>
        <v>Select One</v>
      </c>
      <c r="AI58">
        <f>'8. Participant Data'!AG68</f>
        <v>0</v>
      </c>
      <c r="AJ58" t="str">
        <f>'8. Participant Data'!AH68</f>
        <v>Select One</v>
      </c>
    </row>
    <row r="59" spans="1:36" x14ac:dyDescent="0.25">
      <c r="A59" t="str">
        <f>'1. Cover Sheet'!$B$13</f>
        <v>Select One</v>
      </c>
      <c r="B59" t="str">
        <f>'1. Cover Sheet'!$G$17</f>
        <v>Reporting Period 11 (January 1, 2026- June 30, 2026,  Due July 31, 2026)</v>
      </c>
      <c r="C59">
        <f>'8. Participant Data'!A69</f>
        <v>0</v>
      </c>
      <c r="D59" t="str">
        <f>'8. Participant Data'!B69</f>
        <v>Select One</v>
      </c>
      <c r="E59">
        <f>'8. Participant Data'!C69</f>
        <v>0</v>
      </c>
      <c r="F59">
        <f>'8. Participant Data'!D69</f>
        <v>0</v>
      </c>
      <c r="G59" t="str">
        <f>'8. Participant Data'!E69</f>
        <v>Select One</v>
      </c>
      <c r="H59" t="str">
        <f>'8. Participant Data'!F69</f>
        <v>Select One</v>
      </c>
      <c r="I59" t="str">
        <f>'8. Participant Data'!G69</f>
        <v>Select One</v>
      </c>
      <c r="J59" t="str">
        <f>'8. Participant Data'!H69</f>
        <v>Select One</v>
      </c>
      <c r="K59">
        <f>'8. Participant Data'!I69</f>
        <v>0</v>
      </c>
      <c r="L59" t="str">
        <f>'8. Participant Data'!J69</f>
        <v>Select One</v>
      </c>
      <c r="M59">
        <f>'8. Participant Data'!K69</f>
        <v>0</v>
      </c>
      <c r="N59">
        <f>'8. Participant Data'!L69</f>
        <v>0</v>
      </c>
      <c r="O59">
        <f>'8. Participant Data'!M69</f>
        <v>0</v>
      </c>
      <c r="P59" t="str">
        <f>'8. Participant Data'!N69</f>
        <v>Select One</v>
      </c>
      <c r="Q59" t="str">
        <f>'8. Participant Data'!O69</f>
        <v>Select One</v>
      </c>
      <c r="R59">
        <f>'8. Participant Data'!P69</f>
        <v>0</v>
      </c>
      <c r="S59" t="str">
        <f>'8. Participant Data'!Q69</f>
        <v>Select One</v>
      </c>
      <c r="T59">
        <f>'8. Participant Data'!R69</f>
        <v>0</v>
      </c>
      <c r="U59">
        <f>'8. Participant Data'!S69</f>
        <v>0</v>
      </c>
      <c r="V59">
        <f>'8. Participant Data'!T69</f>
        <v>0</v>
      </c>
      <c r="W59">
        <f>'8. Participant Data'!U69</f>
        <v>0</v>
      </c>
      <c r="X59" t="str">
        <f>'8. Participant Data'!V69</f>
        <v>Select One</v>
      </c>
      <c r="Y59" t="str">
        <f>'8. Participant Data'!W69</f>
        <v>Select One</v>
      </c>
      <c r="Z59" t="str">
        <f>'8. Participant Data'!X69</f>
        <v>Select One</v>
      </c>
      <c r="AA59">
        <f>'8. Participant Data'!Y69</f>
        <v>0</v>
      </c>
      <c r="AB59">
        <f>'8. Participant Data'!Z69</f>
        <v>0</v>
      </c>
      <c r="AC59">
        <f>'8. Participant Data'!AA69</f>
        <v>0</v>
      </c>
      <c r="AD59">
        <f>'8. Participant Data'!AB69</f>
        <v>0</v>
      </c>
      <c r="AE59">
        <f>'8. Participant Data'!AC69</f>
        <v>0</v>
      </c>
      <c r="AF59" t="str">
        <f>'8. Participant Data'!AD69</f>
        <v>Select One</v>
      </c>
      <c r="AG59">
        <f>'8. Participant Data'!AE69</f>
        <v>0</v>
      </c>
      <c r="AH59" t="str">
        <f>'8. Participant Data'!AF69</f>
        <v>Select One</v>
      </c>
      <c r="AI59">
        <f>'8. Participant Data'!AG69</f>
        <v>0</v>
      </c>
      <c r="AJ59" t="str">
        <f>'8. Participant Data'!AH69</f>
        <v>Select One</v>
      </c>
    </row>
    <row r="60" spans="1:36" x14ac:dyDescent="0.25">
      <c r="A60" t="str">
        <f>'1. Cover Sheet'!$B$13</f>
        <v>Select One</v>
      </c>
      <c r="B60" t="str">
        <f>'1. Cover Sheet'!$G$17</f>
        <v>Reporting Period 11 (January 1, 2026- June 30, 2026,  Due July 31, 2026)</v>
      </c>
      <c r="C60">
        <f>'8. Participant Data'!A70</f>
        <v>0</v>
      </c>
      <c r="D60" t="str">
        <f>'8. Participant Data'!B70</f>
        <v>Select One</v>
      </c>
      <c r="E60">
        <f>'8. Participant Data'!C70</f>
        <v>0</v>
      </c>
      <c r="F60">
        <f>'8. Participant Data'!D70</f>
        <v>0</v>
      </c>
      <c r="G60" t="str">
        <f>'8. Participant Data'!E70</f>
        <v>Select One</v>
      </c>
      <c r="H60" t="str">
        <f>'8. Participant Data'!F70</f>
        <v>Select One</v>
      </c>
      <c r="I60" t="str">
        <f>'8. Participant Data'!G70</f>
        <v>Select One</v>
      </c>
      <c r="J60" t="str">
        <f>'8. Participant Data'!H70</f>
        <v>Select One</v>
      </c>
      <c r="K60">
        <f>'8. Participant Data'!I70</f>
        <v>0</v>
      </c>
      <c r="L60" t="str">
        <f>'8. Participant Data'!J70</f>
        <v>Select One</v>
      </c>
      <c r="M60">
        <f>'8. Participant Data'!K70</f>
        <v>0</v>
      </c>
      <c r="N60">
        <f>'8. Participant Data'!L70</f>
        <v>0</v>
      </c>
      <c r="O60">
        <f>'8. Participant Data'!M70</f>
        <v>0</v>
      </c>
      <c r="P60" t="str">
        <f>'8. Participant Data'!N70</f>
        <v>Select One</v>
      </c>
      <c r="Q60" t="str">
        <f>'8. Participant Data'!O70</f>
        <v>Select One</v>
      </c>
      <c r="R60">
        <f>'8. Participant Data'!P70</f>
        <v>0</v>
      </c>
      <c r="S60" t="str">
        <f>'8. Participant Data'!Q70</f>
        <v>Select One</v>
      </c>
      <c r="T60">
        <f>'8. Participant Data'!R70</f>
        <v>0</v>
      </c>
      <c r="U60">
        <f>'8. Participant Data'!S70</f>
        <v>0</v>
      </c>
      <c r="V60">
        <f>'8. Participant Data'!T70</f>
        <v>0</v>
      </c>
      <c r="W60">
        <f>'8. Participant Data'!U70</f>
        <v>0</v>
      </c>
      <c r="X60" t="str">
        <f>'8. Participant Data'!V70</f>
        <v>Select One</v>
      </c>
      <c r="Y60" t="str">
        <f>'8. Participant Data'!W70</f>
        <v>Select One</v>
      </c>
      <c r="Z60" t="str">
        <f>'8. Participant Data'!X70</f>
        <v>Select One</v>
      </c>
      <c r="AA60">
        <f>'8. Participant Data'!Y70</f>
        <v>0</v>
      </c>
      <c r="AB60">
        <f>'8. Participant Data'!Z70</f>
        <v>0</v>
      </c>
      <c r="AC60">
        <f>'8. Participant Data'!AA70</f>
        <v>0</v>
      </c>
      <c r="AD60">
        <f>'8. Participant Data'!AB70</f>
        <v>0</v>
      </c>
      <c r="AE60">
        <f>'8. Participant Data'!AC70</f>
        <v>0</v>
      </c>
      <c r="AF60" t="str">
        <f>'8. Participant Data'!AD70</f>
        <v>Select One</v>
      </c>
      <c r="AG60">
        <f>'8. Participant Data'!AE70</f>
        <v>0</v>
      </c>
      <c r="AH60" t="str">
        <f>'8. Participant Data'!AF70</f>
        <v>Select One</v>
      </c>
      <c r="AI60">
        <f>'8. Participant Data'!AG70</f>
        <v>0</v>
      </c>
      <c r="AJ60" t="str">
        <f>'8. Participant Data'!AH70</f>
        <v>Select One</v>
      </c>
    </row>
    <row r="61" spans="1:36" x14ac:dyDescent="0.25">
      <c r="A61" t="str">
        <f>'1. Cover Sheet'!$B$13</f>
        <v>Select One</v>
      </c>
      <c r="B61" t="str">
        <f>'1. Cover Sheet'!$G$17</f>
        <v>Reporting Period 11 (January 1, 2026- June 30, 2026,  Due July 31, 2026)</v>
      </c>
      <c r="C61">
        <f>'8. Participant Data'!A71</f>
        <v>0</v>
      </c>
      <c r="D61" t="str">
        <f>'8. Participant Data'!B71</f>
        <v>Select One</v>
      </c>
      <c r="E61">
        <f>'8. Participant Data'!C71</f>
        <v>0</v>
      </c>
      <c r="F61">
        <f>'8. Participant Data'!D71</f>
        <v>0</v>
      </c>
      <c r="G61" t="str">
        <f>'8. Participant Data'!E71</f>
        <v>Select One</v>
      </c>
      <c r="H61" t="str">
        <f>'8. Participant Data'!F71</f>
        <v>Select One</v>
      </c>
      <c r="I61" t="str">
        <f>'8. Participant Data'!G71</f>
        <v>Select One</v>
      </c>
      <c r="J61" t="str">
        <f>'8. Participant Data'!H71</f>
        <v>Select One</v>
      </c>
      <c r="K61">
        <f>'8. Participant Data'!I71</f>
        <v>0</v>
      </c>
      <c r="L61" t="str">
        <f>'8. Participant Data'!J71</f>
        <v>Select One</v>
      </c>
      <c r="M61">
        <f>'8. Participant Data'!K71</f>
        <v>0</v>
      </c>
      <c r="N61">
        <f>'8. Participant Data'!L71</f>
        <v>0</v>
      </c>
      <c r="O61">
        <f>'8. Participant Data'!M71</f>
        <v>0</v>
      </c>
      <c r="P61" t="str">
        <f>'8. Participant Data'!N71</f>
        <v>Select One</v>
      </c>
      <c r="Q61" t="str">
        <f>'8. Participant Data'!O71</f>
        <v>Select One</v>
      </c>
      <c r="R61">
        <f>'8. Participant Data'!P71</f>
        <v>0</v>
      </c>
      <c r="S61" t="str">
        <f>'8. Participant Data'!Q71</f>
        <v>Select One</v>
      </c>
      <c r="T61">
        <f>'8. Participant Data'!R71</f>
        <v>0</v>
      </c>
      <c r="U61">
        <f>'8. Participant Data'!S71</f>
        <v>0</v>
      </c>
      <c r="V61">
        <f>'8. Participant Data'!T71</f>
        <v>0</v>
      </c>
      <c r="W61">
        <f>'8. Participant Data'!U71</f>
        <v>0</v>
      </c>
      <c r="X61" t="str">
        <f>'8. Participant Data'!V71</f>
        <v>Select One</v>
      </c>
      <c r="Y61" t="str">
        <f>'8. Participant Data'!W71</f>
        <v>Select One</v>
      </c>
      <c r="Z61" t="str">
        <f>'8. Participant Data'!X71</f>
        <v>Select One</v>
      </c>
      <c r="AA61">
        <f>'8. Participant Data'!Y71</f>
        <v>0</v>
      </c>
      <c r="AB61">
        <f>'8. Participant Data'!Z71</f>
        <v>0</v>
      </c>
      <c r="AC61">
        <f>'8. Participant Data'!AA71</f>
        <v>0</v>
      </c>
      <c r="AD61">
        <f>'8. Participant Data'!AB71</f>
        <v>0</v>
      </c>
      <c r="AE61">
        <f>'8. Participant Data'!AC71</f>
        <v>0</v>
      </c>
      <c r="AF61" t="str">
        <f>'8. Participant Data'!AD71</f>
        <v>Select One</v>
      </c>
      <c r="AG61">
        <f>'8. Participant Data'!AE71</f>
        <v>0</v>
      </c>
      <c r="AH61" t="str">
        <f>'8. Participant Data'!AF71</f>
        <v>Select One</v>
      </c>
      <c r="AI61">
        <f>'8. Participant Data'!AG71</f>
        <v>0</v>
      </c>
      <c r="AJ61" t="str">
        <f>'8. Participant Data'!AH71</f>
        <v>Select One</v>
      </c>
    </row>
    <row r="62" spans="1:36" x14ac:dyDescent="0.25">
      <c r="A62" t="str">
        <f>'1. Cover Sheet'!$B$13</f>
        <v>Select One</v>
      </c>
      <c r="B62" t="str">
        <f>'1. Cover Sheet'!$G$17</f>
        <v>Reporting Period 11 (January 1, 2026- June 30, 2026,  Due July 31, 2026)</v>
      </c>
      <c r="C62">
        <f>'8. Participant Data'!A72</f>
        <v>0</v>
      </c>
      <c r="D62" t="str">
        <f>'8. Participant Data'!B72</f>
        <v>Select One</v>
      </c>
      <c r="E62">
        <f>'8. Participant Data'!C72</f>
        <v>0</v>
      </c>
      <c r="F62">
        <f>'8. Participant Data'!D72</f>
        <v>0</v>
      </c>
      <c r="G62" t="str">
        <f>'8. Participant Data'!E72</f>
        <v>Select One</v>
      </c>
      <c r="H62" t="str">
        <f>'8. Participant Data'!F72</f>
        <v>Select One</v>
      </c>
      <c r="I62" t="str">
        <f>'8. Participant Data'!G72</f>
        <v>Select One</v>
      </c>
      <c r="J62" t="str">
        <f>'8. Participant Data'!H72</f>
        <v>Select One</v>
      </c>
      <c r="K62">
        <f>'8. Participant Data'!I72</f>
        <v>0</v>
      </c>
      <c r="L62" t="str">
        <f>'8. Participant Data'!J72</f>
        <v>Select One</v>
      </c>
      <c r="M62">
        <f>'8. Participant Data'!K72</f>
        <v>0</v>
      </c>
      <c r="N62">
        <f>'8. Participant Data'!L72</f>
        <v>0</v>
      </c>
      <c r="O62">
        <f>'8. Participant Data'!M72</f>
        <v>0</v>
      </c>
      <c r="P62" t="str">
        <f>'8. Participant Data'!N72</f>
        <v>Select One</v>
      </c>
      <c r="Q62" t="str">
        <f>'8. Participant Data'!O72</f>
        <v>Select One</v>
      </c>
      <c r="R62">
        <f>'8. Participant Data'!P72</f>
        <v>0</v>
      </c>
      <c r="S62" t="str">
        <f>'8. Participant Data'!Q72</f>
        <v>Select One</v>
      </c>
      <c r="T62">
        <f>'8. Participant Data'!R72</f>
        <v>0</v>
      </c>
      <c r="U62">
        <f>'8. Participant Data'!S72</f>
        <v>0</v>
      </c>
      <c r="V62">
        <f>'8. Participant Data'!T72</f>
        <v>0</v>
      </c>
      <c r="W62">
        <f>'8. Participant Data'!U72</f>
        <v>0</v>
      </c>
      <c r="X62" t="str">
        <f>'8. Participant Data'!V72</f>
        <v>Select One</v>
      </c>
      <c r="Y62" t="str">
        <f>'8. Participant Data'!W72</f>
        <v>Select One</v>
      </c>
      <c r="Z62" t="str">
        <f>'8. Participant Data'!X72</f>
        <v>Select One</v>
      </c>
      <c r="AA62">
        <f>'8. Participant Data'!Y72</f>
        <v>0</v>
      </c>
      <c r="AB62">
        <f>'8. Participant Data'!Z72</f>
        <v>0</v>
      </c>
      <c r="AC62">
        <f>'8. Participant Data'!AA72</f>
        <v>0</v>
      </c>
      <c r="AD62">
        <f>'8. Participant Data'!AB72</f>
        <v>0</v>
      </c>
      <c r="AE62">
        <f>'8. Participant Data'!AC72</f>
        <v>0</v>
      </c>
      <c r="AF62" t="str">
        <f>'8. Participant Data'!AD72</f>
        <v>Select One</v>
      </c>
      <c r="AG62">
        <f>'8. Participant Data'!AE72</f>
        <v>0</v>
      </c>
      <c r="AH62" t="str">
        <f>'8. Participant Data'!AF72</f>
        <v>Select One</v>
      </c>
      <c r="AI62">
        <f>'8. Participant Data'!AG72</f>
        <v>0</v>
      </c>
      <c r="AJ62" t="str">
        <f>'8. Participant Data'!AH72</f>
        <v>Select One</v>
      </c>
    </row>
    <row r="63" spans="1:36" x14ac:dyDescent="0.25">
      <c r="A63" t="str">
        <f>'1. Cover Sheet'!$B$13</f>
        <v>Select One</v>
      </c>
      <c r="B63" t="str">
        <f>'1. Cover Sheet'!$G$17</f>
        <v>Reporting Period 11 (January 1, 2026- June 30, 2026,  Due July 31, 2026)</v>
      </c>
      <c r="C63">
        <f>'8. Participant Data'!A73</f>
        <v>0</v>
      </c>
      <c r="D63" t="str">
        <f>'8. Participant Data'!B73</f>
        <v>Select One</v>
      </c>
      <c r="E63">
        <f>'8. Participant Data'!C73</f>
        <v>0</v>
      </c>
      <c r="F63">
        <f>'8. Participant Data'!D73</f>
        <v>0</v>
      </c>
      <c r="G63" t="str">
        <f>'8. Participant Data'!E73</f>
        <v>Select One</v>
      </c>
      <c r="H63" t="str">
        <f>'8. Participant Data'!F73</f>
        <v>Select One</v>
      </c>
      <c r="I63" t="str">
        <f>'8. Participant Data'!G73</f>
        <v>Select One</v>
      </c>
      <c r="J63" t="str">
        <f>'8. Participant Data'!H73</f>
        <v>Select One</v>
      </c>
      <c r="K63">
        <f>'8. Participant Data'!I73</f>
        <v>0</v>
      </c>
      <c r="L63" t="str">
        <f>'8. Participant Data'!J73</f>
        <v>Select One</v>
      </c>
      <c r="M63">
        <f>'8. Participant Data'!K73</f>
        <v>0</v>
      </c>
      <c r="N63">
        <f>'8. Participant Data'!L73</f>
        <v>0</v>
      </c>
      <c r="O63">
        <f>'8. Participant Data'!M73</f>
        <v>0</v>
      </c>
      <c r="P63" t="str">
        <f>'8. Participant Data'!N73</f>
        <v>Select One</v>
      </c>
      <c r="Q63" t="str">
        <f>'8. Participant Data'!O73</f>
        <v>Select One</v>
      </c>
      <c r="R63">
        <f>'8. Participant Data'!P73</f>
        <v>0</v>
      </c>
      <c r="S63" t="str">
        <f>'8. Participant Data'!Q73</f>
        <v>Select One</v>
      </c>
      <c r="T63">
        <f>'8. Participant Data'!R73</f>
        <v>0</v>
      </c>
      <c r="U63">
        <f>'8. Participant Data'!S73</f>
        <v>0</v>
      </c>
      <c r="V63">
        <f>'8. Participant Data'!T73</f>
        <v>0</v>
      </c>
      <c r="W63">
        <f>'8. Participant Data'!U73</f>
        <v>0</v>
      </c>
      <c r="X63" t="str">
        <f>'8. Participant Data'!V73</f>
        <v>Select One</v>
      </c>
      <c r="Y63" t="str">
        <f>'8. Participant Data'!W73</f>
        <v>Select One</v>
      </c>
      <c r="Z63" t="str">
        <f>'8. Participant Data'!X73</f>
        <v>Select One</v>
      </c>
      <c r="AA63">
        <f>'8. Participant Data'!Y73</f>
        <v>0</v>
      </c>
      <c r="AB63">
        <f>'8. Participant Data'!Z73</f>
        <v>0</v>
      </c>
      <c r="AC63">
        <f>'8. Participant Data'!AA73</f>
        <v>0</v>
      </c>
      <c r="AD63">
        <f>'8. Participant Data'!AB73</f>
        <v>0</v>
      </c>
      <c r="AE63">
        <f>'8. Participant Data'!AC73</f>
        <v>0</v>
      </c>
      <c r="AF63" t="str">
        <f>'8. Participant Data'!AD73</f>
        <v>Select One</v>
      </c>
      <c r="AG63">
        <f>'8. Participant Data'!AE73</f>
        <v>0</v>
      </c>
      <c r="AH63" t="str">
        <f>'8. Participant Data'!AF73</f>
        <v>Select One</v>
      </c>
      <c r="AI63">
        <f>'8. Participant Data'!AG73</f>
        <v>0</v>
      </c>
      <c r="AJ63" t="str">
        <f>'8. Participant Data'!AH73</f>
        <v>Select One</v>
      </c>
    </row>
    <row r="64" spans="1:36" x14ac:dyDescent="0.25">
      <c r="A64" t="str">
        <f>'1. Cover Sheet'!$B$13</f>
        <v>Select One</v>
      </c>
      <c r="B64" t="str">
        <f>'1. Cover Sheet'!$G$17</f>
        <v>Reporting Period 11 (January 1, 2026- June 30, 2026,  Due July 31, 2026)</v>
      </c>
      <c r="C64">
        <f>'8. Participant Data'!A74</f>
        <v>0</v>
      </c>
      <c r="D64" t="str">
        <f>'8. Participant Data'!B74</f>
        <v>Select One</v>
      </c>
      <c r="E64">
        <f>'8. Participant Data'!C74</f>
        <v>0</v>
      </c>
      <c r="F64">
        <f>'8. Participant Data'!D74</f>
        <v>0</v>
      </c>
      <c r="G64" t="str">
        <f>'8. Participant Data'!E74</f>
        <v>Select One</v>
      </c>
      <c r="H64" t="str">
        <f>'8. Participant Data'!F74</f>
        <v>Select One</v>
      </c>
      <c r="I64" t="str">
        <f>'8. Participant Data'!G74</f>
        <v>Select One</v>
      </c>
      <c r="J64" t="str">
        <f>'8. Participant Data'!H74</f>
        <v>Select One</v>
      </c>
      <c r="K64">
        <f>'8. Participant Data'!I74</f>
        <v>0</v>
      </c>
      <c r="L64" t="str">
        <f>'8. Participant Data'!J74</f>
        <v>Select One</v>
      </c>
      <c r="M64">
        <f>'8. Participant Data'!K74</f>
        <v>0</v>
      </c>
      <c r="N64">
        <f>'8. Participant Data'!L74</f>
        <v>0</v>
      </c>
      <c r="O64">
        <f>'8. Participant Data'!M74</f>
        <v>0</v>
      </c>
      <c r="P64" t="str">
        <f>'8. Participant Data'!N74</f>
        <v>Select One</v>
      </c>
      <c r="Q64" t="str">
        <f>'8. Participant Data'!O74</f>
        <v>Select One</v>
      </c>
      <c r="R64">
        <f>'8. Participant Data'!P74</f>
        <v>0</v>
      </c>
      <c r="S64" t="str">
        <f>'8. Participant Data'!Q74</f>
        <v>Select One</v>
      </c>
      <c r="T64">
        <f>'8. Participant Data'!R74</f>
        <v>0</v>
      </c>
      <c r="U64">
        <f>'8. Participant Data'!S74</f>
        <v>0</v>
      </c>
      <c r="V64">
        <f>'8. Participant Data'!T74</f>
        <v>0</v>
      </c>
      <c r="W64">
        <f>'8. Participant Data'!U74</f>
        <v>0</v>
      </c>
      <c r="X64" t="str">
        <f>'8. Participant Data'!V74</f>
        <v>Select One</v>
      </c>
      <c r="Y64" t="str">
        <f>'8. Participant Data'!W74</f>
        <v>Select One</v>
      </c>
      <c r="Z64" t="str">
        <f>'8. Participant Data'!X74</f>
        <v>Select One</v>
      </c>
      <c r="AA64">
        <f>'8. Participant Data'!Y74</f>
        <v>0</v>
      </c>
      <c r="AB64">
        <f>'8. Participant Data'!Z74</f>
        <v>0</v>
      </c>
      <c r="AC64">
        <f>'8. Participant Data'!AA74</f>
        <v>0</v>
      </c>
      <c r="AD64">
        <f>'8. Participant Data'!AB74</f>
        <v>0</v>
      </c>
      <c r="AE64">
        <f>'8. Participant Data'!AC74</f>
        <v>0</v>
      </c>
      <c r="AF64" t="str">
        <f>'8. Participant Data'!AD74</f>
        <v>Select One</v>
      </c>
      <c r="AG64">
        <f>'8. Participant Data'!AE74</f>
        <v>0</v>
      </c>
      <c r="AH64" t="str">
        <f>'8. Participant Data'!AF74</f>
        <v>Select One</v>
      </c>
      <c r="AI64">
        <f>'8. Participant Data'!AG74</f>
        <v>0</v>
      </c>
      <c r="AJ64" t="str">
        <f>'8. Participant Data'!AH74</f>
        <v>Select One</v>
      </c>
    </row>
    <row r="65" spans="1:36" x14ac:dyDescent="0.25">
      <c r="A65" t="str">
        <f>'1. Cover Sheet'!$B$13</f>
        <v>Select One</v>
      </c>
      <c r="B65" t="str">
        <f>'1. Cover Sheet'!$G$17</f>
        <v>Reporting Period 11 (January 1, 2026- June 30, 2026,  Due July 31, 2026)</v>
      </c>
      <c r="C65">
        <f>'8. Participant Data'!A75</f>
        <v>0</v>
      </c>
      <c r="D65" t="str">
        <f>'8. Participant Data'!B75</f>
        <v>Select One</v>
      </c>
      <c r="E65">
        <f>'8. Participant Data'!C75</f>
        <v>0</v>
      </c>
      <c r="F65">
        <f>'8. Participant Data'!D75</f>
        <v>0</v>
      </c>
      <c r="G65" t="str">
        <f>'8. Participant Data'!E75</f>
        <v>Select One</v>
      </c>
      <c r="H65" t="str">
        <f>'8. Participant Data'!F75</f>
        <v>Select One</v>
      </c>
      <c r="I65" t="str">
        <f>'8. Participant Data'!G75</f>
        <v>Select One</v>
      </c>
      <c r="J65" t="str">
        <f>'8. Participant Data'!H75</f>
        <v>Select One</v>
      </c>
      <c r="K65">
        <f>'8. Participant Data'!I75</f>
        <v>0</v>
      </c>
      <c r="L65" t="str">
        <f>'8. Participant Data'!J75</f>
        <v>Select One</v>
      </c>
      <c r="M65">
        <f>'8. Participant Data'!K75</f>
        <v>0</v>
      </c>
      <c r="N65">
        <f>'8. Participant Data'!L75</f>
        <v>0</v>
      </c>
      <c r="O65">
        <f>'8. Participant Data'!M75</f>
        <v>0</v>
      </c>
      <c r="P65" t="str">
        <f>'8. Participant Data'!N75</f>
        <v>Select One</v>
      </c>
      <c r="Q65" t="str">
        <f>'8. Participant Data'!O75</f>
        <v>Select One</v>
      </c>
      <c r="R65">
        <f>'8. Participant Data'!P75</f>
        <v>0</v>
      </c>
      <c r="S65" t="str">
        <f>'8. Participant Data'!Q75</f>
        <v>Select One</v>
      </c>
      <c r="T65">
        <f>'8. Participant Data'!R75</f>
        <v>0</v>
      </c>
      <c r="U65">
        <f>'8. Participant Data'!S75</f>
        <v>0</v>
      </c>
      <c r="V65">
        <f>'8. Participant Data'!T75</f>
        <v>0</v>
      </c>
      <c r="W65">
        <f>'8. Participant Data'!U75</f>
        <v>0</v>
      </c>
      <c r="X65" t="str">
        <f>'8. Participant Data'!V75</f>
        <v>Select One</v>
      </c>
      <c r="Y65" t="str">
        <f>'8. Participant Data'!W75</f>
        <v>Select One</v>
      </c>
      <c r="Z65" t="str">
        <f>'8. Participant Data'!X75</f>
        <v>Select One</v>
      </c>
      <c r="AA65">
        <f>'8. Participant Data'!Y75</f>
        <v>0</v>
      </c>
      <c r="AB65">
        <f>'8. Participant Data'!Z75</f>
        <v>0</v>
      </c>
      <c r="AC65">
        <f>'8. Participant Data'!AA75</f>
        <v>0</v>
      </c>
      <c r="AD65">
        <f>'8. Participant Data'!AB75</f>
        <v>0</v>
      </c>
      <c r="AE65">
        <f>'8. Participant Data'!AC75</f>
        <v>0</v>
      </c>
      <c r="AF65" t="str">
        <f>'8. Participant Data'!AD75</f>
        <v>Select One</v>
      </c>
      <c r="AG65">
        <f>'8. Participant Data'!AE75</f>
        <v>0</v>
      </c>
      <c r="AH65" t="str">
        <f>'8. Participant Data'!AF75</f>
        <v>Select One</v>
      </c>
      <c r="AI65">
        <f>'8. Participant Data'!AG75</f>
        <v>0</v>
      </c>
      <c r="AJ65" t="str">
        <f>'8. Participant Data'!AH75</f>
        <v>Select One</v>
      </c>
    </row>
    <row r="66" spans="1:36" x14ac:dyDescent="0.25">
      <c r="A66" t="str">
        <f>'1. Cover Sheet'!$B$13</f>
        <v>Select One</v>
      </c>
      <c r="B66" t="str">
        <f>'1. Cover Sheet'!$G$17</f>
        <v>Reporting Period 11 (January 1, 2026- June 30, 2026,  Due July 31, 2026)</v>
      </c>
      <c r="C66">
        <f>'8. Participant Data'!A76</f>
        <v>0</v>
      </c>
      <c r="D66" t="str">
        <f>'8. Participant Data'!B76</f>
        <v>Select One</v>
      </c>
      <c r="E66">
        <f>'8. Participant Data'!C76</f>
        <v>0</v>
      </c>
      <c r="F66">
        <f>'8. Participant Data'!D76</f>
        <v>0</v>
      </c>
      <c r="G66" t="str">
        <f>'8. Participant Data'!E76</f>
        <v>Select One</v>
      </c>
      <c r="H66" t="str">
        <f>'8. Participant Data'!F76</f>
        <v>Select One</v>
      </c>
      <c r="I66" t="str">
        <f>'8. Participant Data'!G76</f>
        <v>Select One</v>
      </c>
      <c r="J66" t="str">
        <f>'8. Participant Data'!H76</f>
        <v>Select One</v>
      </c>
      <c r="K66">
        <f>'8. Participant Data'!I76</f>
        <v>0</v>
      </c>
      <c r="L66" t="str">
        <f>'8. Participant Data'!J76</f>
        <v>Select One</v>
      </c>
      <c r="M66">
        <f>'8. Participant Data'!K76</f>
        <v>0</v>
      </c>
      <c r="N66">
        <f>'8. Participant Data'!L76</f>
        <v>0</v>
      </c>
      <c r="O66">
        <f>'8. Participant Data'!M76</f>
        <v>0</v>
      </c>
      <c r="P66" t="str">
        <f>'8. Participant Data'!N76</f>
        <v>Select One</v>
      </c>
      <c r="Q66" t="str">
        <f>'8. Participant Data'!O76</f>
        <v>Select One</v>
      </c>
      <c r="R66">
        <f>'8. Participant Data'!P76</f>
        <v>0</v>
      </c>
      <c r="S66" t="str">
        <f>'8. Participant Data'!Q76</f>
        <v>Select One</v>
      </c>
      <c r="T66">
        <f>'8. Participant Data'!R76</f>
        <v>0</v>
      </c>
      <c r="U66">
        <f>'8. Participant Data'!S76</f>
        <v>0</v>
      </c>
      <c r="V66">
        <f>'8. Participant Data'!T76</f>
        <v>0</v>
      </c>
      <c r="W66">
        <f>'8. Participant Data'!U76</f>
        <v>0</v>
      </c>
      <c r="X66" t="str">
        <f>'8. Participant Data'!V76</f>
        <v>Select One</v>
      </c>
      <c r="Y66" t="str">
        <f>'8. Participant Data'!W76</f>
        <v>Select One</v>
      </c>
      <c r="Z66" t="str">
        <f>'8. Participant Data'!X76</f>
        <v>Select One</v>
      </c>
      <c r="AA66">
        <f>'8. Participant Data'!Y76</f>
        <v>0</v>
      </c>
      <c r="AB66">
        <f>'8. Participant Data'!Z76</f>
        <v>0</v>
      </c>
      <c r="AC66">
        <f>'8. Participant Data'!AA76</f>
        <v>0</v>
      </c>
      <c r="AD66">
        <f>'8. Participant Data'!AB76</f>
        <v>0</v>
      </c>
      <c r="AE66">
        <f>'8. Participant Data'!AC76</f>
        <v>0</v>
      </c>
      <c r="AF66" t="str">
        <f>'8. Participant Data'!AD76</f>
        <v>Select One</v>
      </c>
      <c r="AG66">
        <f>'8. Participant Data'!AE76</f>
        <v>0</v>
      </c>
      <c r="AH66" t="str">
        <f>'8. Participant Data'!AF76</f>
        <v>Select One</v>
      </c>
      <c r="AI66">
        <f>'8. Participant Data'!AG76</f>
        <v>0</v>
      </c>
      <c r="AJ66" t="str">
        <f>'8. Participant Data'!AH76</f>
        <v>Select One</v>
      </c>
    </row>
    <row r="67" spans="1:36" x14ac:dyDescent="0.25">
      <c r="A67" t="str">
        <f>'1. Cover Sheet'!$B$13</f>
        <v>Select One</v>
      </c>
      <c r="B67" t="str">
        <f>'1. Cover Sheet'!$G$17</f>
        <v>Reporting Period 11 (January 1, 2026- June 30, 2026,  Due July 31, 2026)</v>
      </c>
      <c r="C67">
        <f>'8. Participant Data'!A77</f>
        <v>0</v>
      </c>
      <c r="D67" t="str">
        <f>'8. Participant Data'!B77</f>
        <v>Select One</v>
      </c>
      <c r="E67">
        <f>'8. Participant Data'!C77</f>
        <v>0</v>
      </c>
      <c r="F67">
        <f>'8. Participant Data'!D77</f>
        <v>0</v>
      </c>
      <c r="G67" t="str">
        <f>'8. Participant Data'!E77</f>
        <v>Select One</v>
      </c>
      <c r="H67" t="str">
        <f>'8. Participant Data'!F77</f>
        <v>Select One</v>
      </c>
      <c r="I67" t="str">
        <f>'8. Participant Data'!G77</f>
        <v>Select One</v>
      </c>
      <c r="J67" t="str">
        <f>'8. Participant Data'!H77</f>
        <v>Select One</v>
      </c>
      <c r="K67">
        <f>'8. Participant Data'!I77</f>
        <v>0</v>
      </c>
      <c r="L67" t="str">
        <f>'8. Participant Data'!J77</f>
        <v>Select One</v>
      </c>
      <c r="M67">
        <f>'8. Participant Data'!K77</f>
        <v>0</v>
      </c>
      <c r="N67">
        <f>'8. Participant Data'!L77</f>
        <v>0</v>
      </c>
      <c r="O67">
        <f>'8. Participant Data'!M77</f>
        <v>0</v>
      </c>
      <c r="P67" t="str">
        <f>'8. Participant Data'!N77</f>
        <v>Select One</v>
      </c>
      <c r="Q67" t="str">
        <f>'8. Participant Data'!O77</f>
        <v>Select One</v>
      </c>
      <c r="R67">
        <f>'8. Participant Data'!P77</f>
        <v>0</v>
      </c>
      <c r="S67" t="str">
        <f>'8. Participant Data'!Q77</f>
        <v>Select One</v>
      </c>
      <c r="T67">
        <f>'8. Participant Data'!R77</f>
        <v>0</v>
      </c>
      <c r="U67">
        <f>'8. Participant Data'!S77</f>
        <v>0</v>
      </c>
      <c r="V67">
        <f>'8. Participant Data'!T77</f>
        <v>0</v>
      </c>
      <c r="W67">
        <f>'8. Participant Data'!U77</f>
        <v>0</v>
      </c>
      <c r="X67" t="str">
        <f>'8. Participant Data'!V77</f>
        <v>Select One</v>
      </c>
      <c r="Y67" t="str">
        <f>'8. Participant Data'!W77</f>
        <v>Select One</v>
      </c>
      <c r="Z67" t="str">
        <f>'8. Participant Data'!X77</f>
        <v>Select One</v>
      </c>
      <c r="AA67">
        <f>'8. Participant Data'!Y77</f>
        <v>0</v>
      </c>
      <c r="AB67">
        <f>'8. Participant Data'!Z77</f>
        <v>0</v>
      </c>
      <c r="AC67">
        <f>'8. Participant Data'!AA77</f>
        <v>0</v>
      </c>
      <c r="AD67">
        <f>'8. Participant Data'!AB77</f>
        <v>0</v>
      </c>
      <c r="AE67">
        <f>'8. Participant Data'!AC77</f>
        <v>0</v>
      </c>
      <c r="AF67" t="str">
        <f>'8. Participant Data'!AD77</f>
        <v>Select One</v>
      </c>
      <c r="AG67">
        <f>'8. Participant Data'!AE77</f>
        <v>0</v>
      </c>
      <c r="AH67" t="str">
        <f>'8. Participant Data'!AF77</f>
        <v>Select One</v>
      </c>
      <c r="AI67">
        <f>'8. Participant Data'!AG77</f>
        <v>0</v>
      </c>
      <c r="AJ67" t="str">
        <f>'8. Participant Data'!AH77</f>
        <v>Select One</v>
      </c>
    </row>
    <row r="68" spans="1:36" x14ac:dyDescent="0.25">
      <c r="A68" t="str">
        <f>'1. Cover Sheet'!$B$13</f>
        <v>Select One</v>
      </c>
      <c r="B68" t="str">
        <f>'1. Cover Sheet'!$G$17</f>
        <v>Reporting Period 11 (January 1, 2026- June 30, 2026,  Due July 31, 2026)</v>
      </c>
      <c r="C68">
        <f>'8. Participant Data'!A78</f>
        <v>0</v>
      </c>
      <c r="D68" t="str">
        <f>'8. Participant Data'!B78</f>
        <v>Select One</v>
      </c>
      <c r="E68">
        <f>'8. Participant Data'!C78</f>
        <v>0</v>
      </c>
      <c r="F68">
        <f>'8. Participant Data'!D78</f>
        <v>0</v>
      </c>
      <c r="G68" t="str">
        <f>'8. Participant Data'!E78</f>
        <v>Select One</v>
      </c>
      <c r="H68" t="str">
        <f>'8. Participant Data'!F78</f>
        <v>Select One</v>
      </c>
      <c r="I68" t="str">
        <f>'8. Participant Data'!G78</f>
        <v>Select One</v>
      </c>
      <c r="J68" t="str">
        <f>'8. Participant Data'!H78</f>
        <v>Select One</v>
      </c>
      <c r="K68">
        <f>'8. Participant Data'!I78</f>
        <v>0</v>
      </c>
      <c r="L68" t="str">
        <f>'8. Participant Data'!J78</f>
        <v>Select One</v>
      </c>
      <c r="M68">
        <f>'8. Participant Data'!K78</f>
        <v>0</v>
      </c>
      <c r="N68">
        <f>'8. Participant Data'!L78</f>
        <v>0</v>
      </c>
      <c r="O68">
        <f>'8. Participant Data'!M78</f>
        <v>0</v>
      </c>
      <c r="P68" t="str">
        <f>'8. Participant Data'!N78</f>
        <v>Select One</v>
      </c>
      <c r="Q68" t="str">
        <f>'8. Participant Data'!O78</f>
        <v>Select One</v>
      </c>
      <c r="R68">
        <f>'8. Participant Data'!P78</f>
        <v>0</v>
      </c>
      <c r="S68" t="str">
        <f>'8. Participant Data'!Q78</f>
        <v>Select One</v>
      </c>
      <c r="T68">
        <f>'8. Participant Data'!R78</f>
        <v>0</v>
      </c>
      <c r="U68">
        <f>'8. Participant Data'!S78</f>
        <v>0</v>
      </c>
      <c r="V68">
        <f>'8. Participant Data'!T78</f>
        <v>0</v>
      </c>
      <c r="W68">
        <f>'8. Participant Data'!U78</f>
        <v>0</v>
      </c>
      <c r="X68" t="str">
        <f>'8. Participant Data'!V78</f>
        <v>Select One</v>
      </c>
      <c r="Y68" t="str">
        <f>'8. Participant Data'!W78</f>
        <v>Select One</v>
      </c>
      <c r="Z68" t="str">
        <f>'8. Participant Data'!X78</f>
        <v>Select One</v>
      </c>
      <c r="AA68">
        <f>'8. Participant Data'!Y78</f>
        <v>0</v>
      </c>
      <c r="AB68">
        <f>'8. Participant Data'!Z78</f>
        <v>0</v>
      </c>
      <c r="AC68">
        <f>'8. Participant Data'!AA78</f>
        <v>0</v>
      </c>
      <c r="AD68">
        <f>'8. Participant Data'!AB78</f>
        <v>0</v>
      </c>
      <c r="AE68">
        <f>'8. Participant Data'!AC78</f>
        <v>0</v>
      </c>
      <c r="AF68" t="str">
        <f>'8. Participant Data'!AD78</f>
        <v>Select One</v>
      </c>
      <c r="AG68">
        <f>'8. Participant Data'!AE78</f>
        <v>0</v>
      </c>
      <c r="AH68" t="str">
        <f>'8. Participant Data'!AF78</f>
        <v>Select One</v>
      </c>
      <c r="AI68">
        <f>'8. Participant Data'!AG78</f>
        <v>0</v>
      </c>
      <c r="AJ68" t="str">
        <f>'8. Participant Data'!AH78</f>
        <v>Select One</v>
      </c>
    </row>
    <row r="69" spans="1:36" x14ac:dyDescent="0.25">
      <c r="A69" t="str">
        <f>'1. Cover Sheet'!$B$13</f>
        <v>Select One</v>
      </c>
      <c r="B69" t="str">
        <f>'1. Cover Sheet'!$G$17</f>
        <v>Reporting Period 11 (January 1, 2026- June 30, 2026,  Due July 31, 2026)</v>
      </c>
      <c r="C69">
        <f>'8. Participant Data'!A79</f>
        <v>0</v>
      </c>
      <c r="D69" t="str">
        <f>'8. Participant Data'!B79</f>
        <v>Select One</v>
      </c>
      <c r="E69">
        <f>'8. Participant Data'!C79</f>
        <v>0</v>
      </c>
      <c r="F69">
        <f>'8. Participant Data'!D79</f>
        <v>0</v>
      </c>
      <c r="G69" t="str">
        <f>'8. Participant Data'!E79</f>
        <v>Select One</v>
      </c>
      <c r="H69" t="str">
        <f>'8. Participant Data'!F79</f>
        <v>Select One</v>
      </c>
      <c r="I69" t="str">
        <f>'8. Participant Data'!G79</f>
        <v>Select One</v>
      </c>
      <c r="J69" t="str">
        <f>'8. Participant Data'!H79</f>
        <v>Select One</v>
      </c>
      <c r="K69">
        <f>'8. Participant Data'!I79</f>
        <v>0</v>
      </c>
      <c r="L69" t="str">
        <f>'8. Participant Data'!J79</f>
        <v>Select One</v>
      </c>
      <c r="M69">
        <f>'8. Participant Data'!K79</f>
        <v>0</v>
      </c>
      <c r="N69">
        <f>'8. Participant Data'!L79</f>
        <v>0</v>
      </c>
      <c r="O69">
        <f>'8. Participant Data'!M79</f>
        <v>0</v>
      </c>
      <c r="P69" t="str">
        <f>'8. Participant Data'!N79</f>
        <v>Select One</v>
      </c>
      <c r="Q69" t="str">
        <f>'8. Participant Data'!O79</f>
        <v>Select One</v>
      </c>
      <c r="R69">
        <f>'8. Participant Data'!P79</f>
        <v>0</v>
      </c>
      <c r="S69" t="str">
        <f>'8. Participant Data'!Q79</f>
        <v>Select One</v>
      </c>
      <c r="T69">
        <f>'8. Participant Data'!R79</f>
        <v>0</v>
      </c>
      <c r="U69">
        <f>'8. Participant Data'!S79</f>
        <v>0</v>
      </c>
      <c r="V69">
        <f>'8. Participant Data'!T79</f>
        <v>0</v>
      </c>
      <c r="W69">
        <f>'8. Participant Data'!U79</f>
        <v>0</v>
      </c>
      <c r="X69" t="str">
        <f>'8. Participant Data'!V79</f>
        <v>Select One</v>
      </c>
      <c r="Y69" t="str">
        <f>'8. Participant Data'!W79</f>
        <v>Select One</v>
      </c>
      <c r="Z69" t="str">
        <f>'8. Participant Data'!X79</f>
        <v>Select One</v>
      </c>
      <c r="AA69">
        <f>'8. Participant Data'!Y79</f>
        <v>0</v>
      </c>
      <c r="AB69">
        <f>'8. Participant Data'!Z79</f>
        <v>0</v>
      </c>
      <c r="AC69">
        <f>'8. Participant Data'!AA79</f>
        <v>0</v>
      </c>
      <c r="AD69">
        <f>'8. Participant Data'!AB79</f>
        <v>0</v>
      </c>
      <c r="AE69">
        <f>'8. Participant Data'!AC79</f>
        <v>0</v>
      </c>
      <c r="AF69" t="str">
        <f>'8. Participant Data'!AD79</f>
        <v>Select One</v>
      </c>
      <c r="AG69">
        <f>'8. Participant Data'!AE79</f>
        <v>0</v>
      </c>
      <c r="AH69" t="str">
        <f>'8. Participant Data'!AF79</f>
        <v>Select One</v>
      </c>
      <c r="AI69">
        <f>'8. Participant Data'!AG79</f>
        <v>0</v>
      </c>
      <c r="AJ69" t="str">
        <f>'8. Participant Data'!AH79</f>
        <v>Select One</v>
      </c>
    </row>
    <row r="70" spans="1:36" x14ac:dyDescent="0.25">
      <c r="A70" t="str">
        <f>'1. Cover Sheet'!$B$13</f>
        <v>Select One</v>
      </c>
      <c r="B70" t="str">
        <f>'1. Cover Sheet'!$G$17</f>
        <v>Reporting Period 11 (January 1, 2026- June 30, 2026,  Due July 31, 2026)</v>
      </c>
      <c r="C70">
        <f>'8. Participant Data'!A80</f>
        <v>0</v>
      </c>
      <c r="D70" t="str">
        <f>'8. Participant Data'!B80</f>
        <v>Select One</v>
      </c>
      <c r="E70">
        <f>'8. Participant Data'!C80</f>
        <v>0</v>
      </c>
      <c r="F70">
        <f>'8. Participant Data'!D80</f>
        <v>0</v>
      </c>
      <c r="G70" t="str">
        <f>'8. Participant Data'!E80</f>
        <v>Select One</v>
      </c>
      <c r="H70" t="str">
        <f>'8. Participant Data'!F80</f>
        <v>Select One</v>
      </c>
      <c r="I70" t="str">
        <f>'8. Participant Data'!G80</f>
        <v>Select One</v>
      </c>
      <c r="J70" t="str">
        <f>'8. Participant Data'!H80</f>
        <v>Select One</v>
      </c>
      <c r="K70">
        <f>'8. Participant Data'!I80</f>
        <v>0</v>
      </c>
      <c r="L70" t="str">
        <f>'8. Participant Data'!J80</f>
        <v>Select One</v>
      </c>
      <c r="M70">
        <f>'8. Participant Data'!K80</f>
        <v>0</v>
      </c>
      <c r="N70">
        <f>'8. Participant Data'!L80</f>
        <v>0</v>
      </c>
      <c r="O70">
        <f>'8. Participant Data'!M80</f>
        <v>0</v>
      </c>
      <c r="P70" t="str">
        <f>'8. Participant Data'!N80</f>
        <v>Select One</v>
      </c>
      <c r="Q70" t="str">
        <f>'8. Participant Data'!O80</f>
        <v>Select One</v>
      </c>
      <c r="R70">
        <f>'8. Participant Data'!P80</f>
        <v>0</v>
      </c>
      <c r="S70" t="str">
        <f>'8. Participant Data'!Q80</f>
        <v>Select One</v>
      </c>
      <c r="T70">
        <f>'8. Participant Data'!R80</f>
        <v>0</v>
      </c>
      <c r="U70">
        <f>'8. Participant Data'!S80</f>
        <v>0</v>
      </c>
      <c r="V70">
        <f>'8. Participant Data'!T80</f>
        <v>0</v>
      </c>
      <c r="W70">
        <f>'8. Participant Data'!U80</f>
        <v>0</v>
      </c>
      <c r="X70" t="str">
        <f>'8. Participant Data'!V80</f>
        <v>Select One</v>
      </c>
      <c r="Y70" t="str">
        <f>'8. Participant Data'!W80</f>
        <v>Select One</v>
      </c>
      <c r="Z70" t="str">
        <f>'8. Participant Data'!X80</f>
        <v>Select One</v>
      </c>
      <c r="AA70">
        <f>'8. Participant Data'!Y80</f>
        <v>0</v>
      </c>
      <c r="AB70">
        <f>'8. Participant Data'!Z80</f>
        <v>0</v>
      </c>
      <c r="AC70">
        <f>'8. Participant Data'!AA80</f>
        <v>0</v>
      </c>
      <c r="AD70">
        <f>'8. Participant Data'!AB80</f>
        <v>0</v>
      </c>
      <c r="AE70">
        <f>'8. Participant Data'!AC80</f>
        <v>0</v>
      </c>
      <c r="AF70" t="str">
        <f>'8. Participant Data'!AD80</f>
        <v>Select One</v>
      </c>
      <c r="AG70">
        <f>'8. Participant Data'!AE80</f>
        <v>0</v>
      </c>
      <c r="AH70" t="str">
        <f>'8. Participant Data'!AF80</f>
        <v>Select One</v>
      </c>
      <c r="AI70">
        <f>'8. Participant Data'!AG80</f>
        <v>0</v>
      </c>
      <c r="AJ70" t="str">
        <f>'8. Participant Data'!AH80</f>
        <v>Select One</v>
      </c>
    </row>
    <row r="71" spans="1:36" x14ac:dyDescent="0.25">
      <c r="A71" t="str">
        <f>'1. Cover Sheet'!$B$13</f>
        <v>Select One</v>
      </c>
      <c r="B71" t="str">
        <f>'1. Cover Sheet'!$G$17</f>
        <v>Reporting Period 11 (January 1, 2026- June 30, 2026,  Due July 31, 2026)</v>
      </c>
      <c r="C71">
        <f>'8. Participant Data'!A81</f>
        <v>0</v>
      </c>
      <c r="D71" t="str">
        <f>'8. Participant Data'!B81</f>
        <v>Select One</v>
      </c>
      <c r="E71">
        <f>'8. Participant Data'!C81</f>
        <v>0</v>
      </c>
      <c r="F71">
        <f>'8. Participant Data'!D81</f>
        <v>0</v>
      </c>
      <c r="G71" t="str">
        <f>'8. Participant Data'!E81</f>
        <v>Select One</v>
      </c>
      <c r="H71" t="str">
        <f>'8. Participant Data'!F81</f>
        <v>Select One</v>
      </c>
      <c r="I71" t="str">
        <f>'8. Participant Data'!G81</f>
        <v>Select One</v>
      </c>
      <c r="J71" t="str">
        <f>'8. Participant Data'!H81</f>
        <v>Select One</v>
      </c>
      <c r="K71">
        <f>'8. Participant Data'!I81</f>
        <v>0</v>
      </c>
      <c r="L71" t="str">
        <f>'8. Participant Data'!J81</f>
        <v>Select One</v>
      </c>
      <c r="M71">
        <f>'8. Participant Data'!K81</f>
        <v>0</v>
      </c>
      <c r="N71">
        <f>'8. Participant Data'!L81</f>
        <v>0</v>
      </c>
      <c r="O71">
        <f>'8. Participant Data'!M81</f>
        <v>0</v>
      </c>
      <c r="P71" t="str">
        <f>'8. Participant Data'!N81</f>
        <v>Select One</v>
      </c>
      <c r="Q71" t="str">
        <f>'8. Participant Data'!O81</f>
        <v>Select One</v>
      </c>
      <c r="R71">
        <f>'8. Participant Data'!P81</f>
        <v>0</v>
      </c>
      <c r="S71" t="str">
        <f>'8. Participant Data'!Q81</f>
        <v>Select One</v>
      </c>
      <c r="T71">
        <f>'8. Participant Data'!R81</f>
        <v>0</v>
      </c>
      <c r="U71">
        <f>'8. Participant Data'!S81</f>
        <v>0</v>
      </c>
      <c r="V71">
        <f>'8. Participant Data'!T81</f>
        <v>0</v>
      </c>
      <c r="W71">
        <f>'8. Participant Data'!U81</f>
        <v>0</v>
      </c>
      <c r="X71" t="str">
        <f>'8. Participant Data'!V81</f>
        <v>Select One</v>
      </c>
      <c r="Y71" t="str">
        <f>'8. Participant Data'!W81</f>
        <v>Select One</v>
      </c>
      <c r="Z71" t="str">
        <f>'8. Participant Data'!X81</f>
        <v>Select One</v>
      </c>
      <c r="AA71">
        <f>'8. Participant Data'!Y81</f>
        <v>0</v>
      </c>
      <c r="AB71">
        <f>'8. Participant Data'!Z81</f>
        <v>0</v>
      </c>
      <c r="AC71">
        <f>'8. Participant Data'!AA81</f>
        <v>0</v>
      </c>
      <c r="AD71">
        <f>'8. Participant Data'!AB81</f>
        <v>0</v>
      </c>
      <c r="AE71">
        <f>'8. Participant Data'!AC81</f>
        <v>0</v>
      </c>
      <c r="AF71" t="str">
        <f>'8. Participant Data'!AD81</f>
        <v>Select One</v>
      </c>
      <c r="AG71">
        <f>'8. Participant Data'!AE81</f>
        <v>0</v>
      </c>
      <c r="AH71" t="str">
        <f>'8. Participant Data'!AF81</f>
        <v>Select One</v>
      </c>
      <c r="AI71">
        <f>'8. Participant Data'!AG81</f>
        <v>0</v>
      </c>
      <c r="AJ71" t="str">
        <f>'8. Participant Data'!AH81</f>
        <v>Select One</v>
      </c>
    </row>
    <row r="72" spans="1:36" x14ac:dyDescent="0.25">
      <c r="A72" t="str">
        <f>'1. Cover Sheet'!$B$13</f>
        <v>Select One</v>
      </c>
      <c r="B72" t="str">
        <f>'1. Cover Sheet'!$G$17</f>
        <v>Reporting Period 11 (January 1, 2026- June 30, 2026,  Due July 31, 2026)</v>
      </c>
      <c r="C72">
        <f>'8. Participant Data'!A82</f>
        <v>0</v>
      </c>
      <c r="D72" t="str">
        <f>'8. Participant Data'!B82</f>
        <v>Select One</v>
      </c>
      <c r="E72">
        <f>'8. Participant Data'!C82</f>
        <v>0</v>
      </c>
      <c r="F72">
        <f>'8. Participant Data'!D82</f>
        <v>0</v>
      </c>
      <c r="G72" t="str">
        <f>'8. Participant Data'!E82</f>
        <v>Select One</v>
      </c>
      <c r="H72" t="str">
        <f>'8. Participant Data'!F82</f>
        <v>Select One</v>
      </c>
      <c r="I72" t="str">
        <f>'8. Participant Data'!G82</f>
        <v>Select One</v>
      </c>
      <c r="J72" t="str">
        <f>'8. Participant Data'!H82</f>
        <v>Select One</v>
      </c>
      <c r="K72">
        <f>'8. Participant Data'!I82</f>
        <v>0</v>
      </c>
      <c r="L72" t="str">
        <f>'8. Participant Data'!J82</f>
        <v>Select One</v>
      </c>
      <c r="M72">
        <f>'8. Participant Data'!K82</f>
        <v>0</v>
      </c>
      <c r="N72">
        <f>'8. Participant Data'!L82</f>
        <v>0</v>
      </c>
      <c r="O72">
        <f>'8. Participant Data'!M82</f>
        <v>0</v>
      </c>
      <c r="P72" t="str">
        <f>'8. Participant Data'!N82</f>
        <v>Select One</v>
      </c>
      <c r="Q72" t="str">
        <f>'8. Participant Data'!O82</f>
        <v>Select One</v>
      </c>
      <c r="R72">
        <f>'8. Participant Data'!P82</f>
        <v>0</v>
      </c>
      <c r="S72" t="str">
        <f>'8. Participant Data'!Q82</f>
        <v>Select One</v>
      </c>
      <c r="T72">
        <f>'8. Participant Data'!R82</f>
        <v>0</v>
      </c>
      <c r="U72">
        <f>'8. Participant Data'!S82</f>
        <v>0</v>
      </c>
      <c r="V72">
        <f>'8. Participant Data'!T82</f>
        <v>0</v>
      </c>
      <c r="W72">
        <f>'8. Participant Data'!U82</f>
        <v>0</v>
      </c>
      <c r="X72" t="str">
        <f>'8. Participant Data'!V82</f>
        <v>Select One</v>
      </c>
      <c r="Y72" t="str">
        <f>'8. Participant Data'!W82</f>
        <v>Select One</v>
      </c>
      <c r="Z72" t="str">
        <f>'8. Participant Data'!X82</f>
        <v>Select One</v>
      </c>
      <c r="AA72">
        <f>'8. Participant Data'!Y82</f>
        <v>0</v>
      </c>
      <c r="AB72">
        <f>'8. Participant Data'!Z82</f>
        <v>0</v>
      </c>
      <c r="AC72">
        <f>'8. Participant Data'!AA82</f>
        <v>0</v>
      </c>
      <c r="AD72">
        <f>'8. Participant Data'!AB82</f>
        <v>0</v>
      </c>
      <c r="AE72">
        <f>'8. Participant Data'!AC82</f>
        <v>0</v>
      </c>
      <c r="AF72" t="str">
        <f>'8. Participant Data'!AD82</f>
        <v>Select One</v>
      </c>
      <c r="AG72">
        <f>'8. Participant Data'!AE82</f>
        <v>0</v>
      </c>
      <c r="AH72" t="str">
        <f>'8. Participant Data'!AF82</f>
        <v>Select One</v>
      </c>
      <c r="AI72">
        <f>'8. Participant Data'!AG82</f>
        <v>0</v>
      </c>
      <c r="AJ72" t="str">
        <f>'8. Participant Data'!AH82</f>
        <v>Select One</v>
      </c>
    </row>
    <row r="73" spans="1:36" x14ac:dyDescent="0.25">
      <c r="A73" t="str">
        <f>'1. Cover Sheet'!$B$13</f>
        <v>Select One</v>
      </c>
      <c r="B73" t="str">
        <f>'1. Cover Sheet'!$G$17</f>
        <v>Reporting Period 11 (January 1, 2026- June 30, 2026,  Due July 31, 2026)</v>
      </c>
      <c r="C73">
        <f>'8. Participant Data'!A83</f>
        <v>0</v>
      </c>
      <c r="D73" t="str">
        <f>'8. Participant Data'!B83</f>
        <v>Select One</v>
      </c>
      <c r="E73">
        <f>'8. Participant Data'!C83</f>
        <v>0</v>
      </c>
      <c r="F73">
        <f>'8. Participant Data'!D83</f>
        <v>0</v>
      </c>
      <c r="G73" t="str">
        <f>'8. Participant Data'!E83</f>
        <v>Select One</v>
      </c>
      <c r="H73" t="str">
        <f>'8. Participant Data'!F83</f>
        <v>Select One</v>
      </c>
      <c r="I73" t="str">
        <f>'8. Participant Data'!G83</f>
        <v>Select One</v>
      </c>
      <c r="J73" t="str">
        <f>'8. Participant Data'!H83</f>
        <v>Select One</v>
      </c>
      <c r="K73">
        <f>'8. Participant Data'!I83</f>
        <v>0</v>
      </c>
      <c r="L73" t="str">
        <f>'8. Participant Data'!J83</f>
        <v>Select One</v>
      </c>
      <c r="M73">
        <f>'8. Participant Data'!K83</f>
        <v>0</v>
      </c>
      <c r="N73">
        <f>'8. Participant Data'!L83</f>
        <v>0</v>
      </c>
      <c r="O73">
        <f>'8. Participant Data'!M83</f>
        <v>0</v>
      </c>
      <c r="P73" t="str">
        <f>'8. Participant Data'!N83</f>
        <v>Select One</v>
      </c>
      <c r="Q73" t="str">
        <f>'8. Participant Data'!O83</f>
        <v>Select One</v>
      </c>
      <c r="R73">
        <f>'8. Participant Data'!P83</f>
        <v>0</v>
      </c>
      <c r="S73" t="str">
        <f>'8. Participant Data'!Q83</f>
        <v>Select One</v>
      </c>
      <c r="T73">
        <f>'8. Participant Data'!R83</f>
        <v>0</v>
      </c>
      <c r="U73">
        <f>'8. Participant Data'!S83</f>
        <v>0</v>
      </c>
      <c r="V73">
        <f>'8. Participant Data'!T83</f>
        <v>0</v>
      </c>
      <c r="W73">
        <f>'8. Participant Data'!U83</f>
        <v>0</v>
      </c>
      <c r="X73" t="str">
        <f>'8. Participant Data'!V83</f>
        <v>Select One</v>
      </c>
      <c r="Y73" t="str">
        <f>'8. Participant Data'!W83</f>
        <v>Select One</v>
      </c>
      <c r="Z73" t="str">
        <f>'8. Participant Data'!X83</f>
        <v>Select One</v>
      </c>
      <c r="AA73">
        <f>'8. Participant Data'!Y83</f>
        <v>0</v>
      </c>
      <c r="AB73">
        <f>'8. Participant Data'!Z83</f>
        <v>0</v>
      </c>
      <c r="AC73">
        <f>'8. Participant Data'!AA83</f>
        <v>0</v>
      </c>
      <c r="AD73">
        <f>'8. Participant Data'!AB83</f>
        <v>0</v>
      </c>
      <c r="AE73">
        <f>'8. Participant Data'!AC83</f>
        <v>0</v>
      </c>
      <c r="AF73" t="str">
        <f>'8. Participant Data'!AD83</f>
        <v>Select One</v>
      </c>
      <c r="AG73">
        <f>'8. Participant Data'!AE83</f>
        <v>0</v>
      </c>
      <c r="AH73" t="str">
        <f>'8. Participant Data'!AF83</f>
        <v>Select One</v>
      </c>
      <c r="AI73">
        <f>'8. Participant Data'!AG83</f>
        <v>0</v>
      </c>
      <c r="AJ73" t="str">
        <f>'8. Participant Data'!AH83</f>
        <v>Select One</v>
      </c>
    </row>
    <row r="74" spans="1:36" x14ac:dyDescent="0.25">
      <c r="A74" t="str">
        <f>'1. Cover Sheet'!$B$13</f>
        <v>Select One</v>
      </c>
      <c r="B74" t="str">
        <f>'1. Cover Sheet'!$G$17</f>
        <v>Reporting Period 11 (January 1, 2026- June 30, 2026,  Due July 31, 2026)</v>
      </c>
      <c r="C74">
        <f>'8. Participant Data'!A84</f>
        <v>0</v>
      </c>
      <c r="D74" t="str">
        <f>'8. Participant Data'!B84</f>
        <v>Select One</v>
      </c>
      <c r="E74">
        <f>'8. Participant Data'!C84</f>
        <v>0</v>
      </c>
      <c r="F74">
        <f>'8. Participant Data'!D84</f>
        <v>0</v>
      </c>
      <c r="G74" t="str">
        <f>'8. Participant Data'!E84</f>
        <v>Select One</v>
      </c>
      <c r="H74" t="str">
        <f>'8. Participant Data'!F84</f>
        <v>Select One</v>
      </c>
      <c r="I74" t="str">
        <f>'8. Participant Data'!G84</f>
        <v>Select One</v>
      </c>
      <c r="J74" t="str">
        <f>'8. Participant Data'!H84</f>
        <v>Select One</v>
      </c>
      <c r="K74">
        <f>'8. Participant Data'!I84</f>
        <v>0</v>
      </c>
      <c r="L74" t="str">
        <f>'8. Participant Data'!J84</f>
        <v>Select One</v>
      </c>
      <c r="M74">
        <f>'8. Participant Data'!K84</f>
        <v>0</v>
      </c>
      <c r="N74">
        <f>'8. Participant Data'!L84</f>
        <v>0</v>
      </c>
      <c r="O74">
        <f>'8. Participant Data'!M84</f>
        <v>0</v>
      </c>
      <c r="P74" t="str">
        <f>'8. Participant Data'!N84</f>
        <v>Select One</v>
      </c>
      <c r="Q74" t="str">
        <f>'8. Participant Data'!O84</f>
        <v>Select One</v>
      </c>
      <c r="R74">
        <f>'8. Participant Data'!P84</f>
        <v>0</v>
      </c>
      <c r="S74" t="str">
        <f>'8. Participant Data'!Q84</f>
        <v>Select One</v>
      </c>
      <c r="T74">
        <f>'8. Participant Data'!R84</f>
        <v>0</v>
      </c>
      <c r="U74">
        <f>'8. Participant Data'!S84</f>
        <v>0</v>
      </c>
      <c r="V74">
        <f>'8. Participant Data'!T84</f>
        <v>0</v>
      </c>
      <c r="W74">
        <f>'8. Participant Data'!U84</f>
        <v>0</v>
      </c>
      <c r="X74" t="str">
        <f>'8. Participant Data'!V84</f>
        <v>Select One</v>
      </c>
      <c r="Y74" t="str">
        <f>'8. Participant Data'!W84</f>
        <v>Select One</v>
      </c>
      <c r="Z74" t="str">
        <f>'8. Participant Data'!X84</f>
        <v>Select One</v>
      </c>
      <c r="AA74">
        <f>'8. Participant Data'!Y84</f>
        <v>0</v>
      </c>
      <c r="AB74">
        <f>'8. Participant Data'!Z84</f>
        <v>0</v>
      </c>
      <c r="AC74">
        <f>'8. Participant Data'!AA84</f>
        <v>0</v>
      </c>
      <c r="AD74">
        <f>'8. Participant Data'!AB84</f>
        <v>0</v>
      </c>
      <c r="AE74">
        <f>'8. Participant Data'!AC84</f>
        <v>0</v>
      </c>
      <c r="AF74" t="str">
        <f>'8. Participant Data'!AD84</f>
        <v>Select One</v>
      </c>
      <c r="AG74">
        <f>'8. Participant Data'!AE84</f>
        <v>0</v>
      </c>
      <c r="AH74" t="str">
        <f>'8. Participant Data'!AF84</f>
        <v>Select One</v>
      </c>
      <c r="AI74">
        <f>'8. Participant Data'!AG84</f>
        <v>0</v>
      </c>
      <c r="AJ74" t="str">
        <f>'8. Participant Data'!AH84</f>
        <v>Select One</v>
      </c>
    </row>
    <row r="75" spans="1:36" x14ac:dyDescent="0.25">
      <c r="A75" t="str">
        <f>'1. Cover Sheet'!$B$13</f>
        <v>Select One</v>
      </c>
      <c r="B75" t="str">
        <f>'1. Cover Sheet'!$G$17</f>
        <v>Reporting Period 11 (January 1, 2026- June 30, 2026,  Due July 31, 2026)</v>
      </c>
      <c r="C75">
        <f>'8. Participant Data'!A85</f>
        <v>0</v>
      </c>
      <c r="D75" t="str">
        <f>'8. Participant Data'!B85</f>
        <v>Select One</v>
      </c>
      <c r="E75">
        <f>'8. Participant Data'!C85</f>
        <v>0</v>
      </c>
      <c r="F75">
        <f>'8. Participant Data'!D85</f>
        <v>0</v>
      </c>
      <c r="G75" t="str">
        <f>'8. Participant Data'!E85</f>
        <v>Select One</v>
      </c>
      <c r="H75" t="str">
        <f>'8. Participant Data'!F85</f>
        <v>Select One</v>
      </c>
      <c r="I75" t="str">
        <f>'8. Participant Data'!G85</f>
        <v>Select One</v>
      </c>
      <c r="J75" t="str">
        <f>'8. Participant Data'!H85</f>
        <v>Select One</v>
      </c>
      <c r="K75">
        <f>'8. Participant Data'!I85</f>
        <v>0</v>
      </c>
      <c r="L75" t="str">
        <f>'8. Participant Data'!J85</f>
        <v>Select One</v>
      </c>
      <c r="M75">
        <f>'8. Participant Data'!K85</f>
        <v>0</v>
      </c>
      <c r="N75">
        <f>'8. Participant Data'!L85</f>
        <v>0</v>
      </c>
      <c r="O75">
        <f>'8. Participant Data'!M85</f>
        <v>0</v>
      </c>
      <c r="P75" t="str">
        <f>'8. Participant Data'!N85</f>
        <v>Select One</v>
      </c>
      <c r="Q75" t="str">
        <f>'8. Participant Data'!O85</f>
        <v>Select One</v>
      </c>
      <c r="R75">
        <f>'8. Participant Data'!P85</f>
        <v>0</v>
      </c>
      <c r="S75" t="str">
        <f>'8. Participant Data'!Q85</f>
        <v>Select One</v>
      </c>
      <c r="T75">
        <f>'8. Participant Data'!R85</f>
        <v>0</v>
      </c>
      <c r="U75">
        <f>'8. Participant Data'!S85</f>
        <v>0</v>
      </c>
      <c r="V75">
        <f>'8. Participant Data'!T85</f>
        <v>0</v>
      </c>
      <c r="W75">
        <f>'8. Participant Data'!U85</f>
        <v>0</v>
      </c>
      <c r="X75" t="str">
        <f>'8. Participant Data'!V85</f>
        <v>Select One</v>
      </c>
      <c r="Y75" t="str">
        <f>'8. Participant Data'!W85</f>
        <v>Select One</v>
      </c>
      <c r="Z75" t="str">
        <f>'8. Participant Data'!X85</f>
        <v>Select One</v>
      </c>
      <c r="AA75">
        <f>'8. Participant Data'!Y85</f>
        <v>0</v>
      </c>
      <c r="AB75">
        <f>'8. Participant Data'!Z85</f>
        <v>0</v>
      </c>
      <c r="AC75">
        <f>'8. Participant Data'!AA85</f>
        <v>0</v>
      </c>
      <c r="AD75">
        <f>'8. Participant Data'!AB85</f>
        <v>0</v>
      </c>
      <c r="AE75">
        <f>'8. Participant Data'!AC85</f>
        <v>0</v>
      </c>
      <c r="AF75" t="str">
        <f>'8. Participant Data'!AD85</f>
        <v>Select One</v>
      </c>
      <c r="AG75">
        <f>'8. Participant Data'!AE85</f>
        <v>0</v>
      </c>
      <c r="AH75" t="str">
        <f>'8. Participant Data'!AF85</f>
        <v>Select One</v>
      </c>
      <c r="AI75">
        <f>'8. Participant Data'!AG85</f>
        <v>0</v>
      </c>
      <c r="AJ75" t="str">
        <f>'8. Participant Data'!AH85</f>
        <v>Select One</v>
      </c>
    </row>
    <row r="76" spans="1:36" x14ac:dyDescent="0.25">
      <c r="A76" t="str">
        <f>'1. Cover Sheet'!$B$13</f>
        <v>Select One</v>
      </c>
      <c r="B76" t="str">
        <f>'1. Cover Sheet'!$G$17</f>
        <v>Reporting Period 11 (January 1, 2026- June 30, 2026,  Due July 31, 2026)</v>
      </c>
      <c r="C76">
        <f>'8. Participant Data'!A86</f>
        <v>0</v>
      </c>
      <c r="D76" t="str">
        <f>'8. Participant Data'!B86</f>
        <v>Select One</v>
      </c>
      <c r="E76">
        <f>'8. Participant Data'!C86</f>
        <v>0</v>
      </c>
      <c r="F76">
        <f>'8. Participant Data'!D86</f>
        <v>0</v>
      </c>
      <c r="G76" t="str">
        <f>'8. Participant Data'!E86</f>
        <v>Select One</v>
      </c>
      <c r="H76" t="str">
        <f>'8. Participant Data'!F86</f>
        <v>Select One</v>
      </c>
      <c r="I76" t="str">
        <f>'8. Participant Data'!G86</f>
        <v>Select One</v>
      </c>
      <c r="J76" t="str">
        <f>'8. Participant Data'!H86</f>
        <v>Select One</v>
      </c>
      <c r="K76">
        <f>'8. Participant Data'!I86</f>
        <v>0</v>
      </c>
      <c r="L76" t="str">
        <f>'8. Participant Data'!J86</f>
        <v>Select One</v>
      </c>
      <c r="M76">
        <f>'8. Participant Data'!K86</f>
        <v>0</v>
      </c>
      <c r="N76">
        <f>'8. Participant Data'!L86</f>
        <v>0</v>
      </c>
      <c r="O76">
        <f>'8. Participant Data'!M86</f>
        <v>0</v>
      </c>
      <c r="P76" t="str">
        <f>'8. Participant Data'!N86</f>
        <v>Select One</v>
      </c>
      <c r="Q76" t="str">
        <f>'8. Participant Data'!O86</f>
        <v>Select One</v>
      </c>
      <c r="R76">
        <f>'8. Participant Data'!P86</f>
        <v>0</v>
      </c>
      <c r="S76" t="str">
        <f>'8. Participant Data'!Q86</f>
        <v>Select One</v>
      </c>
      <c r="T76">
        <f>'8. Participant Data'!R86</f>
        <v>0</v>
      </c>
      <c r="U76">
        <f>'8. Participant Data'!S86</f>
        <v>0</v>
      </c>
      <c r="V76">
        <f>'8. Participant Data'!T86</f>
        <v>0</v>
      </c>
      <c r="W76">
        <f>'8. Participant Data'!U86</f>
        <v>0</v>
      </c>
      <c r="X76" t="str">
        <f>'8. Participant Data'!V86</f>
        <v>Select One</v>
      </c>
      <c r="Y76" t="str">
        <f>'8. Participant Data'!W86</f>
        <v>Select One</v>
      </c>
      <c r="Z76" t="str">
        <f>'8. Participant Data'!X86</f>
        <v>Select One</v>
      </c>
      <c r="AA76">
        <f>'8. Participant Data'!Y86</f>
        <v>0</v>
      </c>
      <c r="AB76">
        <f>'8. Participant Data'!Z86</f>
        <v>0</v>
      </c>
      <c r="AC76">
        <f>'8. Participant Data'!AA86</f>
        <v>0</v>
      </c>
      <c r="AD76">
        <f>'8. Participant Data'!AB86</f>
        <v>0</v>
      </c>
      <c r="AE76">
        <f>'8. Participant Data'!AC86</f>
        <v>0</v>
      </c>
      <c r="AF76" t="str">
        <f>'8. Participant Data'!AD86</f>
        <v>Select One</v>
      </c>
      <c r="AG76">
        <f>'8. Participant Data'!AE86</f>
        <v>0</v>
      </c>
      <c r="AH76" t="str">
        <f>'8. Participant Data'!AF86</f>
        <v>Select One</v>
      </c>
      <c r="AI76">
        <f>'8. Participant Data'!AG86</f>
        <v>0</v>
      </c>
      <c r="AJ76" t="str">
        <f>'8. Participant Data'!AH86</f>
        <v>Select One</v>
      </c>
    </row>
    <row r="77" spans="1:36" x14ac:dyDescent="0.25">
      <c r="A77" t="str">
        <f>'1. Cover Sheet'!$B$13</f>
        <v>Select One</v>
      </c>
      <c r="B77" t="str">
        <f>'1. Cover Sheet'!$G$17</f>
        <v>Reporting Period 11 (January 1, 2026- June 30, 2026,  Due July 31, 2026)</v>
      </c>
      <c r="C77">
        <f>'8. Participant Data'!A87</f>
        <v>0</v>
      </c>
      <c r="D77" t="str">
        <f>'8. Participant Data'!B87</f>
        <v>Select One</v>
      </c>
      <c r="E77">
        <f>'8. Participant Data'!C87</f>
        <v>0</v>
      </c>
      <c r="F77">
        <f>'8. Participant Data'!D87</f>
        <v>0</v>
      </c>
      <c r="G77" t="str">
        <f>'8. Participant Data'!E87</f>
        <v>Select One</v>
      </c>
      <c r="H77" t="str">
        <f>'8. Participant Data'!F87</f>
        <v>Select One</v>
      </c>
      <c r="I77" t="str">
        <f>'8. Participant Data'!G87</f>
        <v>Select One</v>
      </c>
      <c r="J77" t="str">
        <f>'8. Participant Data'!H87</f>
        <v>Select One</v>
      </c>
      <c r="K77">
        <f>'8. Participant Data'!I87</f>
        <v>0</v>
      </c>
      <c r="L77" t="str">
        <f>'8. Participant Data'!J87</f>
        <v>Select One</v>
      </c>
      <c r="M77">
        <f>'8. Participant Data'!K87</f>
        <v>0</v>
      </c>
      <c r="N77">
        <f>'8. Participant Data'!L87</f>
        <v>0</v>
      </c>
      <c r="O77">
        <f>'8. Participant Data'!M87</f>
        <v>0</v>
      </c>
      <c r="P77" t="str">
        <f>'8. Participant Data'!N87</f>
        <v>Select One</v>
      </c>
      <c r="Q77" t="str">
        <f>'8. Participant Data'!O87</f>
        <v>Select One</v>
      </c>
      <c r="R77">
        <f>'8. Participant Data'!P87</f>
        <v>0</v>
      </c>
      <c r="S77" t="str">
        <f>'8. Participant Data'!Q87</f>
        <v>Select One</v>
      </c>
      <c r="T77">
        <f>'8. Participant Data'!R87</f>
        <v>0</v>
      </c>
      <c r="U77">
        <f>'8. Participant Data'!S87</f>
        <v>0</v>
      </c>
      <c r="V77">
        <f>'8. Participant Data'!T87</f>
        <v>0</v>
      </c>
      <c r="W77">
        <f>'8. Participant Data'!U87</f>
        <v>0</v>
      </c>
      <c r="X77" t="str">
        <f>'8. Participant Data'!V87</f>
        <v>Select One</v>
      </c>
      <c r="Y77" t="str">
        <f>'8. Participant Data'!W87</f>
        <v>Select One</v>
      </c>
      <c r="Z77" t="str">
        <f>'8. Participant Data'!X87</f>
        <v>Select One</v>
      </c>
      <c r="AA77">
        <f>'8. Participant Data'!Y87</f>
        <v>0</v>
      </c>
      <c r="AB77">
        <f>'8. Participant Data'!Z87</f>
        <v>0</v>
      </c>
      <c r="AC77">
        <f>'8. Participant Data'!AA87</f>
        <v>0</v>
      </c>
      <c r="AD77">
        <f>'8. Participant Data'!AB87</f>
        <v>0</v>
      </c>
      <c r="AE77">
        <f>'8. Participant Data'!AC87</f>
        <v>0</v>
      </c>
      <c r="AF77" t="str">
        <f>'8. Participant Data'!AD87</f>
        <v>Select One</v>
      </c>
      <c r="AG77">
        <f>'8. Participant Data'!AE87</f>
        <v>0</v>
      </c>
      <c r="AH77" t="str">
        <f>'8. Participant Data'!AF87</f>
        <v>Select One</v>
      </c>
      <c r="AI77">
        <f>'8. Participant Data'!AG87</f>
        <v>0</v>
      </c>
      <c r="AJ77" t="str">
        <f>'8. Participant Data'!AH87</f>
        <v>Select One</v>
      </c>
    </row>
    <row r="78" spans="1:36" x14ac:dyDescent="0.25">
      <c r="A78" t="str">
        <f>'1. Cover Sheet'!$B$13</f>
        <v>Select One</v>
      </c>
      <c r="B78" t="str">
        <f>'1. Cover Sheet'!$G$17</f>
        <v>Reporting Period 11 (January 1, 2026- June 30, 2026,  Due July 31, 2026)</v>
      </c>
      <c r="C78">
        <f>'8. Participant Data'!A88</f>
        <v>0</v>
      </c>
      <c r="D78" t="str">
        <f>'8. Participant Data'!B88</f>
        <v>Select One</v>
      </c>
      <c r="E78">
        <f>'8. Participant Data'!C88</f>
        <v>0</v>
      </c>
      <c r="F78">
        <f>'8. Participant Data'!D88</f>
        <v>0</v>
      </c>
      <c r="G78" t="str">
        <f>'8. Participant Data'!E88</f>
        <v>Select One</v>
      </c>
      <c r="H78" t="str">
        <f>'8. Participant Data'!F88</f>
        <v>Select One</v>
      </c>
      <c r="I78" t="str">
        <f>'8. Participant Data'!G88</f>
        <v>Select One</v>
      </c>
      <c r="J78" t="str">
        <f>'8. Participant Data'!H88</f>
        <v>Select One</v>
      </c>
      <c r="K78">
        <f>'8. Participant Data'!I88</f>
        <v>0</v>
      </c>
      <c r="L78" t="str">
        <f>'8. Participant Data'!J88</f>
        <v>Select One</v>
      </c>
      <c r="M78">
        <f>'8. Participant Data'!K88</f>
        <v>0</v>
      </c>
      <c r="N78">
        <f>'8. Participant Data'!L88</f>
        <v>0</v>
      </c>
      <c r="O78">
        <f>'8. Participant Data'!M88</f>
        <v>0</v>
      </c>
      <c r="P78" t="str">
        <f>'8. Participant Data'!N88</f>
        <v>Select One</v>
      </c>
      <c r="Q78" t="str">
        <f>'8. Participant Data'!O88</f>
        <v>Select One</v>
      </c>
      <c r="R78">
        <f>'8. Participant Data'!P88</f>
        <v>0</v>
      </c>
      <c r="S78" t="str">
        <f>'8. Participant Data'!Q88</f>
        <v>Select One</v>
      </c>
      <c r="T78">
        <f>'8. Participant Data'!R88</f>
        <v>0</v>
      </c>
      <c r="U78">
        <f>'8. Participant Data'!S88</f>
        <v>0</v>
      </c>
      <c r="V78">
        <f>'8. Participant Data'!T88</f>
        <v>0</v>
      </c>
      <c r="W78">
        <f>'8. Participant Data'!U88</f>
        <v>0</v>
      </c>
      <c r="X78" t="str">
        <f>'8. Participant Data'!V88</f>
        <v>Select One</v>
      </c>
      <c r="Y78" t="str">
        <f>'8. Participant Data'!W88</f>
        <v>Select One</v>
      </c>
      <c r="Z78" t="str">
        <f>'8. Participant Data'!X88</f>
        <v>Select One</v>
      </c>
      <c r="AA78">
        <f>'8. Participant Data'!Y88</f>
        <v>0</v>
      </c>
      <c r="AB78">
        <f>'8. Participant Data'!Z88</f>
        <v>0</v>
      </c>
      <c r="AC78">
        <f>'8. Participant Data'!AA88</f>
        <v>0</v>
      </c>
      <c r="AD78">
        <f>'8. Participant Data'!AB88</f>
        <v>0</v>
      </c>
      <c r="AE78">
        <f>'8. Participant Data'!AC88</f>
        <v>0</v>
      </c>
      <c r="AF78" t="str">
        <f>'8. Participant Data'!AD88</f>
        <v>Select One</v>
      </c>
      <c r="AG78">
        <f>'8. Participant Data'!AE88</f>
        <v>0</v>
      </c>
      <c r="AH78" t="str">
        <f>'8. Participant Data'!AF88</f>
        <v>Select One</v>
      </c>
      <c r="AI78">
        <f>'8. Participant Data'!AG88</f>
        <v>0</v>
      </c>
      <c r="AJ78" t="str">
        <f>'8. Participant Data'!AH88</f>
        <v>Select One</v>
      </c>
    </row>
    <row r="79" spans="1:36" x14ac:dyDescent="0.25">
      <c r="A79" t="str">
        <f>'1. Cover Sheet'!$B$13</f>
        <v>Select One</v>
      </c>
      <c r="B79" t="str">
        <f>'1. Cover Sheet'!$G$17</f>
        <v>Reporting Period 11 (January 1, 2026- June 30, 2026,  Due July 31, 2026)</v>
      </c>
      <c r="C79">
        <f>'8. Participant Data'!A89</f>
        <v>0</v>
      </c>
      <c r="D79" t="str">
        <f>'8. Participant Data'!B89</f>
        <v>Select One</v>
      </c>
      <c r="E79">
        <f>'8. Participant Data'!C89</f>
        <v>0</v>
      </c>
      <c r="F79">
        <f>'8. Participant Data'!D89</f>
        <v>0</v>
      </c>
      <c r="G79" t="str">
        <f>'8. Participant Data'!E89</f>
        <v>Select One</v>
      </c>
      <c r="H79" t="str">
        <f>'8. Participant Data'!F89</f>
        <v>Select One</v>
      </c>
      <c r="I79" t="str">
        <f>'8. Participant Data'!G89</f>
        <v>Select One</v>
      </c>
      <c r="J79" t="str">
        <f>'8. Participant Data'!H89</f>
        <v>Select One</v>
      </c>
      <c r="K79">
        <f>'8. Participant Data'!I89</f>
        <v>0</v>
      </c>
      <c r="L79" t="str">
        <f>'8. Participant Data'!J89</f>
        <v>Select One</v>
      </c>
      <c r="M79">
        <f>'8. Participant Data'!K89</f>
        <v>0</v>
      </c>
      <c r="N79">
        <f>'8. Participant Data'!L89</f>
        <v>0</v>
      </c>
      <c r="O79">
        <f>'8. Participant Data'!M89</f>
        <v>0</v>
      </c>
      <c r="P79" t="str">
        <f>'8. Participant Data'!N89</f>
        <v>Select One</v>
      </c>
      <c r="Q79" t="str">
        <f>'8. Participant Data'!O89</f>
        <v>Select One</v>
      </c>
      <c r="R79">
        <f>'8. Participant Data'!P89</f>
        <v>0</v>
      </c>
      <c r="S79" t="str">
        <f>'8. Participant Data'!Q89</f>
        <v>Select One</v>
      </c>
      <c r="T79">
        <f>'8. Participant Data'!R89</f>
        <v>0</v>
      </c>
      <c r="U79">
        <f>'8. Participant Data'!S89</f>
        <v>0</v>
      </c>
      <c r="V79">
        <f>'8. Participant Data'!T89</f>
        <v>0</v>
      </c>
      <c r="W79">
        <f>'8. Participant Data'!U89</f>
        <v>0</v>
      </c>
      <c r="X79" t="str">
        <f>'8. Participant Data'!V89</f>
        <v>Select One</v>
      </c>
      <c r="Y79" t="str">
        <f>'8. Participant Data'!W89</f>
        <v>Select One</v>
      </c>
      <c r="Z79" t="str">
        <f>'8. Participant Data'!X89</f>
        <v>Select One</v>
      </c>
      <c r="AA79">
        <f>'8. Participant Data'!Y89</f>
        <v>0</v>
      </c>
      <c r="AB79">
        <f>'8. Participant Data'!Z89</f>
        <v>0</v>
      </c>
      <c r="AC79">
        <f>'8. Participant Data'!AA89</f>
        <v>0</v>
      </c>
      <c r="AD79">
        <f>'8. Participant Data'!AB89</f>
        <v>0</v>
      </c>
      <c r="AE79">
        <f>'8. Participant Data'!AC89</f>
        <v>0</v>
      </c>
      <c r="AF79" t="str">
        <f>'8. Participant Data'!AD89</f>
        <v>Select One</v>
      </c>
      <c r="AG79">
        <f>'8. Participant Data'!AE89</f>
        <v>0</v>
      </c>
      <c r="AH79" t="str">
        <f>'8. Participant Data'!AF89</f>
        <v>Select One</v>
      </c>
      <c r="AI79">
        <f>'8. Participant Data'!AG89</f>
        <v>0</v>
      </c>
      <c r="AJ79" t="str">
        <f>'8. Participant Data'!AH89</f>
        <v>Select One</v>
      </c>
    </row>
    <row r="80" spans="1:36" x14ac:dyDescent="0.25">
      <c r="A80" t="str">
        <f>'1. Cover Sheet'!$B$13</f>
        <v>Select One</v>
      </c>
      <c r="B80" t="str">
        <f>'1. Cover Sheet'!$G$17</f>
        <v>Reporting Period 11 (January 1, 2026- June 30, 2026,  Due July 31, 2026)</v>
      </c>
      <c r="C80">
        <f>'8. Participant Data'!A90</f>
        <v>0</v>
      </c>
      <c r="D80" t="str">
        <f>'8. Participant Data'!B90</f>
        <v>Select One</v>
      </c>
      <c r="E80">
        <f>'8. Participant Data'!C90</f>
        <v>0</v>
      </c>
      <c r="F80">
        <f>'8. Participant Data'!D90</f>
        <v>0</v>
      </c>
      <c r="G80" t="str">
        <f>'8. Participant Data'!E90</f>
        <v>Select One</v>
      </c>
      <c r="H80" t="str">
        <f>'8. Participant Data'!F90</f>
        <v>Select One</v>
      </c>
      <c r="I80" t="str">
        <f>'8. Participant Data'!G90</f>
        <v>Select One</v>
      </c>
      <c r="J80" t="str">
        <f>'8. Participant Data'!H90</f>
        <v>Select One</v>
      </c>
      <c r="K80">
        <f>'8. Participant Data'!I90</f>
        <v>0</v>
      </c>
      <c r="L80" t="str">
        <f>'8. Participant Data'!J90</f>
        <v>Select One</v>
      </c>
      <c r="M80">
        <f>'8. Participant Data'!K90</f>
        <v>0</v>
      </c>
      <c r="N80">
        <f>'8. Participant Data'!L90</f>
        <v>0</v>
      </c>
      <c r="O80">
        <f>'8. Participant Data'!M90</f>
        <v>0</v>
      </c>
      <c r="P80" t="str">
        <f>'8. Participant Data'!N90</f>
        <v>Select One</v>
      </c>
      <c r="Q80" t="str">
        <f>'8. Participant Data'!O90</f>
        <v>Select One</v>
      </c>
      <c r="R80">
        <f>'8. Participant Data'!P90</f>
        <v>0</v>
      </c>
      <c r="S80" t="str">
        <f>'8. Participant Data'!Q90</f>
        <v>Select One</v>
      </c>
      <c r="T80">
        <f>'8. Participant Data'!R90</f>
        <v>0</v>
      </c>
      <c r="U80">
        <f>'8. Participant Data'!S90</f>
        <v>0</v>
      </c>
      <c r="V80">
        <f>'8. Participant Data'!T90</f>
        <v>0</v>
      </c>
      <c r="W80">
        <f>'8. Participant Data'!U90</f>
        <v>0</v>
      </c>
      <c r="X80" t="str">
        <f>'8. Participant Data'!V90</f>
        <v>Select One</v>
      </c>
      <c r="Y80" t="str">
        <f>'8. Participant Data'!W90</f>
        <v>Select One</v>
      </c>
      <c r="Z80" t="str">
        <f>'8. Participant Data'!X90</f>
        <v>Select One</v>
      </c>
      <c r="AA80">
        <f>'8. Participant Data'!Y90</f>
        <v>0</v>
      </c>
      <c r="AB80">
        <f>'8. Participant Data'!Z90</f>
        <v>0</v>
      </c>
      <c r="AC80">
        <f>'8. Participant Data'!AA90</f>
        <v>0</v>
      </c>
      <c r="AD80">
        <f>'8. Participant Data'!AB90</f>
        <v>0</v>
      </c>
      <c r="AE80">
        <f>'8. Participant Data'!AC90</f>
        <v>0</v>
      </c>
      <c r="AF80" t="str">
        <f>'8. Participant Data'!AD90</f>
        <v>Select One</v>
      </c>
      <c r="AG80">
        <f>'8. Participant Data'!AE90</f>
        <v>0</v>
      </c>
      <c r="AH80" t="str">
        <f>'8. Participant Data'!AF90</f>
        <v>Select One</v>
      </c>
      <c r="AI80">
        <f>'8. Participant Data'!AG90</f>
        <v>0</v>
      </c>
      <c r="AJ80" t="str">
        <f>'8. Participant Data'!AH90</f>
        <v>Select One</v>
      </c>
    </row>
    <row r="81" spans="1:36" x14ac:dyDescent="0.25">
      <c r="A81" t="str">
        <f>'1. Cover Sheet'!$B$13</f>
        <v>Select One</v>
      </c>
      <c r="B81" t="str">
        <f>'1. Cover Sheet'!$G$17</f>
        <v>Reporting Period 11 (January 1, 2026- June 30, 2026,  Due July 31, 2026)</v>
      </c>
      <c r="C81">
        <f>'8. Participant Data'!A91</f>
        <v>0</v>
      </c>
      <c r="D81" t="str">
        <f>'8. Participant Data'!B91</f>
        <v>Select One</v>
      </c>
      <c r="E81">
        <f>'8. Participant Data'!C91</f>
        <v>0</v>
      </c>
      <c r="F81">
        <f>'8. Participant Data'!D91</f>
        <v>0</v>
      </c>
      <c r="G81" t="str">
        <f>'8. Participant Data'!E91</f>
        <v>Select One</v>
      </c>
      <c r="H81" t="str">
        <f>'8. Participant Data'!F91</f>
        <v>Select One</v>
      </c>
      <c r="I81" t="str">
        <f>'8. Participant Data'!G91</f>
        <v>Select One</v>
      </c>
      <c r="J81" t="str">
        <f>'8. Participant Data'!H91</f>
        <v>Select One</v>
      </c>
      <c r="K81">
        <f>'8. Participant Data'!I91</f>
        <v>0</v>
      </c>
      <c r="L81" t="str">
        <f>'8. Participant Data'!J91</f>
        <v>Select One</v>
      </c>
      <c r="M81">
        <f>'8. Participant Data'!K91</f>
        <v>0</v>
      </c>
      <c r="N81">
        <f>'8. Participant Data'!L91</f>
        <v>0</v>
      </c>
      <c r="O81">
        <f>'8. Participant Data'!M91</f>
        <v>0</v>
      </c>
      <c r="P81" t="str">
        <f>'8. Participant Data'!N91</f>
        <v>Select One</v>
      </c>
      <c r="Q81" t="str">
        <f>'8. Participant Data'!O91</f>
        <v>Select One</v>
      </c>
      <c r="R81">
        <f>'8. Participant Data'!P91</f>
        <v>0</v>
      </c>
      <c r="S81" t="str">
        <f>'8. Participant Data'!Q91</f>
        <v>Select One</v>
      </c>
      <c r="T81">
        <f>'8. Participant Data'!R91</f>
        <v>0</v>
      </c>
      <c r="U81">
        <f>'8. Participant Data'!S91</f>
        <v>0</v>
      </c>
      <c r="V81">
        <f>'8. Participant Data'!T91</f>
        <v>0</v>
      </c>
      <c r="W81">
        <f>'8. Participant Data'!U91</f>
        <v>0</v>
      </c>
      <c r="X81" t="str">
        <f>'8. Participant Data'!V91</f>
        <v>Select One</v>
      </c>
      <c r="Y81" t="str">
        <f>'8. Participant Data'!W91</f>
        <v>Select One</v>
      </c>
      <c r="Z81" t="str">
        <f>'8. Participant Data'!X91</f>
        <v>Select One</v>
      </c>
      <c r="AA81">
        <f>'8. Participant Data'!Y91</f>
        <v>0</v>
      </c>
      <c r="AB81">
        <f>'8. Participant Data'!Z91</f>
        <v>0</v>
      </c>
      <c r="AC81">
        <f>'8. Participant Data'!AA91</f>
        <v>0</v>
      </c>
      <c r="AD81">
        <f>'8. Participant Data'!AB91</f>
        <v>0</v>
      </c>
      <c r="AE81">
        <f>'8. Participant Data'!AC91</f>
        <v>0</v>
      </c>
      <c r="AF81" t="str">
        <f>'8. Participant Data'!AD91</f>
        <v>Select One</v>
      </c>
      <c r="AG81">
        <f>'8. Participant Data'!AE91</f>
        <v>0</v>
      </c>
      <c r="AH81" t="str">
        <f>'8. Participant Data'!AF91</f>
        <v>Select One</v>
      </c>
      <c r="AI81">
        <f>'8. Participant Data'!AG91</f>
        <v>0</v>
      </c>
      <c r="AJ81" t="str">
        <f>'8. Participant Data'!AH91</f>
        <v>Select One</v>
      </c>
    </row>
    <row r="82" spans="1:36" x14ac:dyDescent="0.25">
      <c r="A82" t="str">
        <f>'1. Cover Sheet'!$B$13</f>
        <v>Select One</v>
      </c>
      <c r="B82" t="str">
        <f>'1. Cover Sheet'!$G$17</f>
        <v>Reporting Period 11 (January 1, 2026- June 30, 2026,  Due July 31, 2026)</v>
      </c>
      <c r="C82">
        <f>'8. Participant Data'!A92</f>
        <v>0</v>
      </c>
      <c r="D82" t="str">
        <f>'8. Participant Data'!B92</f>
        <v>Select One</v>
      </c>
      <c r="E82">
        <f>'8. Participant Data'!C92</f>
        <v>0</v>
      </c>
      <c r="F82">
        <f>'8. Participant Data'!D92</f>
        <v>0</v>
      </c>
      <c r="G82" t="str">
        <f>'8. Participant Data'!E92</f>
        <v>Select One</v>
      </c>
      <c r="H82" t="str">
        <f>'8. Participant Data'!F92</f>
        <v>Select One</v>
      </c>
      <c r="I82" t="str">
        <f>'8. Participant Data'!G92</f>
        <v>Select One</v>
      </c>
      <c r="J82" t="str">
        <f>'8. Participant Data'!H92</f>
        <v>Select One</v>
      </c>
      <c r="K82">
        <f>'8. Participant Data'!I92</f>
        <v>0</v>
      </c>
      <c r="L82" t="str">
        <f>'8. Participant Data'!J92</f>
        <v>Select One</v>
      </c>
      <c r="M82">
        <f>'8. Participant Data'!K92</f>
        <v>0</v>
      </c>
      <c r="N82">
        <f>'8. Participant Data'!L92</f>
        <v>0</v>
      </c>
      <c r="O82">
        <f>'8. Participant Data'!M92</f>
        <v>0</v>
      </c>
      <c r="P82" t="str">
        <f>'8. Participant Data'!N92</f>
        <v>Select One</v>
      </c>
      <c r="Q82" t="str">
        <f>'8. Participant Data'!O92</f>
        <v>Select One</v>
      </c>
      <c r="R82">
        <f>'8. Participant Data'!P92</f>
        <v>0</v>
      </c>
      <c r="S82" t="str">
        <f>'8. Participant Data'!Q92</f>
        <v>Select One</v>
      </c>
      <c r="T82">
        <f>'8. Participant Data'!R92</f>
        <v>0</v>
      </c>
      <c r="U82">
        <f>'8. Participant Data'!S92</f>
        <v>0</v>
      </c>
      <c r="V82">
        <f>'8. Participant Data'!T92</f>
        <v>0</v>
      </c>
      <c r="W82">
        <f>'8. Participant Data'!U92</f>
        <v>0</v>
      </c>
      <c r="X82" t="str">
        <f>'8. Participant Data'!V92</f>
        <v>Select One</v>
      </c>
      <c r="Y82" t="str">
        <f>'8. Participant Data'!W92</f>
        <v>Select One</v>
      </c>
      <c r="Z82" t="str">
        <f>'8. Participant Data'!X92</f>
        <v>Select One</v>
      </c>
      <c r="AA82">
        <f>'8. Participant Data'!Y92</f>
        <v>0</v>
      </c>
      <c r="AB82">
        <f>'8. Participant Data'!Z92</f>
        <v>0</v>
      </c>
      <c r="AC82">
        <f>'8. Participant Data'!AA92</f>
        <v>0</v>
      </c>
      <c r="AD82">
        <f>'8. Participant Data'!AB92</f>
        <v>0</v>
      </c>
      <c r="AE82">
        <f>'8. Participant Data'!AC92</f>
        <v>0</v>
      </c>
      <c r="AF82" t="str">
        <f>'8. Participant Data'!AD92</f>
        <v>Select One</v>
      </c>
      <c r="AG82">
        <f>'8. Participant Data'!AE92</f>
        <v>0</v>
      </c>
      <c r="AH82" t="str">
        <f>'8. Participant Data'!AF92</f>
        <v>Select One</v>
      </c>
      <c r="AI82">
        <f>'8. Participant Data'!AG92</f>
        <v>0</v>
      </c>
      <c r="AJ82" t="str">
        <f>'8. Participant Data'!AH92</f>
        <v>Select One</v>
      </c>
    </row>
    <row r="83" spans="1:36" x14ac:dyDescent="0.25">
      <c r="A83" t="str">
        <f>'1. Cover Sheet'!$B$13</f>
        <v>Select One</v>
      </c>
      <c r="B83" t="str">
        <f>'1. Cover Sheet'!$G$17</f>
        <v>Reporting Period 11 (January 1, 2026- June 30, 2026,  Due July 31, 2026)</v>
      </c>
      <c r="C83">
        <f>'8. Participant Data'!A93</f>
        <v>0</v>
      </c>
      <c r="D83" t="str">
        <f>'8. Participant Data'!B93</f>
        <v>Select One</v>
      </c>
      <c r="E83">
        <f>'8. Participant Data'!C93</f>
        <v>0</v>
      </c>
      <c r="F83">
        <f>'8. Participant Data'!D93</f>
        <v>0</v>
      </c>
      <c r="G83" t="str">
        <f>'8. Participant Data'!E93</f>
        <v>Select One</v>
      </c>
      <c r="H83" t="str">
        <f>'8. Participant Data'!F93</f>
        <v>Select One</v>
      </c>
      <c r="I83" t="str">
        <f>'8. Participant Data'!G93</f>
        <v>Select One</v>
      </c>
      <c r="J83" t="str">
        <f>'8. Participant Data'!H93</f>
        <v>Select One</v>
      </c>
      <c r="K83">
        <f>'8. Participant Data'!I93</f>
        <v>0</v>
      </c>
      <c r="L83" t="str">
        <f>'8. Participant Data'!J93</f>
        <v>Select One</v>
      </c>
      <c r="M83">
        <f>'8. Participant Data'!K93</f>
        <v>0</v>
      </c>
      <c r="N83">
        <f>'8. Participant Data'!L93</f>
        <v>0</v>
      </c>
      <c r="O83">
        <f>'8. Participant Data'!M93</f>
        <v>0</v>
      </c>
      <c r="P83" t="str">
        <f>'8. Participant Data'!N93</f>
        <v>Select One</v>
      </c>
      <c r="Q83" t="str">
        <f>'8. Participant Data'!O93</f>
        <v>Select One</v>
      </c>
      <c r="R83">
        <f>'8. Participant Data'!P93</f>
        <v>0</v>
      </c>
      <c r="S83" t="str">
        <f>'8. Participant Data'!Q93</f>
        <v>Select One</v>
      </c>
      <c r="T83">
        <f>'8. Participant Data'!R93</f>
        <v>0</v>
      </c>
      <c r="U83">
        <f>'8. Participant Data'!S93</f>
        <v>0</v>
      </c>
      <c r="V83">
        <f>'8. Participant Data'!T93</f>
        <v>0</v>
      </c>
      <c r="W83">
        <f>'8. Participant Data'!U93</f>
        <v>0</v>
      </c>
      <c r="X83" t="str">
        <f>'8. Participant Data'!V93</f>
        <v>Select One</v>
      </c>
      <c r="Y83" t="str">
        <f>'8. Participant Data'!W93</f>
        <v>Select One</v>
      </c>
      <c r="Z83" t="str">
        <f>'8. Participant Data'!X93</f>
        <v>Select One</v>
      </c>
      <c r="AA83">
        <f>'8. Participant Data'!Y93</f>
        <v>0</v>
      </c>
      <c r="AB83">
        <f>'8. Participant Data'!Z93</f>
        <v>0</v>
      </c>
      <c r="AC83">
        <f>'8. Participant Data'!AA93</f>
        <v>0</v>
      </c>
      <c r="AD83">
        <f>'8. Participant Data'!AB93</f>
        <v>0</v>
      </c>
      <c r="AE83">
        <f>'8. Participant Data'!AC93</f>
        <v>0</v>
      </c>
      <c r="AF83" t="str">
        <f>'8. Participant Data'!AD93</f>
        <v>Select One</v>
      </c>
      <c r="AG83">
        <f>'8. Participant Data'!AE93</f>
        <v>0</v>
      </c>
      <c r="AH83" t="str">
        <f>'8. Participant Data'!AF93</f>
        <v>Select One</v>
      </c>
      <c r="AI83">
        <f>'8. Participant Data'!AG93</f>
        <v>0</v>
      </c>
      <c r="AJ83" t="str">
        <f>'8. Participant Data'!AH93</f>
        <v>Select One</v>
      </c>
    </row>
    <row r="84" spans="1:36" x14ac:dyDescent="0.25">
      <c r="A84" t="str">
        <f>'1. Cover Sheet'!$B$13</f>
        <v>Select One</v>
      </c>
      <c r="B84" t="str">
        <f>'1. Cover Sheet'!$G$17</f>
        <v>Reporting Period 11 (January 1, 2026- June 30, 2026,  Due July 31, 2026)</v>
      </c>
      <c r="C84">
        <f>'8. Participant Data'!A94</f>
        <v>0</v>
      </c>
      <c r="D84" t="str">
        <f>'8. Participant Data'!B94</f>
        <v>Select One</v>
      </c>
      <c r="E84">
        <f>'8. Participant Data'!C94</f>
        <v>0</v>
      </c>
      <c r="F84">
        <f>'8. Participant Data'!D94</f>
        <v>0</v>
      </c>
      <c r="G84" t="str">
        <f>'8. Participant Data'!E94</f>
        <v>Select One</v>
      </c>
      <c r="H84" t="str">
        <f>'8. Participant Data'!F94</f>
        <v>Select One</v>
      </c>
      <c r="I84" t="str">
        <f>'8. Participant Data'!G94</f>
        <v>Select One</v>
      </c>
      <c r="J84" t="str">
        <f>'8. Participant Data'!H94</f>
        <v>Select One</v>
      </c>
      <c r="K84">
        <f>'8. Participant Data'!I94</f>
        <v>0</v>
      </c>
      <c r="L84" t="str">
        <f>'8. Participant Data'!J94</f>
        <v>Select One</v>
      </c>
      <c r="M84">
        <f>'8. Participant Data'!K94</f>
        <v>0</v>
      </c>
      <c r="N84">
        <f>'8. Participant Data'!L94</f>
        <v>0</v>
      </c>
      <c r="O84">
        <f>'8. Participant Data'!M94</f>
        <v>0</v>
      </c>
      <c r="P84" t="str">
        <f>'8. Participant Data'!N94</f>
        <v>Select One</v>
      </c>
      <c r="Q84" t="str">
        <f>'8. Participant Data'!O94</f>
        <v>Select One</v>
      </c>
      <c r="R84">
        <f>'8. Participant Data'!P94</f>
        <v>0</v>
      </c>
      <c r="S84" t="str">
        <f>'8. Participant Data'!Q94</f>
        <v>Select One</v>
      </c>
      <c r="T84">
        <f>'8. Participant Data'!R94</f>
        <v>0</v>
      </c>
      <c r="U84">
        <f>'8. Participant Data'!S94</f>
        <v>0</v>
      </c>
      <c r="V84">
        <f>'8. Participant Data'!T94</f>
        <v>0</v>
      </c>
      <c r="W84">
        <f>'8. Participant Data'!U94</f>
        <v>0</v>
      </c>
      <c r="X84" t="str">
        <f>'8. Participant Data'!V94</f>
        <v>Select One</v>
      </c>
      <c r="Y84" t="str">
        <f>'8. Participant Data'!W94</f>
        <v>Select One</v>
      </c>
      <c r="Z84" t="str">
        <f>'8. Participant Data'!X94</f>
        <v>Select One</v>
      </c>
      <c r="AA84">
        <f>'8. Participant Data'!Y94</f>
        <v>0</v>
      </c>
      <c r="AB84">
        <f>'8. Participant Data'!Z94</f>
        <v>0</v>
      </c>
      <c r="AC84">
        <f>'8. Participant Data'!AA94</f>
        <v>0</v>
      </c>
      <c r="AD84">
        <f>'8. Participant Data'!AB94</f>
        <v>0</v>
      </c>
      <c r="AE84">
        <f>'8. Participant Data'!AC94</f>
        <v>0</v>
      </c>
      <c r="AF84" t="str">
        <f>'8. Participant Data'!AD94</f>
        <v>Select One</v>
      </c>
      <c r="AG84">
        <f>'8. Participant Data'!AE94</f>
        <v>0</v>
      </c>
      <c r="AH84" t="str">
        <f>'8. Participant Data'!AF94</f>
        <v>Select One</v>
      </c>
      <c r="AI84">
        <f>'8. Participant Data'!AG94</f>
        <v>0</v>
      </c>
      <c r="AJ84" t="str">
        <f>'8. Participant Data'!AH94</f>
        <v>Select One</v>
      </c>
    </row>
    <row r="85" spans="1:36" x14ac:dyDescent="0.25">
      <c r="A85" t="str">
        <f>'1. Cover Sheet'!$B$13</f>
        <v>Select One</v>
      </c>
      <c r="B85" t="str">
        <f>'1. Cover Sheet'!$G$17</f>
        <v>Reporting Period 11 (January 1, 2026- June 30, 2026,  Due July 31, 2026)</v>
      </c>
      <c r="C85">
        <f>'8. Participant Data'!A95</f>
        <v>0</v>
      </c>
      <c r="D85" t="str">
        <f>'8. Participant Data'!B95</f>
        <v>Select One</v>
      </c>
      <c r="E85">
        <f>'8. Participant Data'!C95</f>
        <v>0</v>
      </c>
      <c r="F85">
        <f>'8. Participant Data'!D95</f>
        <v>0</v>
      </c>
      <c r="G85" t="str">
        <f>'8. Participant Data'!E95</f>
        <v>Select One</v>
      </c>
      <c r="H85" t="str">
        <f>'8. Participant Data'!F95</f>
        <v>Select One</v>
      </c>
      <c r="I85" t="str">
        <f>'8. Participant Data'!G95</f>
        <v>Select One</v>
      </c>
      <c r="J85" t="str">
        <f>'8. Participant Data'!H95</f>
        <v>Select One</v>
      </c>
      <c r="K85">
        <f>'8. Participant Data'!I95</f>
        <v>0</v>
      </c>
      <c r="L85" t="str">
        <f>'8. Participant Data'!J95</f>
        <v>Select One</v>
      </c>
      <c r="M85">
        <f>'8. Participant Data'!K95</f>
        <v>0</v>
      </c>
      <c r="N85">
        <f>'8. Participant Data'!L95</f>
        <v>0</v>
      </c>
      <c r="O85">
        <f>'8. Participant Data'!M95</f>
        <v>0</v>
      </c>
      <c r="P85" t="str">
        <f>'8. Participant Data'!N95</f>
        <v>Select One</v>
      </c>
      <c r="Q85" t="str">
        <f>'8. Participant Data'!O95</f>
        <v>Select One</v>
      </c>
      <c r="R85">
        <f>'8. Participant Data'!P95</f>
        <v>0</v>
      </c>
      <c r="S85" t="str">
        <f>'8. Participant Data'!Q95</f>
        <v>Select One</v>
      </c>
      <c r="T85">
        <f>'8. Participant Data'!R95</f>
        <v>0</v>
      </c>
      <c r="U85">
        <f>'8. Participant Data'!S95</f>
        <v>0</v>
      </c>
      <c r="V85">
        <f>'8. Participant Data'!T95</f>
        <v>0</v>
      </c>
      <c r="W85">
        <f>'8. Participant Data'!U95</f>
        <v>0</v>
      </c>
      <c r="X85" t="str">
        <f>'8. Participant Data'!V95</f>
        <v>Select One</v>
      </c>
      <c r="Y85" t="str">
        <f>'8. Participant Data'!W95</f>
        <v>Select One</v>
      </c>
      <c r="Z85" t="str">
        <f>'8. Participant Data'!X95</f>
        <v>Select One</v>
      </c>
      <c r="AA85">
        <f>'8. Participant Data'!Y95</f>
        <v>0</v>
      </c>
      <c r="AB85">
        <f>'8. Participant Data'!Z95</f>
        <v>0</v>
      </c>
      <c r="AC85">
        <f>'8. Participant Data'!AA95</f>
        <v>0</v>
      </c>
      <c r="AD85">
        <f>'8. Participant Data'!AB95</f>
        <v>0</v>
      </c>
      <c r="AE85">
        <f>'8. Participant Data'!AC95</f>
        <v>0</v>
      </c>
      <c r="AF85" t="str">
        <f>'8. Participant Data'!AD95</f>
        <v>Select One</v>
      </c>
      <c r="AG85">
        <f>'8. Participant Data'!AE95</f>
        <v>0</v>
      </c>
      <c r="AH85" t="str">
        <f>'8. Participant Data'!AF95</f>
        <v>Select One</v>
      </c>
      <c r="AI85">
        <f>'8. Participant Data'!AG95</f>
        <v>0</v>
      </c>
      <c r="AJ85" t="str">
        <f>'8. Participant Data'!AH95</f>
        <v>Select One</v>
      </c>
    </row>
    <row r="86" spans="1:36" x14ac:dyDescent="0.25">
      <c r="A86" t="str">
        <f>'1. Cover Sheet'!$B$13</f>
        <v>Select One</v>
      </c>
      <c r="B86" t="str">
        <f>'1. Cover Sheet'!$G$17</f>
        <v>Reporting Period 11 (January 1, 2026- June 30, 2026,  Due July 31, 2026)</v>
      </c>
      <c r="C86">
        <f>'8. Participant Data'!A96</f>
        <v>0</v>
      </c>
      <c r="D86" t="str">
        <f>'8. Participant Data'!B96</f>
        <v>Select One</v>
      </c>
      <c r="E86">
        <f>'8. Participant Data'!C96</f>
        <v>0</v>
      </c>
      <c r="F86">
        <f>'8. Participant Data'!D96</f>
        <v>0</v>
      </c>
      <c r="G86" t="str">
        <f>'8. Participant Data'!E96</f>
        <v>Select One</v>
      </c>
      <c r="H86" t="str">
        <f>'8. Participant Data'!F96</f>
        <v>Select One</v>
      </c>
      <c r="I86" t="str">
        <f>'8. Participant Data'!G96</f>
        <v>Select One</v>
      </c>
      <c r="J86" t="str">
        <f>'8. Participant Data'!H96</f>
        <v>Select One</v>
      </c>
      <c r="K86">
        <f>'8. Participant Data'!I96</f>
        <v>0</v>
      </c>
      <c r="L86" t="str">
        <f>'8. Participant Data'!J96</f>
        <v>Select One</v>
      </c>
      <c r="M86">
        <f>'8. Participant Data'!K96</f>
        <v>0</v>
      </c>
      <c r="N86">
        <f>'8. Participant Data'!L96</f>
        <v>0</v>
      </c>
      <c r="O86">
        <f>'8. Participant Data'!M96</f>
        <v>0</v>
      </c>
      <c r="P86" t="str">
        <f>'8. Participant Data'!N96</f>
        <v>Select One</v>
      </c>
      <c r="Q86" t="str">
        <f>'8. Participant Data'!O96</f>
        <v>Select One</v>
      </c>
      <c r="R86">
        <f>'8. Participant Data'!P96</f>
        <v>0</v>
      </c>
      <c r="S86" t="str">
        <f>'8. Participant Data'!Q96</f>
        <v>Select One</v>
      </c>
      <c r="T86">
        <f>'8. Participant Data'!R96</f>
        <v>0</v>
      </c>
      <c r="U86">
        <f>'8. Participant Data'!S96</f>
        <v>0</v>
      </c>
      <c r="V86">
        <f>'8. Participant Data'!T96</f>
        <v>0</v>
      </c>
      <c r="W86">
        <f>'8. Participant Data'!U96</f>
        <v>0</v>
      </c>
      <c r="X86" t="str">
        <f>'8. Participant Data'!V96</f>
        <v>Select One</v>
      </c>
      <c r="Y86" t="str">
        <f>'8. Participant Data'!W96</f>
        <v>Select One</v>
      </c>
      <c r="Z86" t="str">
        <f>'8. Participant Data'!X96</f>
        <v>Select One</v>
      </c>
      <c r="AA86">
        <f>'8. Participant Data'!Y96</f>
        <v>0</v>
      </c>
      <c r="AB86">
        <f>'8. Participant Data'!Z96</f>
        <v>0</v>
      </c>
      <c r="AC86">
        <f>'8. Participant Data'!AA96</f>
        <v>0</v>
      </c>
      <c r="AD86">
        <f>'8. Participant Data'!AB96</f>
        <v>0</v>
      </c>
      <c r="AE86">
        <f>'8. Participant Data'!AC96</f>
        <v>0</v>
      </c>
      <c r="AF86" t="str">
        <f>'8. Participant Data'!AD96</f>
        <v>Select One</v>
      </c>
      <c r="AG86">
        <f>'8. Participant Data'!AE96</f>
        <v>0</v>
      </c>
      <c r="AH86" t="str">
        <f>'8. Participant Data'!AF96</f>
        <v>Select One</v>
      </c>
      <c r="AI86">
        <f>'8. Participant Data'!AG96</f>
        <v>0</v>
      </c>
      <c r="AJ86" t="str">
        <f>'8. Participant Data'!AH96</f>
        <v>Select One</v>
      </c>
    </row>
    <row r="87" spans="1:36" x14ac:dyDescent="0.25">
      <c r="A87" t="str">
        <f>'1. Cover Sheet'!$B$13</f>
        <v>Select One</v>
      </c>
      <c r="B87" t="str">
        <f>'1. Cover Sheet'!$G$17</f>
        <v>Reporting Period 11 (January 1, 2026- June 30, 2026,  Due July 31, 2026)</v>
      </c>
      <c r="C87">
        <f>'8. Participant Data'!A97</f>
        <v>0</v>
      </c>
      <c r="D87" t="str">
        <f>'8. Participant Data'!B97</f>
        <v>Select One</v>
      </c>
      <c r="E87">
        <f>'8. Participant Data'!C97</f>
        <v>0</v>
      </c>
      <c r="F87">
        <f>'8. Participant Data'!D97</f>
        <v>0</v>
      </c>
      <c r="G87" t="str">
        <f>'8. Participant Data'!E97</f>
        <v>Select One</v>
      </c>
      <c r="H87" t="str">
        <f>'8. Participant Data'!F97</f>
        <v>Select One</v>
      </c>
      <c r="I87" t="str">
        <f>'8. Participant Data'!G97</f>
        <v>Select One</v>
      </c>
      <c r="J87" t="str">
        <f>'8. Participant Data'!H97</f>
        <v>Select One</v>
      </c>
      <c r="K87">
        <f>'8. Participant Data'!I97</f>
        <v>0</v>
      </c>
      <c r="L87" t="str">
        <f>'8. Participant Data'!J97</f>
        <v>Select One</v>
      </c>
      <c r="M87">
        <f>'8. Participant Data'!K97</f>
        <v>0</v>
      </c>
      <c r="N87">
        <f>'8. Participant Data'!L97</f>
        <v>0</v>
      </c>
      <c r="O87">
        <f>'8. Participant Data'!M97</f>
        <v>0</v>
      </c>
      <c r="P87" t="str">
        <f>'8. Participant Data'!N97</f>
        <v>Select One</v>
      </c>
      <c r="Q87" t="str">
        <f>'8. Participant Data'!O97</f>
        <v>Select One</v>
      </c>
      <c r="R87">
        <f>'8. Participant Data'!P97</f>
        <v>0</v>
      </c>
      <c r="S87" t="str">
        <f>'8. Participant Data'!Q97</f>
        <v>Select One</v>
      </c>
      <c r="T87">
        <f>'8. Participant Data'!R97</f>
        <v>0</v>
      </c>
      <c r="U87">
        <f>'8. Participant Data'!S97</f>
        <v>0</v>
      </c>
      <c r="V87">
        <f>'8. Participant Data'!T97</f>
        <v>0</v>
      </c>
      <c r="W87">
        <f>'8. Participant Data'!U97</f>
        <v>0</v>
      </c>
      <c r="X87" t="str">
        <f>'8. Participant Data'!V97</f>
        <v>Select One</v>
      </c>
      <c r="Y87" t="str">
        <f>'8. Participant Data'!W97</f>
        <v>Select One</v>
      </c>
      <c r="Z87" t="str">
        <f>'8. Participant Data'!X97</f>
        <v>Select One</v>
      </c>
      <c r="AA87">
        <f>'8. Participant Data'!Y97</f>
        <v>0</v>
      </c>
      <c r="AB87">
        <f>'8. Participant Data'!Z97</f>
        <v>0</v>
      </c>
      <c r="AC87">
        <f>'8. Participant Data'!AA97</f>
        <v>0</v>
      </c>
      <c r="AD87">
        <f>'8. Participant Data'!AB97</f>
        <v>0</v>
      </c>
      <c r="AE87">
        <f>'8. Participant Data'!AC97</f>
        <v>0</v>
      </c>
      <c r="AF87" t="str">
        <f>'8. Participant Data'!AD97</f>
        <v>Select One</v>
      </c>
      <c r="AG87">
        <f>'8. Participant Data'!AE97</f>
        <v>0</v>
      </c>
      <c r="AH87" t="str">
        <f>'8. Participant Data'!AF97</f>
        <v>Select One</v>
      </c>
      <c r="AI87">
        <f>'8. Participant Data'!AG97</f>
        <v>0</v>
      </c>
      <c r="AJ87" t="str">
        <f>'8. Participant Data'!AH97</f>
        <v>Select One</v>
      </c>
    </row>
    <row r="88" spans="1:36" x14ac:dyDescent="0.25">
      <c r="A88" t="str">
        <f>'1. Cover Sheet'!$B$13</f>
        <v>Select One</v>
      </c>
      <c r="B88" t="str">
        <f>'1. Cover Sheet'!$G$17</f>
        <v>Reporting Period 11 (January 1, 2026- June 30, 2026,  Due July 31, 2026)</v>
      </c>
      <c r="C88">
        <f>'8. Participant Data'!A98</f>
        <v>0</v>
      </c>
      <c r="D88" t="str">
        <f>'8. Participant Data'!B98</f>
        <v>Select One</v>
      </c>
      <c r="E88">
        <f>'8. Participant Data'!C98</f>
        <v>0</v>
      </c>
      <c r="F88">
        <f>'8. Participant Data'!D98</f>
        <v>0</v>
      </c>
      <c r="G88" t="str">
        <f>'8. Participant Data'!E98</f>
        <v>Select One</v>
      </c>
      <c r="H88" t="str">
        <f>'8. Participant Data'!F98</f>
        <v>Select One</v>
      </c>
      <c r="I88" t="str">
        <f>'8. Participant Data'!G98</f>
        <v>Select One</v>
      </c>
      <c r="J88" t="str">
        <f>'8. Participant Data'!H98</f>
        <v>Select One</v>
      </c>
      <c r="K88">
        <f>'8. Participant Data'!I98</f>
        <v>0</v>
      </c>
      <c r="L88" t="str">
        <f>'8. Participant Data'!J98</f>
        <v>Select One</v>
      </c>
      <c r="M88">
        <f>'8. Participant Data'!K98</f>
        <v>0</v>
      </c>
      <c r="N88">
        <f>'8. Participant Data'!L98</f>
        <v>0</v>
      </c>
      <c r="O88">
        <f>'8. Participant Data'!M98</f>
        <v>0</v>
      </c>
      <c r="P88" t="str">
        <f>'8. Participant Data'!N98</f>
        <v>Select One</v>
      </c>
      <c r="Q88" t="str">
        <f>'8. Participant Data'!O98</f>
        <v>Select One</v>
      </c>
      <c r="R88">
        <f>'8. Participant Data'!P98</f>
        <v>0</v>
      </c>
      <c r="S88" t="str">
        <f>'8. Participant Data'!Q98</f>
        <v>Select One</v>
      </c>
      <c r="T88">
        <f>'8. Participant Data'!R98</f>
        <v>0</v>
      </c>
      <c r="U88">
        <f>'8. Participant Data'!S98</f>
        <v>0</v>
      </c>
      <c r="V88">
        <f>'8. Participant Data'!T98</f>
        <v>0</v>
      </c>
      <c r="W88">
        <f>'8. Participant Data'!U98</f>
        <v>0</v>
      </c>
      <c r="X88" t="str">
        <f>'8. Participant Data'!V98</f>
        <v>Select One</v>
      </c>
      <c r="Y88" t="str">
        <f>'8. Participant Data'!W98</f>
        <v>Select One</v>
      </c>
      <c r="Z88" t="str">
        <f>'8. Participant Data'!X98</f>
        <v>Select One</v>
      </c>
      <c r="AA88">
        <f>'8. Participant Data'!Y98</f>
        <v>0</v>
      </c>
      <c r="AB88">
        <f>'8. Participant Data'!Z98</f>
        <v>0</v>
      </c>
      <c r="AC88">
        <f>'8. Participant Data'!AA98</f>
        <v>0</v>
      </c>
      <c r="AD88">
        <f>'8. Participant Data'!AB98</f>
        <v>0</v>
      </c>
      <c r="AE88">
        <f>'8. Participant Data'!AC98</f>
        <v>0</v>
      </c>
      <c r="AF88" t="str">
        <f>'8. Participant Data'!AD98</f>
        <v>Select One</v>
      </c>
      <c r="AG88">
        <f>'8. Participant Data'!AE98</f>
        <v>0</v>
      </c>
      <c r="AH88" t="str">
        <f>'8. Participant Data'!AF98</f>
        <v>Select One</v>
      </c>
      <c r="AI88">
        <f>'8. Participant Data'!AG98</f>
        <v>0</v>
      </c>
      <c r="AJ88" t="str">
        <f>'8. Participant Data'!AH98</f>
        <v>Select One</v>
      </c>
    </row>
    <row r="89" spans="1:36" x14ac:dyDescent="0.25">
      <c r="A89" t="str">
        <f>'1. Cover Sheet'!$B$13</f>
        <v>Select One</v>
      </c>
      <c r="B89" t="str">
        <f>'1. Cover Sheet'!$G$17</f>
        <v>Reporting Period 11 (January 1, 2026- June 30, 2026,  Due July 31, 2026)</v>
      </c>
      <c r="C89">
        <f>'8. Participant Data'!A99</f>
        <v>0</v>
      </c>
      <c r="D89" t="str">
        <f>'8. Participant Data'!B99</f>
        <v>Select One</v>
      </c>
      <c r="E89">
        <f>'8. Participant Data'!C99</f>
        <v>0</v>
      </c>
      <c r="F89">
        <f>'8. Participant Data'!D99</f>
        <v>0</v>
      </c>
      <c r="G89" t="str">
        <f>'8. Participant Data'!E99</f>
        <v>Select One</v>
      </c>
      <c r="H89" t="str">
        <f>'8. Participant Data'!F99</f>
        <v>Select One</v>
      </c>
      <c r="I89" t="str">
        <f>'8. Participant Data'!G99</f>
        <v>Select One</v>
      </c>
      <c r="J89" t="str">
        <f>'8. Participant Data'!H99</f>
        <v>Select One</v>
      </c>
      <c r="K89">
        <f>'8. Participant Data'!I99</f>
        <v>0</v>
      </c>
      <c r="L89" t="str">
        <f>'8. Participant Data'!J99</f>
        <v>Select One</v>
      </c>
      <c r="M89">
        <f>'8. Participant Data'!K99</f>
        <v>0</v>
      </c>
      <c r="N89">
        <f>'8. Participant Data'!L99</f>
        <v>0</v>
      </c>
      <c r="O89">
        <f>'8. Participant Data'!M99</f>
        <v>0</v>
      </c>
      <c r="P89" t="str">
        <f>'8. Participant Data'!N99</f>
        <v>Select One</v>
      </c>
      <c r="Q89" t="str">
        <f>'8. Participant Data'!O99</f>
        <v>Select One</v>
      </c>
      <c r="R89">
        <f>'8. Participant Data'!P99</f>
        <v>0</v>
      </c>
      <c r="S89" t="str">
        <f>'8. Participant Data'!Q99</f>
        <v>Select One</v>
      </c>
      <c r="T89">
        <f>'8. Participant Data'!R99</f>
        <v>0</v>
      </c>
      <c r="U89">
        <f>'8. Participant Data'!S99</f>
        <v>0</v>
      </c>
      <c r="V89">
        <f>'8. Participant Data'!T99</f>
        <v>0</v>
      </c>
      <c r="W89">
        <f>'8. Participant Data'!U99</f>
        <v>0</v>
      </c>
      <c r="X89" t="str">
        <f>'8. Participant Data'!V99</f>
        <v>Select One</v>
      </c>
      <c r="Y89" t="str">
        <f>'8. Participant Data'!W99</f>
        <v>Select One</v>
      </c>
      <c r="Z89" t="str">
        <f>'8. Participant Data'!X99</f>
        <v>Select One</v>
      </c>
      <c r="AA89">
        <f>'8. Participant Data'!Y99</f>
        <v>0</v>
      </c>
      <c r="AB89">
        <f>'8. Participant Data'!Z99</f>
        <v>0</v>
      </c>
      <c r="AC89">
        <f>'8. Participant Data'!AA99</f>
        <v>0</v>
      </c>
      <c r="AD89">
        <f>'8. Participant Data'!AB99</f>
        <v>0</v>
      </c>
      <c r="AE89">
        <f>'8. Participant Data'!AC99</f>
        <v>0</v>
      </c>
      <c r="AF89" t="str">
        <f>'8. Participant Data'!AD99</f>
        <v>Select One</v>
      </c>
      <c r="AG89">
        <f>'8. Participant Data'!AE99</f>
        <v>0</v>
      </c>
      <c r="AH89" t="str">
        <f>'8. Participant Data'!AF99</f>
        <v>Select One</v>
      </c>
      <c r="AI89">
        <f>'8. Participant Data'!AG99</f>
        <v>0</v>
      </c>
      <c r="AJ89" t="str">
        <f>'8. Participant Data'!AH99</f>
        <v>Select One</v>
      </c>
    </row>
    <row r="90" spans="1:36" x14ac:dyDescent="0.25">
      <c r="A90" t="str">
        <f>'1. Cover Sheet'!$B$13</f>
        <v>Select One</v>
      </c>
      <c r="B90" t="str">
        <f>'1. Cover Sheet'!$G$17</f>
        <v>Reporting Period 11 (January 1, 2026- June 30, 2026,  Due July 31, 2026)</v>
      </c>
      <c r="C90">
        <f>'8. Participant Data'!A100</f>
        <v>0</v>
      </c>
      <c r="D90" t="str">
        <f>'8. Participant Data'!B100</f>
        <v>Select One</v>
      </c>
      <c r="E90">
        <f>'8. Participant Data'!C100</f>
        <v>0</v>
      </c>
      <c r="F90">
        <f>'8. Participant Data'!D100</f>
        <v>0</v>
      </c>
      <c r="G90" t="str">
        <f>'8. Participant Data'!E100</f>
        <v>Select One</v>
      </c>
      <c r="H90" t="str">
        <f>'8. Participant Data'!F100</f>
        <v>Select One</v>
      </c>
      <c r="I90" t="str">
        <f>'8. Participant Data'!G100</f>
        <v>Select One</v>
      </c>
      <c r="J90" t="str">
        <f>'8. Participant Data'!H100</f>
        <v>Select One</v>
      </c>
      <c r="K90">
        <f>'8. Participant Data'!I100</f>
        <v>0</v>
      </c>
      <c r="L90" t="str">
        <f>'8. Participant Data'!J100</f>
        <v>Select One</v>
      </c>
      <c r="M90">
        <f>'8. Participant Data'!K100</f>
        <v>0</v>
      </c>
      <c r="N90">
        <f>'8. Participant Data'!L100</f>
        <v>0</v>
      </c>
      <c r="O90">
        <f>'8. Participant Data'!M100</f>
        <v>0</v>
      </c>
      <c r="P90" t="str">
        <f>'8. Participant Data'!N100</f>
        <v>Select One</v>
      </c>
      <c r="Q90" t="str">
        <f>'8. Participant Data'!O100</f>
        <v>Select One</v>
      </c>
      <c r="R90">
        <f>'8. Participant Data'!P100</f>
        <v>0</v>
      </c>
      <c r="S90" t="str">
        <f>'8. Participant Data'!Q100</f>
        <v>Select One</v>
      </c>
      <c r="T90">
        <f>'8. Participant Data'!R100</f>
        <v>0</v>
      </c>
      <c r="U90">
        <f>'8. Participant Data'!S100</f>
        <v>0</v>
      </c>
      <c r="V90">
        <f>'8. Participant Data'!T100</f>
        <v>0</v>
      </c>
      <c r="W90">
        <f>'8. Participant Data'!U100</f>
        <v>0</v>
      </c>
      <c r="X90" t="str">
        <f>'8. Participant Data'!V100</f>
        <v>Select One</v>
      </c>
      <c r="Y90" t="str">
        <f>'8. Participant Data'!W100</f>
        <v>Select One</v>
      </c>
      <c r="Z90" t="str">
        <f>'8. Participant Data'!X100</f>
        <v>Select One</v>
      </c>
      <c r="AA90">
        <f>'8. Participant Data'!Y100</f>
        <v>0</v>
      </c>
      <c r="AB90">
        <f>'8. Participant Data'!Z100</f>
        <v>0</v>
      </c>
      <c r="AC90">
        <f>'8. Participant Data'!AA100</f>
        <v>0</v>
      </c>
      <c r="AD90">
        <f>'8. Participant Data'!AB100</f>
        <v>0</v>
      </c>
      <c r="AE90">
        <f>'8. Participant Data'!AC100</f>
        <v>0</v>
      </c>
      <c r="AF90" t="str">
        <f>'8. Participant Data'!AD100</f>
        <v>Select One</v>
      </c>
      <c r="AG90">
        <f>'8. Participant Data'!AE100</f>
        <v>0</v>
      </c>
      <c r="AH90" t="str">
        <f>'8. Participant Data'!AF100</f>
        <v>Select One</v>
      </c>
      <c r="AI90">
        <f>'8. Participant Data'!AG100</f>
        <v>0</v>
      </c>
      <c r="AJ90" t="str">
        <f>'8. Participant Data'!AH100</f>
        <v>Select One</v>
      </c>
    </row>
    <row r="91" spans="1:36" x14ac:dyDescent="0.25">
      <c r="A91" t="str">
        <f>'1. Cover Sheet'!$B$13</f>
        <v>Select One</v>
      </c>
      <c r="B91" t="str">
        <f>'1. Cover Sheet'!$G$17</f>
        <v>Reporting Period 11 (January 1, 2026- June 30, 2026,  Due July 31, 2026)</v>
      </c>
      <c r="C91">
        <f>'8. Participant Data'!A101</f>
        <v>0</v>
      </c>
      <c r="D91" t="str">
        <f>'8. Participant Data'!B101</f>
        <v>Select One</v>
      </c>
      <c r="E91">
        <f>'8. Participant Data'!C101</f>
        <v>0</v>
      </c>
      <c r="F91">
        <f>'8. Participant Data'!D101</f>
        <v>0</v>
      </c>
      <c r="G91" t="str">
        <f>'8. Participant Data'!E101</f>
        <v>Select One</v>
      </c>
      <c r="H91" t="str">
        <f>'8. Participant Data'!F101</f>
        <v>Select One</v>
      </c>
      <c r="I91" t="str">
        <f>'8. Participant Data'!G101</f>
        <v>Select One</v>
      </c>
      <c r="J91" t="str">
        <f>'8. Participant Data'!H101</f>
        <v>Select One</v>
      </c>
      <c r="K91">
        <f>'8. Participant Data'!I101</f>
        <v>0</v>
      </c>
      <c r="L91" t="str">
        <f>'8. Participant Data'!J101</f>
        <v>Select One</v>
      </c>
      <c r="M91">
        <f>'8. Participant Data'!K101</f>
        <v>0</v>
      </c>
      <c r="N91">
        <f>'8. Participant Data'!L101</f>
        <v>0</v>
      </c>
      <c r="O91">
        <f>'8. Participant Data'!M101</f>
        <v>0</v>
      </c>
      <c r="P91" t="str">
        <f>'8. Participant Data'!N101</f>
        <v>Select One</v>
      </c>
      <c r="Q91" t="str">
        <f>'8. Participant Data'!O101</f>
        <v>Select One</v>
      </c>
      <c r="R91">
        <f>'8. Participant Data'!P101</f>
        <v>0</v>
      </c>
      <c r="S91" t="str">
        <f>'8. Participant Data'!Q101</f>
        <v>Select One</v>
      </c>
      <c r="T91">
        <f>'8. Participant Data'!R101</f>
        <v>0</v>
      </c>
      <c r="U91">
        <f>'8. Participant Data'!S101</f>
        <v>0</v>
      </c>
      <c r="V91">
        <f>'8. Participant Data'!T101</f>
        <v>0</v>
      </c>
      <c r="W91">
        <f>'8. Participant Data'!U101</f>
        <v>0</v>
      </c>
      <c r="X91" t="str">
        <f>'8. Participant Data'!V101</f>
        <v>Select One</v>
      </c>
      <c r="Y91" t="str">
        <f>'8. Participant Data'!W101</f>
        <v>Select One</v>
      </c>
      <c r="Z91" t="str">
        <f>'8. Participant Data'!X101</f>
        <v>Select One</v>
      </c>
      <c r="AA91">
        <f>'8. Participant Data'!Y101</f>
        <v>0</v>
      </c>
      <c r="AB91">
        <f>'8. Participant Data'!Z101</f>
        <v>0</v>
      </c>
      <c r="AC91">
        <f>'8. Participant Data'!AA101</f>
        <v>0</v>
      </c>
      <c r="AD91">
        <f>'8. Participant Data'!AB101</f>
        <v>0</v>
      </c>
      <c r="AE91">
        <f>'8. Participant Data'!AC101</f>
        <v>0</v>
      </c>
      <c r="AF91" t="str">
        <f>'8. Participant Data'!AD101</f>
        <v>Select One</v>
      </c>
      <c r="AG91">
        <f>'8. Participant Data'!AE101</f>
        <v>0</v>
      </c>
      <c r="AH91" t="str">
        <f>'8. Participant Data'!AF101</f>
        <v>Select One</v>
      </c>
      <c r="AI91">
        <f>'8. Participant Data'!AG101</f>
        <v>0</v>
      </c>
      <c r="AJ91" t="str">
        <f>'8. Participant Data'!AH101</f>
        <v>Select One</v>
      </c>
    </row>
    <row r="92" spans="1:36" x14ac:dyDescent="0.25">
      <c r="A92" t="str">
        <f>'1. Cover Sheet'!$B$13</f>
        <v>Select One</v>
      </c>
      <c r="B92" t="str">
        <f>'1. Cover Sheet'!$G$17</f>
        <v>Reporting Period 11 (January 1, 2026- June 30, 2026,  Due July 31, 2026)</v>
      </c>
      <c r="C92">
        <f>'8. Participant Data'!A102</f>
        <v>0</v>
      </c>
      <c r="D92" t="str">
        <f>'8. Participant Data'!B102</f>
        <v>Select One</v>
      </c>
      <c r="E92">
        <f>'8. Participant Data'!C102</f>
        <v>0</v>
      </c>
      <c r="F92">
        <f>'8. Participant Data'!D102</f>
        <v>0</v>
      </c>
      <c r="G92" t="str">
        <f>'8. Participant Data'!E102</f>
        <v>Select One</v>
      </c>
      <c r="H92" t="str">
        <f>'8. Participant Data'!F102</f>
        <v>Select One</v>
      </c>
      <c r="I92" t="str">
        <f>'8. Participant Data'!G102</f>
        <v>Select One</v>
      </c>
      <c r="J92" t="str">
        <f>'8. Participant Data'!H102</f>
        <v>Select One</v>
      </c>
      <c r="K92">
        <f>'8. Participant Data'!I102</f>
        <v>0</v>
      </c>
      <c r="L92" t="str">
        <f>'8. Participant Data'!J102</f>
        <v>Select One</v>
      </c>
      <c r="M92">
        <f>'8. Participant Data'!K102</f>
        <v>0</v>
      </c>
      <c r="N92">
        <f>'8. Participant Data'!L102</f>
        <v>0</v>
      </c>
      <c r="O92">
        <f>'8. Participant Data'!M102</f>
        <v>0</v>
      </c>
      <c r="P92" t="str">
        <f>'8. Participant Data'!N102</f>
        <v>Select One</v>
      </c>
      <c r="Q92" t="str">
        <f>'8. Participant Data'!O102</f>
        <v>Select One</v>
      </c>
      <c r="R92">
        <f>'8. Participant Data'!P102</f>
        <v>0</v>
      </c>
      <c r="S92" t="str">
        <f>'8. Participant Data'!Q102</f>
        <v>Select One</v>
      </c>
      <c r="T92">
        <f>'8. Participant Data'!R102</f>
        <v>0</v>
      </c>
      <c r="U92">
        <f>'8. Participant Data'!S102</f>
        <v>0</v>
      </c>
      <c r="V92">
        <f>'8. Participant Data'!T102</f>
        <v>0</v>
      </c>
      <c r="W92">
        <f>'8. Participant Data'!U102</f>
        <v>0</v>
      </c>
      <c r="X92" t="str">
        <f>'8. Participant Data'!V102</f>
        <v>Select One</v>
      </c>
      <c r="Y92" t="str">
        <f>'8. Participant Data'!W102</f>
        <v>Select One</v>
      </c>
      <c r="Z92" t="str">
        <f>'8. Participant Data'!X102</f>
        <v>Select One</v>
      </c>
      <c r="AA92">
        <f>'8. Participant Data'!Y102</f>
        <v>0</v>
      </c>
      <c r="AB92">
        <f>'8. Participant Data'!Z102</f>
        <v>0</v>
      </c>
      <c r="AC92">
        <f>'8. Participant Data'!AA102</f>
        <v>0</v>
      </c>
      <c r="AD92">
        <f>'8. Participant Data'!AB102</f>
        <v>0</v>
      </c>
      <c r="AE92">
        <f>'8. Participant Data'!AC102</f>
        <v>0</v>
      </c>
      <c r="AF92" t="str">
        <f>'8. Participant Data'!AD102</f>
        <v>Select One</v>
      </c>
      <c r="AG92">
        <f>'8. Participant Data'!AE102</f>
        <v>0</v>
      </c>
      <c r="AH92" t="str">
        <f>'8. Participant Data'!AF102</f>
        <v>Select One</v>
      </c>
      <c r="AI92">
        <f>'8. Participant Data'!AG102</f>
        <v>0</v>
      </c>
      <c r="AJ92" t="str">
        <f>'8. Participant Data'!AH102</f>
        <v>Select One</v>
      </c>
    </row>
    <row r="93" spans="1:36" x14ac:dyDescent="0.25">
      <c r="A93" t="str">
        <f>'1. Cover Sheet'!$B$13</f>
        <v>Select One</v>
      </c>
      <c r="B93" t="str">
        <f>'1. Cover Sheet'!$G$17</f>
        <v>Reporting Period 11 (January 1, 2026- June 30, 2026,  Due July 31, 2026)</v>
      </c>
      <c r="C93">
        <f>'8. Participant Data'!A103</f>
        <v>0</v>
      </c>
      <c r="D93" t="str">
        <f>'8. Participant Data'!B103</f>
        <v>Select One</v>
      </c>
      <c r="E93">
        <f>'8. Participant Data'!C103</f>
        <v>0</v>
      </c>
      <c r="F93">
        <f>'8. Participant Data'!D103</f>
        <v>0</v>
      </c>
      <c r="G93" t="str">
        <f>'8. Participant Data'!E103</f>
        <v>Select One</v>
      </c>
      <c r="H93" t="str">
        <f>'8. Participant Data'!F103</f>
        <v>Select One</v>
      </c>
      <c r="I93" t="str">
        <f>'8. Participant Data'!G103</f>
        <v>Select One</v>
      </c>
      <c r="J93" t="str">
        <f>'8. Participant Data'!H103</f>
        <v>Select One</v>
      </c>
      <c r="K93">
        <f>'8. Participant Data'!I103</f>
        <v>0</v>
      </c>
      <c r="L93" t="str">
        <f>'8. Participant Data'!J103</f>
        <v>Select One</v>
      </c>
      <c r="M93">
        <f>'8. Participant Data'!K103</f>
        <v>0</v>
      </c>
      <c r="N93">
        <f>'8. Participant Data'!L103</f>
        <v>0</v>
      </c>
      <c r="O93">
        <f>'8. Participant Data'!M103</f>
        <v>0</v>
      </c>
      <c r="P93" t="str">
        <f>'8. Participant Data'!N103</f>
        <v>Select One</v>
      </c>
      <c r="Q93" t="str">
        <f>'8. Participant Data'!O103</f>
        <v>Select One</v>
      </c>
      <c r="R93">
        <f>'8. Participant Data'!P103</f>
        <v>0</v>
      </c>
      <c r="S93" t="str">
        <f>'8. Participant Data'!Q103</f>
        <v>Select One</v>
      </c>
      <c r="T93">
        <f>'8. Participant Data'!R103</f>
        <v>0</v>
      </c>
      <c r="U93">
        <f>'8. Participant Data'!S103</f>
        <v>0</v>
      </c>
      <c r="V93">
        <f>'8. Participant Data'!T103</f>
        <v>0</v>
      </c>
      <c r="W93">
        <f>'8. Participant Data'!U103</f>
        <v>0</v>
      </c>
      <c r="X93" t="str">
        <f>'8. Participant Data'!V103</f>
        <v>Select One</v>
      </c>
      <c r="Y93" t="str">
        <f>'8. Participant Data'!W103</f>
        <v>Select One</v>
      </c>
      <c r="Z93" t="str">
        <f>'8. Participant Data'!X103</f>
        <v>Select One</v>
      </c>
      <c r="AA93">
        <f>'8. Participant Data'!Y103</f>
        <v>0</v>
      </c>
      <c r="AB93">
        <f>'8. Participant Data'!Z103</f>
        <v>0</v>
      </c>
      <c r="AC93">
        <f>'8. Participant Data'!AA103</f>
        <v>0</v>
      </c>
      <c r="AD93">
        <f>'8. Participant Data'!AB103</f>
        <v>0</v>
      </c>
      <c r="AE93">
        <f>'8. Participant Data'!AC103</f>
        <v>0</v>
      </c>
      <c r="AF93" t="str">
        <f>'8. Participant Data'!AD103</f>
        <v>Select One</v>
      </c>
      <c r="AG93">
        <f>'8. Participant Data'!AE103</f>
        <v>0</v>
      </c>
      <c r="AH93" t="str">
        <f>'8. Participant Data'!AF103</f>
        <v>Select One</v>
      </c>
      <c r="AI93">
        <f>'8. Participant Data'!AG103</f>
        <v>0</v>
      </c>
      <c r="AJ93" t="str">
        <f>'8. Participant Data'!AH103</f>
        <v>Select One</v>
      </c>
    </row>
    <row r="94" spans="1:36" x14ac:dyDescent="0.25">
      <c r="A94" t="str">
        <f>'1. Cover Sheet'!$B$13</f>
        <v>Select One</v>
      </c>
      <c r="B94" t="str">
        <f>'1. Cover Sheet'!$G$17</f>
        <v>Reporting Period 11 (January 1, 2026- June 30, 2026,  Due July 31, 2026)</v>
      </c>
      <c r="C94">
        <f>'8. Participant Data'!A104</f>
        <v>0</v>
      </c>
      <c r="D94" t="str">
        <f>'8. Participant Data'!B104</f>
        <v>Select One</v>
      </c>
      <c r="E94">
        <f>'8. Participant Data'!C104</f>
        <v>0</v>
      </c>
      <c r="F94">
        <f>'8. Participant Data'!D104</f>
        <v>0</v>
      </c>
      <c r="G94" t="str">
        <f>'8. Participant Data'!E104</f>
        <v>Select One</v>
      </c>
      <c r="H94" t="str">
        <f>'8. Participant Data'!F104</f>
        <v>Select One</v>
      </c>
      <c r="I94" t="str">
        <f>'8. Participant Data'!G104</f>
        <v>Select One</v>
      </c>
      <c r="J94" t="str">
        <f>'8. Participant Data'!H104</f>
        <v>Select One</v>
      </c>
      <c r="K94">
        <f>'8. Participant Data'!I104</f>
        <v>0</v>
      </c>
      <c r="L94" t="str">
        <f>'8. Participant Data'!J104</f>
        <v>Select One</v>
      </c>
      <c r="M94">
        <f>'8. Participant Data'!K104</f>
        <v>0</v>
      </c>
      <c r="N94">
        <f>'8. Participant Data'!L104</f>
        <v>0</v>
      </c>
      <c r="O94">
        <f>'8. Participant Data'!M104</f>
        <v>0</v>
      </c>
      <c r="P94" t="str">
        <f>'8. Participant Data'!N104</f>
        <v>Select One</v>
      </c>
      <c r="Q94" t="str">
        <f>'8. Participant Data'!O104</f>
        <v>Select One</v>
      </c>
      <c r="R94">
        <f>'8. Participant Data'!P104</f>
        <v>0</v>
      </c>
      <c r="S94" t="str">
        <f>'8. Participant Data'!Q104</f>
        <v>Select One</v>
      </c>
      <c r="T94">
        <f>'8. Participant Data'!R104</f>
        <v>0</v>
      </c>
      <c r="U94">
        <f>'8. Participant Data'!S104</f>
        <v>0</v>
      </c>
      <c r="V94">
        <f>'8. Participant Data'!T104</f>
        <v>0</v>
      </c>
      <c r="W94">
        <f>'8. Participant Data'!U104</f>
        <v>0</v>
      </c>
      <c r="X94" t="str">
        <f>'8. Participant Data'!V104</f>
        <v>Select One</v>
      </c>
      <c r="Y94" t="str">
        <f>'8. Participant Data'!W104</f>
        <v>Select One</v>
      </c>
      <c r="Z94" t="str">
        <f>'8. Participant Data'!X104</f>
        <v>Select One</v>
      </c>
      <c r="AA94">
        <f>'8. Participant Data'!Y104</f>
        <v>0</v>
      </c>
      <c r="AB94">
        <f>'8. Participant Data'!Z104</f>
        <v>0</v>
      </c>
      <c r="AC94">
        <f>'8. Participant Data'!AA104</f>
        <v>0</v>
      </c>
      <c r="AD94">
        <f>'8. Participant Data'!AB104</f>
        <v>0</v>
      </c>
      <c r="AE94">
        <f>'8. Participant Data'!AC104</f>
        <v>0</v>
      </c>
      <c r="AF94" t="str">
        <f>'8. Participant Data'!AD104</f>
        <v>Select One</v>
      </c>
      <c r="AG94">
        <f>'8. Participant Data'!AE104</f>
        <v>0</v>
      </c>
      <c r="AH94" t="str">
        <f>'8. Participant Data'!AF104</f>
        <v>Select One</v>
      </c>
      <c r="AI94">
        <f>'8. Participant Data'!AG104</f>
        <v>0</v>
      </c>
      <c r="AJ94" t="str">
        <f>'8. Participant Data'!AH104</f>
        <v>Select One</v>
      </c>
    </row>
    <row r="95" spans="1:36" x14ac:dyDescent="0.25">
      <c r="A95" t="str">
        <f>'1. Cover Sheet'!$B$13</f>
        <v>Select One</v>
      </c>
      <c r="B95" t="str">
        <f>'1. Cover Sheet'!$G$17</f>
        <v>Reporting Period 11 (January 1, 2026- June 30, 2026,  Due July 31, 2026)</v>
      </c>
      <c r="C95">
        <f>'8. Participant Data'!A105</f>
        <v>0</v>
      </c>
      <c r="D95" t="str">
        <f>'8. Participant Data'!B105</f>
        <v>Select One</v>
      </c>
      <c r="E95">
        <f>'8. Participant Data'!C105</f>
        <v>0</v>
      </c>
      <c r="F95">
        <f>'8. Participant Data'!D105</f>
        <v>0</v>
      </c>
      <c r="G95" t="str">
        <f>'8. Participant Data'!E105</f>
        <v>Select One</v>
      </c>
      <c r="H95" t="str">
        <f>'8. Participant Data'!F105</f>
        <v>Select One</v>
      </c>
      <c r="I95" t="str">
        <f>'8. Participant Data'!G105</f>
        <v>Select One</v>
      </c>
      <c r="J95" t="str">
        <f>'8. Participant Data'!H105</f>
        <v>Select One</v>
      </c>
      <c r="K95">
        <f>'8. Participant Data'!I105</f>
        <v>0</v>
      </c>
      <c r="L95" t="str">
        <f>'8. Participant Data'!J105</f>
        <v>Select One</v>
      </c>
      <c r="M95">
        <f>'8. Participant Data'!K105</f>
        <v>0</v>
      </c>
      <c r="N95">
        <f>'8. Participant Data'!L105</f>
        <v>0</v>
      </c>
      <c r="O95">
        <f>'8. Participant Data'!M105</f>
        <v>0</v>
      </c>
      <c r="P95" t="str">
        <f>'8. Participant Data'!N105</f>
        <v>Select One</v>
      </c>
      <c r="Q95" t="str">
        <f>'8. Participant Data'!O105</f>
        <v>Select One</v>
      </c>
      <c r="R95">
        <f>'8. Participant Data'!P105</f>
        <v>0</v>
      </c>
      <c r="S95" t="str">
        <f>'8. Participant Data'!Q105</f>
        <v>Select One</v>
      </c>
      <c r="T95">
        <f>'8. Participant Data'!R105</f>
        <v>0</v>
      </c>
      <c r="U95">
        <f>'8. Participant Data'!S105</f>
        <v>0</v>
      </c>
      <c r="V95">
        <f>'8. Participant Data'!T105</f>
        <v>0</v>
      </c>
      <c r="W95">
        <f>'8. Participant Data'!U105</f>
        <v>0</v>
      </c>
      <c r="X95" t="str">
        <f>'8. Participant Data'!V105</f>
        <v>Select One</v>
      </c>
      <c r="Y95" t="str">
        <f>'8. Participant Data'!W105</f>
        <v>Select One</v>
      </c>
      <c r="Z95" t="str">
        <f>'8. Participant Data'!X105</f>
        <v>Select One</v>
      </c>
      <c r="AA95">
        <f>'8. Participant Data'!Y105</f>
        <v>0</v>
      </c>
      <c r="AB95">
        <f>'8. Participant Data'!Z105</f>
        <v>0</v>
      </c>
      <c r="AC95">
        <f>'8. Participant Data'!AA105</f>
        <v>0</v>
      </c>
      <c r="AD95">
        <f>'8. Participant Data'!AB105</f>
        <v>0</v>
      </c>
      <c r="AE95">
        <f>'8. Participant Data'!AC105</f>
        <v>0</v>
      </c>
      <c r="AF95" t="str">
        <f>'8. Participant Data'!AD105</f>
        <v>Select One</v>
      </c>
      <c r="AG95">
        <f>'8. Participant Data'!AE105</f>
        <v>0</v>
      </c>
      <c r="AH95" t="str">
        <f>'8. Participant Data'!AF105</f>
        <v>Select One</v>
      </c>
      <c r="AI95">
        <f>'8. Participant Data'!AG105</f>
        <v>0</v>
      </c>
      <c r="AJ95" t="str">
        <f>'8. Participant Data'!AH105</f>
        <v>Select One</v>
      </c>
    </row>
    <row r="96" spans="1:36" x14ac:dyDescent="0.25">
      <c r="A96" t="str">
        <f>'1. Cover Sheet'!$B$13</f>
        <v>Select One</v>
      </c>
      <c r="B96" t="str">
        <f>'1. Cover Sheet'!$G$17</f>
        <v>Reporting Period 11 (January 1, 2026- June 30, 2026,  Due July 31, 2026)</v>
      </c>
      <c r="C96">
        <f>'8. Participant Data'!A106</f>
        <v>0</v>
      </c>
      <c r="D96" t="str">
        <f>'8. Participant Data'!B106</f>
        <v>Select One</v>
      </c>
      <c r="E96">
        <f>'8. Participant Data'!C106</f>
        <v>0</v>
      </c>
      <c r="F96">
        <f>'8. Participant Data'!D106</f>
        <v>0</v>
      </c>
      <c r="G96" t="str">
        <f>'8. Participant Data'!E106</f>
        <v>Select One</v>
      </c>
      <c r="H96" t="str">
        <f>'8. Participant Data'!F106</f>
        <v>Select One</v>
      </c>
      <c r="I96" t="str">
        <f>'8. Participant Data'!G106</f>
        <v>Select One</v>
      </c>
      <c r="J96" t="str">
        <f>'8. Participant Data'!H106</f>
        <v>Select One</v>
      </c>
      <c r="K96">
        <f>'8. Participant Data'!I106</f>
        <v>0</v>
      </c>
      <c r="L96" t="str">
        <f>'8. Participant Data'!J106</f>
        <v>Select One</v>
      </c>
      <c r="M96">
        <f>'8. Participant Data'!K106</f>
        <v>0</v>
      </c>
      <c r="N96">
        <f>'8. Participant Data'!L106</f>
        <v>0</v>
      </c>
      <c r="O96">
        <f>'8. Participant Data'!M106</f>
        <v>0</v>
      </c>
      <c r="P96" t="str">
        <f>'8. Participant Data'!N106</f>
        <v>Select One</v>
      </c>
      <c r="Q96" t="str">
        <f>'8. Participant Data'!O106</f>
        <v>Select One</v>
      </c>
      <c r="R96">
        <f>'8. Participant Data'!P106</f>
        <v>0</v>
      </c>
      <c r="S96" t="str">
        <f>'8. Participant Data'!Q106</f>
        <v>Select One</v>
      </c>
      <c r="T96">
        <f>'8. Participant Data'!R106</f>
        <v>0</v>
      </c>
      <c r="U96">
        <f>'8. Participant Data'!S106</f>
        <v>0</v>
      </c>
      <c r="V96">
        <f>'8. Participant Data'!T106</f>
        <v>0</v>
      </c>
      <c r="W96">
        <f>'8. Participant Data'!U106</f>
        <v>0</v>
      </c>
      <c r="X96" t="str">
        <f>'8. Participant Data'!V106</f>
        <v>Select One</v>
      </c>
      <c r="Y96" t="str">
        <f>'8. Participant Data'!W106</f>
        <v>Select One</v>
      </c>
      <c r="Z96" t="str">
        <f>'8. Participant Data'!X106</f>
        <v>Select One</v>
      </c>
      <c r="AA96">
        <f>'8. Participant Data'!Y106</f>
        <v>0</v>
      </c>
      <c r="AB96">
        <f>'8. Participant Data'!Z106</f>
        <v>0</v>
      </c>
      <c r="AC96">
        <f>'8. Participant Data'!AA106</f>
        <v>0</v>
      </c>
      <c r="AD96">
        <f>'8. Participant Data'!AB106</f>
        <v>0</v>
      </c>
      <c r="AE96">
        <f>'8. Participant Data'!AC106</f>
        <v>0</v>
      </c>
      <c r="AF96" t="str">
        <f>'8. Participant Data'!AD106</f>
        <v>Select One</v>
      </c>
      <c r="AG96">
        <f>'8. Participant Data'!AE106</f>
        <v>0</v>
      </c>
      <c r="AH96" t="str">
        <f>'8. Participant Data'!AF106</f>
        <v>Select One</v>
      </c>
      <c r="AI96">
        <f>'8. Participant Data'!AG106</f>
        <v>0</v>
      </c>
      <c r="AJ96" t="str">
        <f>'8. Participant Data'!AH106</f>
        <v>Select One</v>
      </c>
    </row>
    <row r="97" spans="1:36" x14ac:dyDescent="0.25">
      <c r="A97" t="str">
        <f>'1. Cover Sheet'!$B$13</f>
        <v>Select One</v>
      </c>
      <c r="B97" t="str">
        <f>'1. Cover Sheet'!$G$17</f>
        <v>Reporting Period 11 (January 1, 2026- June 30, 2026,  Due July 31, 2026)</v>
      </c>
      <c r="C97">
        <f>'8. Participant Data'!A107</f>
        <v>0</v>
      </c>
      <c r="D97" t="str">
        <f>'8. Participant Data'!B107</f>
        <v>Select One</v>
      </c>
      <c r="E97">
        <f>'8. Participant Data'!C107</f>
        <v>0</v>
      </c>
      <c r="F97">
        <f>'8. Participant Data'!D107</f>
        <v>0</v>
      </c>
      <c r="G97" t="str">
        <f>'8. Participant Data'!E107</f>
        <v>Select One</v>
      </c>
      <c r="H97" t="str">
        <f>'8. Participant Data'!F107</f>
        <v>Select One</v>
      </c>
      <c r="I97" t="str">
        <f>'8. Participant Data'!G107</f>
        <v>Select One</v>
      </c>
      <c r="J97" t="str">
        <f>'8. Participant Data'!H107</f>
        <v>Select One</v>
      </c>
      <c r="K97">
        <f>'8. Participant Data'!I107</f>
        <v>0</v>
      </c>
      <c r="L97" t="str">
        <f>'8. Participant Data'!J107</f>
        <v>Select One</v>
      </c>
      <c r="M97">
        <f>'8. Participant Data'!K107</f>
        <v>0</v>
      </c>
      <c r="N97">
        <f>'8. Participant Data'!L107</f>
        <v>0</v>
      </c>
      <c r="O97">
        <f>'8. Participant Data'!M107</f>
        <v>0</v>
      </c>
      <c r="P97" t="str">
        <f>'8. Participant Data'!N107</f>
        <v>Select One</v>
      </c>
      <c r="Q97" t="str">
        <f>'8. Participant Data'!O107</f>
        <v>Select One</v>
      </c>
      <c r="R97">
        <f>'8. Participant Data'!P107</f>
        <v>0</v>
      </c>
      <c r="S97" t="str">
        <f>'8. Participant Data'!Q107</f>
        <v>Select One</v>
      </c>
      <c r="T97">
        <f>'8. Participant Data'!R107</f>
        <v>0</v>
      </c>
      <c r="U97">
        <f>'8. Participant Data'!S107</f>
        <v>0</v>
      </c>
      <c r="V97">
        <f>'8. Participant Data'!T107</f>
        <v>0</v>
      </c>
      <c r="W97">
        <f>'8. Participant Data'!U107</f>
        <v>0</v>
      </c>
      <c r="X97" t="str">
        <f>'8. Participant Data'!V107</f>
        <v>Select One</v>
      </c>
      <c r="Y97" t="str">
        <f>'8. Participant Data'!W107</f>
        <v>Select One</v>
      </c>
      <c r="Z97" t="str">
        <f>'8. Participant Data'!X107</f>
        <v>Select One</v>
      </c>
      <c r="AA97">
        <f>'8. Participant Data'!Y107</f>
        <v>0</v>
      </c>
      <c r="AB97">
        <f>'8. Participant Data'!Z107</f>
        <v>0</v>
      </c>
      <c r="AC97">
        <f>'8. Participant Data'!AA107</f>
        <v>0</v>
      </c>
      <c r="AD97">
        <f>'8. Participant Data'!AB107</f>
        <v>0</v>
      </c>
      <c r="AE97">
        <f>'8. Participant Data'!AC107</f>
        <v>0</v>
      </c>
      <c r="AF97" t="str">
        <f>'8. Participant Data'!AD107</f>
        <v>Select One</v>
      </c>
      <c r="AG97">
        <f>'8. Participant Data'!AE107</f>
        <v>0</v>
      </c>
      <c r="AH97" t="str">
        <f>'8. Participant Data'!AF107</f>
        <v>Select One</v>
      </c>
      <c r="AI97">
        <f>'8. Participant Data'!AG107</f>
        <v>0</v>
      </c>
      <c r="AJ97" t="str">
        <f>'8. Participant Data'!AH107</f>
        <v>Select One</v>
      </c>
    </row>
    <row r="98" spans="1:36" x14ac:dyDescent="0.25">
      <c r="A98" t="str">
        <f>'1. Cover Sheet'!$B$13</f>
        <v>Select One</v>
      </c>
      <c r="B98" t="str">
        <f>'1. Cover Sheet'!$G$17</f>
        <v>Reporting Period 11 (January 1, 2026- June 30, 2026,  Due July 31, 2026)</v>
      </c>
      <c r="C98">
        <f>'8. Participant Data'!A108</f>
        <v>0</v>
      </c>
      <c r="D98" t="str">
        <f>'8. Participant Data'!B108</f>
        <v>Select One</v>
      </c>
      <c r="E98">
        <f>'8. Participant Data'!C108</f>
        <v>0</v>
      </c>
      <c r="F98">
        <f>'8. Participant Data'!D108</f>
        <v>0</v>
      </c>
      <c r="G98" t="str">
        <f>'8. Participant Data'!E108</f>
        <v>Select One</v>
      </c>
      <c r="H98" t="str">
        <f>'8. Participant Data'!F108</f>
        <v>Select One</v>
      </c>
      <c r="I98" t="str">
        <f>'8. Participant Data'!G108</f>
        <v>Select One</v>
      </c>
      <c r="J98" t="str">
        <f>'8. Participant Data'!H108</f>
        <v>Select One</v>
      </c>
      <c r="K98">
        <f>'8. Participant Data'!I108</f>
        <v>0</v>
      </c>
      <c r="L98" t="str">
        <f>'8. Participant Data'!J108</f>
        <v>Select One</v>
      </c>
      <c r="M98">
        <f>'8. Participant Data'!K108</f>
        <v>0</v>
      </c>
      <c r="N98">
        <f>'8. Participant Data'!L108</f>
        <v>0</v>
      </c>
      <c r="O98">
        <f>'8. Participant Data'!M108</f>
        <v>0</v>
      </c>
      <c r="P98" t="str">
        <f>'8. Participant Data'!N108</f>
        <v>Select One</v>
      </c>
      <c r="Q98" t="str">
        <f>'8. Participant Data'!O108</f>
        <v>Select One</v>
      </c>
      <c r="R98">
        <f>'8. Participant Data'!P108</f>
        <v>0</v>
      </c>
      <c r="S98" t="str">
        <f>'8. Participant Data'!Q108</f>
        <v>Select One</v>
      </c>
      <c r="T98">
        <f>'8. Participant Data'!R108</f>
        <v>0</v>
      </c>
      <c r="U98">
        <f>'8. Participant Data'!S108</f>
        <v>0</v>
      </c>
      <c r="V98">
        <f>'8. Participant Data'!T108</f>
        <v>0</v>
      </c>
      <c r="W98">
        <f>'8. Participant Data'!U108</f>
        <v>0</v>
      </c>
      <c r="X98" t="str">
        <f>'8. Participant Data'!V108</f>
        <v>Select One</v>
      </c>
      <c r="Y98" t="str">
        <f>'8. Participant Data'!W108</f>
        <v>Select One</v>
      </c>
      <c r="Z98" t="str">
        <f>'8. Participant Data'!X108</f>
        <v>Select One</v>
      </c>
      <c r="AA98">
        <f>'8. Participant Data'!Y108</f>
        <v>0</v>
      </c>
      <c r="AB98">
        <f>'8. Participant Data'!Z108</f>
        <v>0</v>
      </c>
      <c r="AC98">
        <f>'8. Participant Data'!AA108</f>
        <v>0</v>
      </c>
      <c r="AD98">
        <f>'8. Participant Data'!AB108</f>
        <v>0</v>
      </c>
      <c r="AE98">
        <f>'8. Participant Data'!AC108</f>
        <v>0</v>
      </c>
      <c r="AF98" t="str">
        <f>'8. Participant Data'!AD108</f>
        <v>Select One</v>
      </c>
      <c r="AG98">
        <f>'8. Participant Data'!AE108</f>
        <v>0</v>
      </c>
      <c r="AH98" t="str">
        <f>'8. Participant Data'!AF108</f>
        <v>Select One</v>
      </c>
      <c r="AI98">
        <f>'8. Participant Data'!AG108</f>
        <v>0</v>
      </c>
      <c r="AJ98" t="str">
        <f>'8. Participant Data'!AH108</f>
        <v>Select One</v>
      </c>
    </row>
    <row r="99" spans="1:36" x14ac:dyDescent="0.25">
      <c r="A99" t="str">
        <f>'1. Cover Sheet'!$B$13</f>
        <v>Select One</v>
      </c>
      <c r="B99" t="str">
        <f>'1. Cover Sheet'!$G$17</f>
        <v>Reporting Period 11 (January 1, 2026- June 30, 2026,  Due July 31, 2026)</v>
      </c>
      <c r="C99">
        <f>'8. Participant Data'!A109</f>
        <v>0</v>
      </c>
      <c r="D99" t="str">
        <f>'8. Participant Data'!B109</f>
        <v>Select One</v>
      </c>
      <c r="E99">
        <f>'8. Participant Data'!C109</f>
        <v>0</v>
      </c>
      <c r="F99">
        <f>'8. Participant Data'!D109</f>
        <v>0</v>
      </c>
      <c r="G99" t="str">
        <f>'8. Participant Data'!E109</f>
        <v>Select One</v>
      </c>
      <c r="H99" t="str">
        <f>'8. Participant Data'!F109</f>
        <v>Select One</v>
      </c>
      <c r="I99" t="str">
        <f>'8. Participant Data'!G109</f>
        <v>Select One</v>
      </c>
      <c r="J99" t="str">
        <f>'8. Participant Data'!H109</f>
        <v>Select One</v>
      </c>
      <c r="K99">
        <f>'8. Participant Data'!I109</f>
        <v>0</v>
      </c>
      <c r="L99" t="str">
        <f>'8. Participant Data'!J109</f>
        <v>Select One</v>
      </c>
      <c r="M99">
        <f>'8. Participant Data'!K109</f>
        <v>0</v>
      </c>
      <c r="N99">
        <f>'8. Participant Data'!L109</f>
        <v>0</v>
      </c>
      <c r="O99">
        <f>'8. Participant Data'!M109</f>
        <v>0</v>
      </c>
      <c r="P99" t="str">
        <f>'8. Participant Data'!N109</f>
        <v>Select One</v>
      </c>
      <c r="Q99" t="str">
        <f>'8. Participant Data'!O109</f>
        <v>Select One</v>
      </c>
      <c r="R99">
        <f>'8. Participant Data'!P109</f>
        <v>0</v>
      </c>
      <c r="S99" t="str">
        <f>'8. Participant Data'!Q109</f>
        <v>Select One</v>
      </c>
      <c r="T99">
        <f>'8. Participant Data'!R109</f>
        <v>0</v>
      </c>
      <c r="U99">
        <f>'8. Participant Data'!S109</f>
        <v>0</v>
      </c>
      <c r="V99">
        <f>'8. Participant Data'!T109</f>
        <v>0</v>
      </c>
      <c r="W99">
        <f>'8. Participant Data'!U109</f>
        <v>0</v>
      </c>
      <c r="X99" t="str">
        <f>'8. Participant Data'!V109</f>
        <v>Select One</v>
      </c>
      <c r="Y99" t="str">
        <f>'8. Participant Data'!W109</f>
        <v>Select One</v>
      </c>
      <c r="Z99" t="str">
        <f>'8. Participant Data'!X109</f>
        <v>Select One</v>
      </c>
      <c r="AA99">
        <f>'8. Participant Data'!Y109</f>
        <v>0</v>
      </c>
      <c r="AB99">
        <f>'8. Participant Data'!Z109</f>
        <v>0</v>
      </c>
      <c r="AC99">
        <f>'8. Participant Data'!AA109</f>
        <v>0</v>
      </c>
      <c r="AD99">
        <f>'8. Participant Data'!AB109</f>
        <v>0</v>
      </c>
      <c r="AE99">
        <f>'8. Participant Data'!AC109</f>
        <v>0</v>
      </c>
      <c r="AF99" t="str">
        <f>'8. Participant Data'!AD109</f>
        <v>Select One</v>
      </c>
      <c r="AG99">
        <f>'8. Participant Data'!AE109</f>
        <v>0</v>
      </c>
      <c r="AH99" t="str">
        <f>'8. Participant Data'!AF109</f>
        <v>Select One</v>
      </c>
      <c r="AI99">
        <f>'8. Participant Data'!AG109</f>
        <v>0</v>
      </c>
      <c r="AJ99" t="str">
        <f>'8. Participant Data'!AH109</f>
        <v>Select One</v>
      </c>
    </row>
    <row r="100" spans="1:36" x14ac:dyDescent="0.25">
      <c r="A100" t="str">
        <f>'1. Cover Sheet'!$B$13</f>
        <v>Select One</v>
      </c>
      <c r="B100" t="str">
        <f>'1. Cover Sheet'!$G$17</f>
        <v>Reporting Period 11 (January 1, 2026- June 30, 2026,  Due July 31, 2026)</v>
      </c>
      <c r="C100">
        <f>'8. Participant Data'!A110</f>
        <v>0</v>
      </c>
      <c r="D100" t="str">
        <f>'8. Participant Data'!B110</f>
        <v>Select One</v>
      </c>
      <c r="E100">
        <f>'8. Participant Data'!C110</f>
        <v>0</v>
      </c>
      <c r="F100">
        <f>'8. Participant Data'!D110</f>
        <v>0</v>
      </c>
      <c r="G100" t="str">
        <f>'8. Participant Data'!E110</f>
        <v>Select One</v>
      </c>
      <c r="H100" t="str">
        <f>'8. Participant Data'!F110</f>
        <v>Select One</v>
      </c>
      <c r="I100" t="str">
        <f>'8. Participant Data'!G110</f>
        <v>Select One</v>
      </c>
      <c r="J100" t="str">
        <f>'8. Participant Data'!H110</f>
        <v>Select One</v>
      </c>
      <c r="K100">
        <f>'8. Participant Data'!I110</f>
        <v>0</v>
      </c>
      <c r="L100" t="str">
        <f>'8. Participant Data'!J110</f>
        <v>Select One</v>
      </c>
      <c r="M100">
        <f>'8. Participant Data'!K110</f>
        <v>0</v>
      </c>
      <c r="N100">
        <f>'8. Participant Data'!L110</f>
        <v>0</v>
      </c>
      <c r="O100">
        <f>'8. Participant Data'!M110</f>
        <v>0</v>
      </c>
      <c r="P100" t="str">
        <f>'8. Participant Data'!N110</f>
        <v>Select One</v>
      </c>
      <c r="Q100" t="str">
        <f>'8. Participant Data'!O110</f>
        <v>Select One</v>
      </c>
      <c r="R100">
        <f>'8. Participant Data'!P110</f>
        <v>0</v>
      </c>
      <c r="S100" t="str">
        <f>'8. Participant Data'!Q110</f>
        <v>Select One</v>
      </c>
      <c r="T100">
        <f>'8. Participant Data'!R110</f>
        <v>0</v>
      </c>
      <c r="U100">
        <f>'8. Participant Data'!S110</f>
        <v>0</v>
      </c>
      <c r="V100">
        <f>'8. Participant Data'!T110</f>
        <v>0</v>
      </c>
      <c r="W100">
        <f>'8. Participant Data'!U110</f>
        <v>0</v>
      </c>
      <c r="X100" t="str">
        <f>'8. Participant Data'!V110</f>
        <v>Select One</v>
      </c>
      <c r="Y100" t="str">
        <f>'8. Participant Data'!W110</f>
        <v>Select One</v>
      </c>
      <c r="Z100" t="str">
        <f>'8. Participant Data'!X110</f>
        <v>Select One</v>
      </c>
      <c r="AA100">
        <f>'8. Participant Data'!Y110</f>
        <v>0</v>
      </c>
      <c r="AB100">
        <f>'8. Participant Data'!Z110</f>
        <v>0</v>
      </c>
      <c r="AC100">
        <f>'8. Participant Data'!AA110</f>
        <v>0</v>
      </c>
      <c r="AD100">
        <f>'8. Participant Data'!AB110</f>
        <v>0</v>
      </c>
      <c r="AE100">
        <f>'8. Participant Data'!AC110</f>
        <v>0</v>
      </c>
      <c r="AF100" t="str">
        <f>'8. Participant Data'!AD110</f>
        <v>Select One</v>
      </c>
      <c r="AG100">
        <f>'8. Participant Data'!AE110</f>
        <v>0</v>
      </c>
      <c r="AH100" t="str">
        <f>'8. Participant Data'!AF110</f>
        <v>Select One</v>
      </c>
      <c r="AI100">
        <f>'8. Participant Data'!AG110</f>
        <v>0</v>
      </c>
      <c r="AJ100" t="str">
        <f>'8. Participant Data'!AH110</f>
        <v>Select One</v>
      </c>
    </row>
    <row r="101" spans="1:36" x14ac:dyDescent="0.25">
      <c r="A101" t="str">
        <f>'1. Cover Sheet'!$B$13</f>
        <v>Select One</v>
      </c>
      <c r="B101" t="str">
        <f>'1. Cover Sheet'!$G$17</f>
        <v>Reporting Period 11 (January 1, 2026- June 30, 2026,  Due July 31, 2026)</v>
      </c>
      <c r="C101">
        <f>'8. Participant Data'!A111</f>
        <v>0</v>
      </c>
      <c r="D101" t="str">
        <f>'8. Participant Data'!B111</f>
        <v>Select One</v>
      </c>
      <c r="E101">
        <f>'8. Participant Data'!C111</f>
        <v>0</v>
      </c>
      <c r="F101">
        <f>'8. Participant Data'!D111</f>
        <v>0</v>
      </c>
      <c r="G101" t="str">
        <f>'8. Participant Data'!E111</f>
        <v>Select One</v>
      </c>
      <c r="H101" t="str">
        <f>'8. Participant Data'!F111</f>
        <v>Select One</v>
      </c>
      <c r="I101" t="str">
        <f>'8. Participant Data'!G111</f>
        <v>Select One</v>
      </c>
      <c r="J101" t="str">
        <f>'8. Participant Data'!H111</f>
        <v>Select One</v>
      </c>
      <c r="K101">
        <f>'8. Participant Data'!I111</f>
        <v>0</v>
      </c>
      <c r="L101" t="str">
        <f>'8. Participant Data'!J111</f>
        <v>Select One</v>
      </c>
      <c r="M101">
        <f>'8. Participant Data'!K111</f>
        <v>0</v>
      </c>
      <c r="N101">
        <f>'8. Participant Data'!L111</f>
        <v>0</v>
      </c>
      <c r="O101">
        <f>'8. Participant Data'!M111</f>
        <v>0</v>
      </c>
      <c r="P101" t="str">
        <f>'8. Participant Data'!N111</f>
        <v>Select One</v>
      </c>
      <c r="Q101" t="str">
        <f>'8. Participant Data'!O111</f>
        <v>Select One</v>
      </c>
      <c r="R101">
        <f>'8. Participant Data'!P111</f>
        <v>0</v>
      </c>
      <c r="S101" t="str">
        <f>'8. Participant Data'!Q111</f>
        <v>Select One</v>
      </c>
      <c r="T101">
        <f>'8. Participant Data'!R111</f>
        <v>0</v>
      </c>
      <c r="U101">
        <f>'8. Participant Data'!S111</f>
        <v>0</v>
      </c>
      <c r="V101">
        <f>'8. Participant Data'!T111</f>
        <v>0</v>
      </c>
      <c r="W101">
        <f>'8. Participant Data'!U111</f>
        <v>0</v>
      </c>
      <c r="X101" t="str">
        <f>'8. Participant Data'!V111</f>
        <v>Select One</v>
      </c>
      <c r="Y101" t="str">
        <f>'8. Participant Data'!W111</f>
        <v>Select One</v>
      </c>
      <c r="Z101" t="str">
        <f>'8. Participant Data'!X111</f>
        <v>Select One</v>
      </c>
      <c r="AA101">
        <f>'8. Participant Data'!Y111</f>
        <v>0</v>
      </c>
      <c r="AB101">
        <f>'8. Participant Data'!Z111</f>
        <v>0</v>
      </c>
      <c r="AC101">
        <f>'8. Participant Data'!AA111</f>
        <v>0</v>
      </c>
      <c r="AD101">
        <f>'8. Participant Data'!AB111</f>
        <v>0</v>
      </c>
      <c r="AE101">
        <f>'8. Participant Data'!AC111</f>
        <v>0</v>
      </c>
      <c r="AF101" t="str">
        <f>'8. Participant Data'!AD111</f>
        <v>Select One</v>
      </c>
      <c r="AG101">
        <f>'8. Participant Data'!AE111</f>
        <v>0</v>
      </c>
      <c r="AH101" t="str">
        <f>'8. Participant Data'!AF111</f>
        <v>Select One</v>
      </c>
      <c r="AI101">
        <f>'8. Participant Data'!AG111</f>
        <v>0</v>
      </c>
      <c r="AJ101" t="str">
        <f>'8. Participant Data'!AH111</f>
        <v>Select One</v>
      </c>
    </row>
    <row r="102" spans="1:36" x14ac:dyDescent="0.25">
      <c r="A102" t="str">
        <f>'1. Cover Sheet'!$B$13</f>
        <v>Select One</v>
      </c>
      <c r="B102" t="str">
        <f>'1. Cover Sheet'!$G$17</f>
        <v>Reporting Period 11 (January 1, 2026- June 30, 2026,  Due July 31, 2026)</v>
      </c>
      <c r="C102">
        <f>'8. Participant Data'!A112</f>
        <v>0</v>
      </c>
      <c r="D102" t="str">
        <f>'8. Participant Data'!B112</f>
        <v>Select One</v>
      </c>
      <c r="E102">
        <f>'8. Participant Data'!C112</f>
        <v>0</v>
      </c>
      <c r="F102">
        <f>'8. Participant Data'!D112</f>
        <v>0</v>
      </c>
      <c r="G102" t="str">
        <f>'8. Participant Data'!E112</f>
        <v>Select One</v>
      </c>
      <c r="H102" t="str">
        <f>'8. Participant Data'!F112</f>
        <v>Select One</v>
      </c>
      <c r="I102" t="str">
        <f>'8. Participant Data'!G112</f>
        <v>Select One</v>
      </c>
      <c r="J102" t="str">
        <f>'8. Participant Data'!H112</f>
        <v>Select One</v>
      </c>
      <c r="K102">
        <f>'8. Participant Data'!I112</f>
        <v>0</v>
      </c>
      <c r="L102" t="str">
        <f>'8. Participant Data'!J112</f>
        <v>Select One</v>
      </c>
      <c r="M102">
        <f>'8. Participant Data'!K112</f>
        <v>0</v>
      </c>
      <c r="N102">
        <f>'8. Participant Data'!L112</f>
        <v>0</v>
      </c>
      <c r="O102">
        <f>'8. Participant Data'!M112</f>
        <v>0</v>
      </c>
      <c r="P102" t="str">
        <f>'8. Participant Data'!N112</f>
        <v>Select One</v>
      </c>
      <c r="Q102" t="str">
        <f>'8. Participant Data'!O112</f>
        <v>Select One</v>
      </c>
      <c r="R102">
        <f>'8. Participant Data'!P112</f>
        <v>0</v>
      </c>
      <c r="S102" t="str">
        <f>'8. Participant Data'!Q112</f>
        <v>Select One</v>
      </c>
      <c r="T102">
        <f>'8. Participant Data'!R112</f>
        <v>0</v>
      </c>
      <c r="U102">
        <f>'8. Participant Data'!S112</f>
        <v>0</v>
      </c>
      <c r="V102">
        <f>'8. Participant Data'!T112</f>
        <v>0</v>
      </c>
      <c r="W102">
        <f>'8. Participant Data'!U112</f>
        <v>0</v>
      </c>
      <c r="X102" t="str">
        <f>'8. Participant Data'!V112</f>
        <v>Select One</v>
      </c>
      <c r="Y102" t="str">
        <f>'8. Participant Data'!W112</f>
        <v>Select One</v>
      </c>
      <c r="Z102" t="str">
        <f>'8. Participant Data'!X112</f>
        <v>Select One</v>
      </c>
      <c r="AA102">
        <f>'8. Participant Data'!Y112</f>
        <v>0</v>
      </c>
      <c r="AB102">
        <f>'8. Participant Data'!Z112</f>
        <v>0</v>
      </c>
      <c r="AC102">
        <f>'8. Participant Data'!AA112</f>
        <v>0</v>
      </c>
      <c r="AD102">
        <f>'8. Participant Data'!AB112</f>
        <v>0</v>
      </c>
      <c r="AE102">
        <f>'8. Participant Data'!AC112</f>
        <v>0</v>
      </c>
      <c r="AF102" t="str">
        <f>'8. Participant Data'!AD112</f>
        <v>Select One</v>
      </c>
      <c r="AG102">
        <f>'8. Participant Data'!AE112</f>
        <v>0</v>
      </c>
      <c r="AH102" t="str">
        <f>'8. Participant Data'!AF112</f>
        <v>Select One</v>
      </c>
      <c r="AI102">
        <f>'8. Participant Data'!AG112</f>
        <v>0</v>
      </c>
      <c r="AJ102" t="str">
        <f>'8. Participant Data'!AH112</f>
        <v>Select One</v>
      </c>
    </row>
    <row r="103" spans="1:36" x14ac:dyDescent="0.25">
      <c r="A103" t="str">
        <f>'1. Cover Sheet'!$B$13</f>
        <v>Select One</v>
      </c>
      <c r="B103" t="str">
        <f>'1. Cover Sheet'!$G$17</f>
        <v>Reporting Period 11 (January 1, 2026- June 30, 2026,  Due July 31, 2026)</v>
      </c>
      <c r="C103">
        <f>'8. Participant Data'!A113</f>
        <v>0</v>
      </c>
      <c r="D103" t="str">
        <f>'8. Participant Data'!B113</f>
        <v>Select One</v>
      </c>
      <c r="E103">
        <f>'8. Participant Data'!C113</f>
        <v>0</v>
      </c>
      <c r="F103">
        <f>'8. Participant Data'!D113</f>
        <v>0</v>
      </c>
      <c r="G103" t="str">
        <f>'8. Participant Data'!E113</f>
        <v>Select One</v>
      </c>
      <c r="H103" t="str">
        <f>'8. Participant Data'!F113</f>
        <v>Select One</v>
      </c>
      <c r="I103" t="str">
        <f>'8. Participant Data'!G113</f>
        <v>Select One</v>
      </c>
      <c r="J103" t="str">
        <f>'8. Participant Data'!H113</f>
        <v>Select One</v>
      </c>
      <c r="K103">
        <f>'8. Participant Data'!I113</f>
        <v>0</v>
      </c>
      <c r="L103" t="str">
        <f>'8. Participant Data'!J113</f>
        <v>Select One</v>
      </c>
      <c r="M103">
        <f>'8. Participant Data'!K113</f>
        <v>0</v>
      </c>
      <c r="N103">
        <f>'8. Participant Data'!L113</f>
        <v>0</v>
      </c>
      <c r="O103">
        <f>'8. Participant Data'!M113</f>
        <v>0</v>
      </c>
      <c r="P103" t="str">
        <f>'8. Participant Data'!N113</f>
        <v>Select One</v>
      </c>
      <c r="Q103" t="str">
        <f>'8. Participant Data'!O113</f>
        <v>Select One</v>
      </c>
      <c r="R103">
        <f>'8. Participant Data'!P113</f>
        <v>0</v>
      </c>
      <c r="S103" t="str">
        <f>'8. Participant Data'!Q113</f>
        <v>Select One</v>
      </c>
      <c r="T103">
        <f>'8. Participant Data'!R113</f>
        <v>0</v>
      </c>
      <c r="U103">
        <f>'8. Participant Data'!S113</f>
        <v>0</v>
      </c>
      <c r="V103">
        <f>'8. Participant Data'!T113</f>
        <v>0</v>
      </c>
      <c r="W103">
        <f>'8. Participant Data'!U113</f>
        <v>0</v>
      </c>
      <c r="X103" t="str">
        <f>'8. Participant Data'!V113</f>
        <v>Select One</v>
      </c>
      <c r="Y103" t="str">
        <f>'8. Participant Data'!W113</f>
        <v>Select One</v>
      </c>
      <c r="Z103" t="str">
        <f>'8. Participant Data'!X113</f>
        <v>Select One</v>
      </c>
      <c r="AA103">
        <f>'8. Participant Data'!Y113</f>
        <v>0</v>
      </c>
      <c r="AB103">
        <f>'8. Participant Data'!Z113</f>
        <v>0</v>
      </c>
      <c r="AC103">
        <f>'8. Participant Data'!AA113</f>
        <v>0</v>
      </c>
      <c r="AD103">
        <f>'8. Participant Data'!AB113</f>
        <v>0</v>
      </c>
      <c r="AE103">
        <f>'8. Participant Data'!AC113</f>
        <v>0</v>
      </c>
      <c r="AF103" t="str">
        <f>'8. Participant Data'!AD113</f>
        <v>Select One</v>
      </c>
      <c r="AG103">
        <f>'8. Participant Data'!AE113</f>
        <v>0</v>
      </c>
      <c r="AH103" t="str">
        <f>'8. Participant Data'!AF113</f>
        <v>Select One</v>
      </c>
      <c r="AI103">
        <f>'8. Participant Data'!AG113</f>
        <v>0</v>
      </c>
      <c r="AJ103" t="str">
        <f>'8. Participant Data'!AH113</f>
        <v>Select One</v>
      </c>
    </row>
    <row r="104" spans="1:36" x14ac:dyDescent="0.25">
      <c r="A104" t="str">
        <f>'1. Cover Sheet'!$B$13</f>
        <v>Select One</v>
      </c>
      <c r="B104" t="str">
        <f>'1. Cover Sheet'!$G$17</f>
        <v>Reporting Period 11 (January 1, 2026- June 30, 2026,  Due July 31, 2026)</v>
      </c>
      <c r="C104">
        <f>'8. Participant Data'!A114</f>
        <v>0</v>
      </c>
      <c r="D104" t="str">
        <f>'8. Participant Data'!B114</f>
        <v>Select One</v>
      </c>
      <c r="E104">
        <f>'8. Participant Data'!C114</f>
        <v>0</v>
      </c>
      <c r="F104">
        <f>'8. Participant Data'!D114</f>
        <v>0</v>
      </c>
      <c r="G104" t="str">
        <f>'8. Participant Data'!E114</f>
        <v>Select One</v>
      </c>
      <c r="H104" t="str">
        <f>'8. Participant Data'!F114</f>
        <v>Select One</v>
      </c>
      <c r="I104" t="str">
        <f>'8. Participant Data'!G114</f>
        <v>Select One</v>
      </c>
      <c r="J104" t="str">
        <f>'8. Participant Data'!H114</f>
        <v>Select One</v>
      </c>
      <c r="K104">
        <f>'8. Participant Data'!I114</f>
        <v>0</v>
      </c>
      <c r="L104" t="str">
        <f>'8. Participant Data'!J114</f>
        <v>Select One</v>
      </c>
      <c r="M104">
        <f>'8. Participant Data'!K114</f>
        <v>0</v>
      </c>
      <c r="N104">
        <f>'8. Participant Data'!L114</f>
        <v>0</v>
      </c>
      <c r="O104">
        <f>'8. Participant Data'!M114</f>
        <v>0</v>
      </c>
      <c r="P104" t="str">
        <f>'8. Participant Data'!N114</f>
        <v>Select One</v>
      </c>
      <c r="Q104" t="str">
        <f>'8. Participant Data'!O114</f>
        <v>Select One</v>
      </c>
      <c r="R104">
        <f>'8. Participant Data'!P114</f>
        <v>0</v>
      </c>
      <c r="S104" t="str">
        <f>'8. Participant Data'!Q114</f>
        <v>Select One</v>
      </c>
      <c r="T104">
        <f>'8. Participant Data'!R114</f>
        <v>0</v>
      </c>
      <c r="U104">
        <f>'8. Participant Data'!S114</f>
        <v>0</v>
      </c>
      <c r="V104">
        <f>'8. Participant Data'!T114</f>
        <v>0</v>
      </c>
      <c r="W104">
        <f>'8. Participant Data'!U114</f>
        <v>0</v>
      </c>
      <c r="X104" t="str">
        <f>'8. Participant Data'!V114</f>
        <v>Select One</v>
      </c>
      <c r="Y104" t="str">
        <f>'8. Participant Data'!W114</f>
        <v>Select One</v>
      </c>
      <c r="Z104" t="str">
        <f>'8. Participant Data'!X114</f>
        <v>Select One</v>
      </c>
      <c r="AA104">
        <f>'8. Participant Data'!Y114</f>
        <v>0</v>
      </c>
      <c r="AB104">
        <f>'8. Participant Data'!Z114</f>
        <v>0</v>
      </c>
      <c r="AC104">
        <f>'8. Participant Data'!AA114</f>
        <v>0</v>
      </c>
      <c r="AD104">
        <f>'8. Participant Data'!AB114</f>
        <v>0</v>
      </c>
      <c r="AE104">
        <f>'8. Participant Data'!AC114</f>
        <v>0</v>
      </c>
      <c r="AF104" t="str">
        <f>'8. Participant Data'!AD114</f>
        <v>Select One</v>
      </c>
      <c r="AG104">
        <f>'8. Participant Data'!AE114</f>
        <v>0</v>
      </c>
      <c r="AH104" t="str">
        <f>'8. Participant Data'!AF114</f>
        <v>Select One</v>
      </c>
      <c r="AI104">
        <f>'8. Participant Data'!AG114</f>
        <v>0</v>
      </c>
      <c r="AJ104" t="str">
        <f>'8. Participant Data'!AH114</f>
        <v>Select One</v>
      </c>
    </row>
    <row r="105" spans="1:36" x14ac:dyDescent="0.25">
      <c r="A105" t="str">
        <f>'1. Cover Sheet'!$B$13</f>
        <v>Select One</v>
      </c>
      <c r="B105" t="str">
        <f>'1. Cover Sheet'!$G$17</f>
        <v>Reporting Period 11 (January 1, 2026- June 30, 2026,  Due July 31, 2026)</v>
      </c>
      <c r="C105">
        <f>'8. Participant Data'!A115</f>
        <v>0</v>
      </c>
      <c r="D105" t="str">
        <f>'8. Participant Data'!B115</f>
        <v>Select One</v>
      </c>
      <c r="E105">
        <f>'8. Participant Data'!C115</f>
        <v>0</v>
      </c>
      <c r="F105">
        <f>'8. Participant Data'!D115</f>
        <v>0</v>
      </c>
      <c r="G105" t="str">
        <f>'8. Participant Data'!E115</f>
        <v>Select One</v>
      </c>
      <c r="H105" t="str">
        <f>'8. Participant Data'!F115</f>
        <v>Select One</v>
      </c>
      <c r="I105" t="str">
        <f>'8. Participant Data'!G115</f>
        <v>Select One</v>
      </c>
      <c r="J105" t="str">
        <f>'8. Participant Data'!H115</f>
        <v>Select One</v>
      </c>
      <c r="K105">
        <f>'8. Participant Data'!I115</f>
        <v>0</v>
      </c>
      <c r="L105" t="str">
        <f>'8. Participant Data'!J115</f>
        <v>Select One</v>
      </c>
      <c r="M105">
        <f>'8. Participant Data'!K115</f>
        <v>0</v>
      </c>
      <c r="N105">
        <f>'8. Participant Data'!L115</f>
        <v>0</v>
      </c>
      <c r="O105">
        <f>'8. Participant Data'!M115</f>
        <v>0</v>
      </c>
      <c r="P105" t="str">
        <f>'8. Participant Data'!N115</f>
        <v>Select One</v>
      </c>
      <c r="Q105" t="str">
        <f>'8. Participant Data'!O115</f>
        <v>Select One</v>
      </c>
      <c r="R105">
        <f>'8. Participant Data'!P115</f>
        <v>0</v>
      </c>
      <c r="S105" t="str">
        <f>'8. Participant Data'!Q115</f>
        <v>Select One</v>
      </c>
      <c r="T105">
        <f>'8. Participant Data'!R115</f>
        <v>0</v>
      </c>
      <c r="U105">
        <f>'8. Participant Data'!S115</f>
        <v>0</v>
      </c>
      <c r="V105">
        <f>'8. Participant Data'!T115</f>
        <v>0</v>
      </c>
      <c r="W105">
        <f>'8. Participant Data'!U115</f>
        <v>0</v>
      </c>
      <c r="X105" t="str">
        <f>'8. Participant Data'!V115</f>
        <v>Select One</v>
      </c>
      <c r="Y105" t="str">
        <f>'8. Participant Data'!W115</f>
        <v>Select One</v>
      </c>
      <c r="Z105" t="str">
        <f>'8. Participant Data'!X115</f>
        <v>Select One</v>
      </c>
      <c r="AA105">
        <f>'8. Participant Data'!Y115</f>
        <v>0</v>
      </c>
      <c r="AB105">
        <f>'8. Participant Data'!Z115</f>
        <v>0</v>
      </c>
      <c r="AC105">
        <f>'8. Participant Data'!AA115</f>
        <v>0</v>
      </c>
      <c r="AD105">
        <f>'8. Participant Data'!AB115</f>
        <v>0</v>
      </c>
      <c r="AE105">
        <f>'8. Participant Data'!AC115</f>
        <v>0</v>
      </c>
      <c r="AF105" t="str">
        <f>'8. Participant Data'!AD115</f>
        <v>Select One</v>
      </c>
      <c r="AG105">
        <f>'8. Participant Data'!AE115</f>
        <v>0</v>
      </c>
      <c r="AH105" t="str">
        <f>'8. Participant Data'!AF115</f>
        <v>Select One</v>
      </c>
      <c r="AI105">
        <f>'8. Participant Data'!AG115</f>
        <v>0</v>
      </c>
      <c r="AJ105" t="str">
        <f>'8. Participant Data'!AH115</f>
        <v>Select One</v>
      </c>
    </row>
    <row r="106" spans="1:36" x14ac:dyDescent="0.25">
      <c r="A106" t="str">
        <f>'1. Cover Sheet'!$B$13</f>
        <v>Select One</v>
      </c>
      <c r="B106" t="str">
        <f>'1. Cover Sheet'!$G$17</f>
        <v>Reporting Period 11 (January 1, 2026- June 30, 2026,  Due July 31, 2026)</v>
      </c>
      <c r="C106">
        <f>'8. Participant Data'!A116</f>
        <v>0</v>
      </c>
      <c r="D106" t="str">
        <f>'8. Participant Data'!B116</f>
        <v>Select One</v>
      </c>
      <c r="E106">
        <f>'8. Participant Data'!C116</f>
        <v>0</v>
      </c>
      <c r="F106">
        <f>'8. Participant Data'!D116</f>
        <v>0</v>
      </c>
      <c r="G106" t="str">
        <f>'8. Participant Data'!E116</f>
        <v>Select One</v>
      </c>
      <c r="H106" t="str">
        <f>'8. Participant Data'!F116</f>
        <v>Select One</v>
      </c>
      <c r="I106" t="str">
        <f>'8. Participant Data'!G116</f>
        <v>Select One</v>
      </c>
      <c r="J106" t="str">
        <f>'8. Participant Data'!H116</f>
        <v>Select One</v>
      </c>
      <c r="K106">
        <f>'8. Participant Data'!I116</f>
        <v>0</v>
      </c>
      <c r="L106" t="str">
        <f>'8. Participant Data'!J116</f>
        <v>Select One</v>
      </c>
      <c r="M106">
        <f>'8. Participant Data'!K116</f>
        <v>0</v>
      </c>
      <c r="N106">
        <f>'8. Participant Data'!L116</f>
        <v>0</v>
      </c>
      <c r="O106">
        <f>'8. Participant Data'!M116</f>
        <v>0</v>
      </c>
      <c r="P106" t="str">
        <f>'8. Participant Data'!N116</f>
        <v>Select One</v>
      </c>
      <c r="Q106" t="str">
        <f>'8. Participant Data'!O116</f>
        <v>Select One</v>
      </c>
      <c r="R106">
        <f>'8. Participant Data'!P116</f>
        <v>0</v>
      </c>
      <c r="S106" t="str">
        <f>'8. Participant Data'!Q116</f>
        <v>Select One</v>
      </c>
      <c r="T106">
        <f>'8. Participant Data'!R116</f>
        <v>0</v>
      </c>
      <c r="U106">
        <f>'8. Participant Data'!S116</f>
        <v>0</v>
      </c>
      <c r="V106">
        <f>'8. Participant Data'!T116</f>
        <v>0</v>
      </c>
      <c r="W106">
        <f>'8. Participant Data'!U116</f>
        <v>0</v>
      </c>
      <c r="X106" t="str">
        <f>'8. Participant Data'!V116</f>
        <v>Select One</v>
      </c>
      <c r="Y106" t="str">
        <f>'8. Participant Data'!W116</f>
        <v>Select One</v>
      </c>
      <c r="Z106" t="str">
        <f>'8. Participant Data'!X116</f>
        <v>Select One</v>
      </c>
      <c r="AA106">
        <f>'8. Participant Data'!Y116</f>
        <v>0</v>
      </c>
      <c r="AB106">
        <f>'8. Participant Data'!Z116</f>
        <v>0</v>
      </c>
      <c r="AC106">
        <f>'8. Participant Data'!AA116</f>
        <v>0</v>
      </c>
      <c r="AD106">
        <f>'8. Participant Data'!AB116</f>
        <v>0</v>
      </c>
      <c r="AE106">
        <f>'8. Participant Data'!AC116</f>
        <v>0</v>
      </c>
      <c r="AF106" t="str">
        <f>'8. Participant Data'!AD116</f>
        <v>Select One</v>
      </c>
      <c r="AG106">
        <f>'8. Participant Data'!AE116</f>
        <v>0</v>
      </c>
      <c r="AH106" t="str">
        <f>'8. Participant Data'!AF116</f>
        <v>Select One</v>
      </c>
      <c r="AI106">
        <f>'8. Participant Data'!AG116</f>
        <v>0</v>
      </c>
      <c r="AJ106" t="str">
        <f>'8. Participant Data'!AH116</f>
        <v>Select One</v>
      </c>
    </row>
    <row r="107" spans="1:36" x14ac:dyDescent="0.25">
      <c r="A107" t="str">
        <f>'1. Cover Sheet'!$B$13</f>
        <v>Select One</v>
      </c>
      <c r="B107" t="str">
        <f>'1. Cover Sheet'!$G$17</f>
        <v>Reporting Period 11 (January 1, 2026- June 30, 2026,  Due July 31, 2026)</v>
      </c>
      <c r="C107">
        <f>'8. Participant Data'!A117</f>
        <v>0</v>
      </c>
      <c r="D107" t="str">
        <f>'8. Participant Data'!B117</f>
        <v>Select One</v>
      </c>
      <c r="E107">
        <f>'8. Participant Data'!C117</f>
        <v>0</v>
      </c>
      <c r="F107">
        <f>'8. Participant Data'!D117</f>
        <v>0</v>
      </c>
      <c r="G107" t="str">
        <f>'8. Participant Data'!E117</f>
        <v>Select One</v>
      </c>
      <c r="H107" t="str">
        <f>'8. Participant Data'!F117</f>
        <v>Select One</v>
      </c>
      <c r="I107" t="str">
        <f>'8. Participant Data'!G117</f>
        <v>Select One</v>
      </c>
      <c r="J107" t="str">
        <f>'8. Participant Data'!H117</f>
        <v>Select One</v>
      </c>
      <c r="K107">
        <f>'8. Participant Data'!I117</f>
        <v>0</v>
      </c>
      <c r="L107" t="str">
        <f>'8. Participant Data'!J117</f>
        <v>Select One</v>
      </c>
      <c r="M107">
        <f>'8. Participant Data'!K117</f>
        <v>0</v>
      </c>
      <c r="N107">
        <f>'8. Participant Data'!L117</f>
        <v>0</v>
      </c>
      <c r="O107">
        <f>'8. Participant Data'!M117</f>
        <v>0</v>
      </c>
      <c r="P107" t="str">
        <f>'8. Participant Data'!N117</f>
        <v>Select One</v>
      </c>
      <c r="Q107" t="str">
        <f>'8. Participant Data'!O117</f>
        <v>Select One</v>
      </c>
      <c r="R107">
        <f>'8. Participant Data'!P117</f>
        <v>0</v>
      </c>
      <c r="S107" t="str">
        <f>'8. Participant Data'!Q117</f>
        <v>Select One</v>
      </c>
      <c r="T107">
        <f>'8. Participant Data'!R117</f>
        <v>0</v>
      </c>
      <c r="U107">
        <f>'8. Participant Data'!S117</f>
        <v>0</v>
      </c>
      <c r="V107">
        <f>'8. Participant Data'!T117</f>
        <v>0</v>
      </c>
      <c r="W107">
        <f>'8. Participant Data'!U117</f>
        <v>0</v>
      </c>
      <c r="X107" t="str">
        <f>'8. Participant Data'!V117</f>
        <v>Select One</v>
      </c>
      <c r="Y107" t="str">
        <f>'8. Participant Data'!W117</f>
        <v>Select One</v>
      </c>
      <c r="Z107" t="str">
        <f>'8. Participant Data'!X117</f>
        <v>Select One</v>
      </c>
      <c r="AA107">
        <f>'8. Participant Data'!Y117</f>
        <v>0</v>
      </c>
      <c r="AB107">
        <f>'8. Participant Data'!Z117</f>
        <v>0</v>
      </c>
      <c r="AC107">
        <f>'8. Participant Data'!AA117</f>
        <v>0</v>
      </c>
      <c r="AD107">
        <f>'8. Participant Data'!AB117</f>
        <v>0</v>
      </c>
      <c r="AE107">
        <f>'8. Participant Data'!AC117</f>
        <v>0</v>
      </c>
      <c r="AF107" t="str">
        <f>'8. Participant Data'!AD117</f>
        <v>Select One</v>
      </c>
      <c r="AG107">
        <f>'8. Participant Data'!AE117</f>
        <v>0</v>
      </c>
      <c r="AH107" t="str">
        <f>'8. Participant Data'!AF117</f>
        <v>Select One</v>
      </c>
      <c r="AI107">
        <f>'8. Participant Data'!AG117</f>
        <v>0</v>
      </c>
      <c r="AJ107" t="str">
        <f>'8. Participant Data'!AH117</f>
        <v>Select One</v>
      </c>
    </row>
    <row r="108" spans="1:36" x14ac:dyDescent="0.25">
      <c r="A108" t="str">
        <f>'1. Cover Sheet'!$B$13</f>
        <v>Select One</v>
      </c>
      <c r="B108" t="str">
        <f>'1. Cover Sheet'!$G$17</f>
        <v>Reporting Period 11 (January 1, 2026- June 30, 2026,  Due July 31, 2026)</v>
      </c>
      <c r="C108">
        <f>'8. Participant Data'!A118</f>
        <v>0</v>
      </c>
      <c r="D108" t="str">
        <f>'8. Participant Data'!B118</f>
        <v>Select One</v>
      </c>
      <c r="E108">
        <f>'8. Participant Data'!C118</f>
        <v>0</v>
      </c>
      <c r="F108">
        <f>'8. Participant Data'!D118</f>
        <v>0</v>
      </c>
      <c r="G108" t="str">
        <f>'8. Participant Data'!E118</f>
        <v>Select One</v>
      </c>
      <c r="H108" t="str">
        <f>'8. Participant Data'!F118</f>
        <v>Select One</v>
      </c>
      <c r="I108" t="str">
        <f>'8. Participant Data'!G118</f>
        <v>Select One</v>
      </c>
      <c r="J108" t="str">
        <f>'8. Participant Data'!H118</f>
        <v>Select One</v>
      </c>
      <c r="K108">
        <f>'8. Participant Data'!I118</f>
        <v>0</v>
      </c>
      <c r="L108" t="str">
        <f>'8. Participant Data'!J118</f>
        <v>Select One</v>
      </c>
      <c r="M108">
        <f>'8. Participant Data'!K118</f>
        <v>0</v>
      </c>
      <c r="N108">
        <f>'8. Participant Data'!L118</f>
        <v>0</v>
      </c>
      <c r="O108">
        <f>'8. Participant Data'!M118</f>
        <v>0</v>
      </c>
      <c r="P108" t="str">
        <f>'8. Participant Data'!N118</f>
        <v>Select One</v>
      </c>
      <c r="Q108" t="str">
        <f>'8. Participant Data'!O118</f>
        <v>Select One</v>
      </c>
      <c r="R108">
        <f>'8. Participant Data'!P118</f>
        <v>0</v>
      </c>
      <c r="S108" t="str">
        <f>'8. Participant Data'!Q118</f>
        <v>Select One</v>
      </c>
      <c r="T108">
        <f>'8. Participant Data'!R118</f>
        <v>0</v>
      </c>
      <c r="U108">
        <f>'8. Participant Data'!S118</f>
        <v>0</v>
      </c>
      <c r="V108">
        <f>'8. Participant Data'!T118</f>
        <v>0</v>
      </c>
      <c r="W108">
        <f>'8. Participant Data'!U118</f>
        <v>0</v>
      </c>
      <c r="X108" t="str">
        <f>'8. Participant Data'!V118</f>
        <v>Select One</v>
      </c>
      <c r="Y108" t="str">
        <f>'8. Participant Data'!W118</f>
        <v>Select One</v>
      </c>
      <c r="Z108" t="str">
        <f>'8. Participant Data'!X118</f>
        <v>Select One</v>
      </c>
      <c r="AA108">
        <f>'8. Participant Data'!Y118</f>
        <v>0</v>
      </c>
      <c r="AB108">
        <f>'8. Participant Data'!Z118</f>
        <v>0</v>
      </c>
      <c r="AC108">
        <f>'8. Participant Data'!AA118</f>
        <v>0</v>
      </c>
      <c r="AD108">
        <f>'8. Participant Data'!AB118</f>
        <v>0</v>
      </c>
      <c r="AE108">
        <f>'8. Participant Data'!AC118</f>
        <v>0</v>
      </c>
      <c r="AF108" t="str">
        <f>'8. Participant Data'!AD118</f>
        <v>Select One</v>
      </c>
      <c r="AG108">
        <f>'8. Participant Data'!AE118</f>
        <v>0</v>
      </c>
      <c r="AH108" t="str">
        <f>'8. Participant Data'!AF118</f>
        <v>Select One</v>
      </c>
      <c r="AI108">
        <f>'8. Participant Data'!AG118</f>
        <v>0</v>
      </c>
      <c r="AJ108" t="str">
        <f>'8. Participant Data'!AH118</f>
        <v>Select One</v>
      </c>
    </row>
    <row r="109" spans="1:36" x14ac:dyDescent="0.25">
      <c r="A109" t="str">
        <f>'1. Cover Sheet'!$B$13</f>
        <v>Select One</v>
      </c>
      <c r="B109" t="str">
        <f>'1. Cover Sheet'!$G$17</f>
        <v>Reporting Period 11 (January 1, 2026- June 30, 2026,  Due July 31, 2026)</v>
      </c>
      <c r="C109">
        <f>'8. Participant Data'!A119</f>
        <v>0</v>
      </c>
      <c r="D109" t="str">
        <f>'8. Participant Data'!B119</f>
        <v>Select One</v>
      </c>
      <c r="E109">
        <f>'8. Participant Data'!C119</f>
        <v>0</v>
      </c>
      <c r="F109">
        <f>'8. Participant Data'!D119</f>
        <v>0</v>
      </c>
      <c r="G109" t="str">
        <f>'8. Participant Data'!E119</f>
        <v>Select One</v>
      </c>
      <c r="H109" t="str">
        <f>'8. Participant Data'!F119</f>
        <v>Select One</v>
      </c>
      <c r="I109" t="str">
        <f>'8. Participant Data'!G119</f>
        <v>Select One</v>
      </c>
      <c r="J109" t="str">
        <f>'8. Participant Data'!H119</f>
        <v>Select One</v>
      </c>
      <c r="K109">
        <f>'8. Participant Data'!I119</f>
        <v>0</v>
      </c>
      <c r="L109" t="str">
        <f>'8. Participant Data'!J119</f>
        <v>Select One</v>
      </c>
      <c r="M109">
        <f>'8. Participant Data'!K119</f>
        <v>0</v>
      </c>
      <c r="N109">
        <f>'8. Participant Data'!L119</f>
        <v>0</v>
      </c>
      <c r="O109">
        <f>'8. Participant Data'!M119</f>
        <v>0</v>
      </c>
      <c r="P109" t="str">
        <f>'8. Participant Data'!N119</f>
        <v>Select One</v>
      </c>
      <c r="Q109" t="str">
        <f>'8. Participant Data'!O119</f>
        <v>Select One</v>
      </c>
      <c r="R109">
        <f>'8. Participant Data'!P119</f>
        <v>0</v>
      </c>
      <c r="S109" t="str">
        <f>'8. Participant Data'!Q119</f>
        <v>Select One</v>
      </c>
      <c r="T109">
        <f>'8. Participant Data'!R119</f>
        <v>0</v>
      </c>
      <c r="U109">
        <f>'8. Participant Data'!S119</f>
        <v>0</v>
      </c>
      <c r="V109">
        <f>'8. Participant Data'!T119</f>
        <v>0</v>
      </c>
      <c r="W109">
        <f>'8. Participant Data'!U119</f>
        <v>0</v>
      </c>
      <c r="X109" t="str">
        <f>'8. Participant Data'!V119</f>
        <v>Select One</v>
      </c>
      <c r="Y109" t="str">
        <f>'8. Participant Data'!W119</f>
        <v>Select One</v>
      </c>
      <c r="Z109" t="str">
        <f>'8. Participant Data'!X119</f>
        <v>Select One</v>
      </c>
      <c r="AA109">
        <f>'8. Participant Data'!Y119</f>
        <v>0</v>
      </c>
      <c r="AB109">
        <f>'8. Participant Data'!Z119</f>
        <v>0</v>
      </c>
      <c r="AC109">
        <f>'8. Participant Data'!AA119</f>
        <v>0</v>
      </c>
      <c r="AD109">
        <f>'8. Participant Data'!AB119</f>
        <v>0</v>
      </c>
      <c r="AE109">
        <f>'8. Participant Data'!AC119</f>
        <v>0</v>
      </c>
      <c r="AF109" t="str">
        <f>'8. Participant Data'!AD119</f>
        <v>Select One</v>
      </c>
      <c r="AG109">
        <f>'8. Participant Data'!AE119</f>
        <v>0</v>
      </c>
      <c r="AH109" t="str">
        <f>'8. Participant Data'!AF119</f>
        <v>Select One</v>
      </c>
      <c r="AI109">
        <f>'8. Participant Data'!AG119</f>
        <v>0</v>
      </c>
      <c r="AJ109" t="str">
        <f>'8. Participant Data'!AH119</f>
        <v>Select One</v>
      </c>
    </row>
    <row r="110" spans="1:36" x14ac:dyDescent="0.25">
      <c r="A110" t="str">
        <f>'1. Cover Sheet'!$B$13</f>
        <v>Select One</v>
      </c>
      <c r="B110" t="str">
        <f>'1. Cover Sheet'!$G$17</f>
        <v>Reporting Period 11 (January 1, 2026- June 30, 2026,  Due July 31, 2026)</v>
      </c>
      <c r="C110">
        <f>'8. Participant Data'!A120</f>
        <v>0</v>
      </c>
      <c r="D110" t="str">
        <f>'8. Participant Data'!B120</f>
        <v>Select One</v>
      </c>
      <c r="E110">
        <f>'8. Participant Data'!C120</f>
        <v>0</v>
      </c>
      <c r="F110">
        <f>'8. Participant Data'!D120</f>
        <v>0</v>
      </c>
      <c r="G110" t="str">
        <f>'8. Participant Data'!E120</f>
        <v>Select One</v>
      </c>
      <c r="H110" t="str">
        <f>'8. Participant Data'!F120</f>
        <v>Select One</v>
      </c>
      <c r="I110" t="str">
        <f>'8. Participant Data'!G120</f>
        <v>Select One</v>
      </c>
      <c r="J110" t="str">
        <f>'8. Participant Data'!H120</f>
        <v>Select One</v>
      </c>
      <c r="K110">
        <f>'8. Participant Data'!I120</f>
        <v>0</v>
      </c>
      <c r="L110" t="str">
        <f>'8. Participant Data'!J120</f>
        <v>Select One</v>
      </c>
      <c r="M110">
        <f>'8. Participant Data'!K120</f>
        <v>0</v>
      </c>
      <c r="N110">
        <f>'8. Participant Data'!L120</f>
        <v>0</v>
      </c>
      <c r="O110">
        <f>'8. Participant Data'!M120</f>
        <v>0</v>
      </c>
      <c r="P110" t="str">
        <f>'8. Participant Data'!N120</f>
        <v>Select One</v>
      </c>
      <c r="Q110" t="str">
        <f>'8. Participant Data'!O120</f>
        <v>Select One</v>
      </c>
      <c r="R110">
        <f>'8. Participant Data'!P120</f>
        <v>0</v>
      </c>
      <c r="S110" t="str">
        <f>'8. Participant Data'!Q120</f>
        <v>Select One</v>
      </c>
      <c r="T110">
        <f>'8. Participant Data'!R120</f>
        <v>0</v>
      </c>
      <c r="U110">
        <f>'8. Participant Data'!S120</f>
        <v>0</v>
      </c>
      <c r="V110">
        <f>'8. Participant Data'!T120</f>
        <v>0</v>
      </c>
      <c r="W110">
        <f>'8. Participant Data'!U120</f>
        <v>0</v>
      </c>
      <c r="X110" t="str">
        <f>'8. Participant Data'!V120</f>
        <v>Select One</v>
      </c>
      <c r="Y110" t="str">
        <f>'8. Participant Data'!W120</f>
        <v>Select One</v>
      </c>
      <c r="Z110" t="str">
        <f>'8. Participant Data'!X120</f>
        <v>Select One</v>
      </c>
      <c r="AA110">
        <f>'8. Participant Data'!Y120</f>
        <v>0</v>
      </c>
      <c r="AB110">
        <f>'8. Participant Data'!Z120</f>
        <v>0</v>
      </c>
      <c r="AC110">
        <f>'8. Participant Data'!AA120</f>
        <v>0</v>
      </c>
      <c r="AD110">
        <f>'8. Participant Data'!AB120</f>
        <v>0</v>
      </c>
      <c r="AE110">
        <f>'8. Participant Data'!AC120</f>
        <v>0</v>
      </c>
      <c r="AF110" t="str">
        <f>'8. Participant Data'!AD120</f>
        <v>Select One</v>
      </c>
      <c r="AG110">
        <f>'8. Participant Data'!AE120</f>
        <v>0</v>
      </c>
      <c r="AH110" t="str">
        <f>'8. Participant Data'!AF120</f>
        <v>Select One</v>
      </c>
      <c r="AI110">
        <f>'8. Participant Data'!AG120</f>
        <v>0</v>
      </c>
      <c r="AJ110" t="str">
        <f>'8. Participant Data'!AH120</f>
        <v>Select One</v>
      </c>
    </row>
    <row r="111" spans="1:36" x14ac:dyDescent="0.25">
      <c r="A111" t="str">
        <f>'1. Cover Sheet'!$B$13</f>
        <v>Select One</v>
      </c>
      <c r="B111" t="str">
        <f>'1. Cover Sheet'!$G$17</f>
        <v>Reporting Period 11 (January 1, 2026- June 30, 2026,  Due July 31, 2026)</v>
      </c>
      <c r="C111">
        <f>'8. Participant Data'!A121</f>
        <v>0</v>
      </c>
      <c r="D111" t="str">
        <f>'8. Participant Data'!B121</f>
        <v>Select One</v>
      </c>
      <c r="E111">
        <f>'8. Participant Data'!C121</f>
        <v>0</v>
      </c>
      <c r="F111">
        <f>'8. Participant Data'!D121</f>
        <v>0</v>
      </c>
      <c r="G111" t="str">
        <f>'8. Participant Data'!E121</f>
        <v>Select One</v>
      </c>
      <c r="H111" t="str">
        <f>'8. Participant Data'!F121</f>
        <v>Select One</v>
      </c>
      <c r="I111" t="str">
        <f>'8. Participant Data'!G121</f>
        <v>Select One</v>
      </c>
      <c r="J111" t="str">
        <f>'8. Participant Data'!H121</f>
        <v>Select One</v>
      </c>
      <c r="K111">
        <f>'8. Participant Data'!I121</f>
        <v>0</v>
      </c>
      <c r="L111" t="str">
        <f>'8. Participant Data'!J121</f>
        <v>Select One</v>
      </c>
      <c r="M111">
        <f>'8. Participant Data'!K121</f>
        <v>0</v>
      </c>
      <c r="N111">
        <f>'8. Participant Data'!L121</f>
        <v>0</v>
      </c>
      <c r="O111">
        <f>'8. Participant Data'!M121</f>
        <v>0</v>
      </c>
      <c r="P111" t="str">
        <f>'8. Participant Data'!N121</f>
        <v>Select One</v>
      </c>
      <c r="Q111" t="str">
        <f>'8. Participant Data'!O121</f>
        <v>Select One</v>
      </c>
      <c r="R111">
        <f>'8. Participant Data'!P121</f>
        <v>0</v>
      </c>
      <c r="S111" t="str">
        <f>'8. Participant Data'!Q121</f>
        <v>Select One</v>
      </c>
      <c r="T111">
        <f>'8. Participant Data'!R121</f>
        <v>0</v>
      </c>
      <c r="U111">
        <f>'8. Participant Data'!S121</f>
        <v>0</v>
      </c>
      <c r="V111">
        <f>'8. Participant Data'!T121</f>
        <v>0</v>
      </c>
      <c r="W111">
        <f>'8. Participant Data'!U121</f>
        <v>0</v>
      </c>
      <c r="X111" t="str">
        <f>'8. Participant Data'!V121</f>
        <v>Select One</v>
      </c>
      <c r="Y111" t="str">
        <f>'8. Participant Data'!W121</f>
        <v>Select One</v>
      </c>
      <c r="Z111" t="str">
        <f>'8. Participant Data'!X121</f>
        <v>Select One</v>
      </c>
      <c r="AA111">
        <f>'8. Participant Data'!Y121</f>
        <v>0</v>
      </c>
      <c r="AB111">
        <f>'8. Participant Data'!Z121</f>
        <v>0</v>
      </c>
      <c r="AC111">
        <f>'8. Participant Data'!AA121</f>
        <v>0</v>
      </c>
      <c r="AD111">
        <f>'8. Participant Data'!AB121</f>
        <v>0</v>
      </c>
      <c r="AE111">
        <f>'8. Participant Data'!AC121</f>
        <v>0</v>
      </c>
      <c r="AF111" t="str">
        <f>'8. Participant Data'!AD121</f>
        <v>Select One</v>
      </c>
      <c r="AG111">
        <f>'8. Participant Data'!AE121</f>
        <v>0</v>
      </c>
      <c r="AH111" t="str">
        <f>'8. Participant Data'!AF121</f>
        <v>Select One</v>
      </c>
      <c r="AI111">
        <f>'8. Participant Data'!AG121</f>
        <v>0</v>
      </c>
      <c r="AJ111" t="str">
        <f>'8. Participant Data'!AH121</f>
        <v>Select One</v>
      </c>
    </row>
    <row r="112" spans="1:36" x14ac:dyDescent="0.25">
      <c r="A112" t="str">
        <f>'1. Cover Sheet'!$B$13</f>
        <v>Select One</v>
      </c>
      <c r="B112" t="str">
        <f>'1. Cover Sheet'!$G$17</f>
        <v>Reporting Period 11 (January 1, 2026- June 30, 2026,  Due July 31, 2026)</v>
      </c>
      <c r="C112">
        <f>'8. Participant Data'!A122</f>
        <v>0</v>
      </c>
      <c r="D112" t="str">
        <f>'8. Participant Data'!B122</f>
        <v>Select One</v>
      </c>
      <c r="E112">
        <f>'8. Participant Data'!C122</f>
        <v>0</v>
      </c>
      <c r="F112">
        <f>'8. Participant Data'!D122</f>
        <v>0</v>
      </c>
      <c r="G112" t="str">
        <f>'8. Participant Data'!E122</f>
        <v>Select One</v>
      </c>
      <c r="H112" t="str">
        <f>'8. Participant Data'!F122</f>
        <v>Select One</v>
      </c>
      <c r="I112" t="str">
        <f>'8. Participant Data'!G122</f>
        <v>Select One</v>
      </c>
      <c r="J112" t="str">
        <f>'8. Participant Data'!H122</f>
        <v>Select One</v>
      </c>
      <c r="K112">
        <f>'8. Participant Data'!I122</f>
        <v>0</v>
      </c>
      <c r="L112" t="str">
        <f>'8. Participant Data'!J122</f>
        <v>Select One</v>
      </c>
      <c r="M112">
        <f>'8. Participant Data'!K122</f>
        <v>0</v>
      </c>
      <c r="N112">
        <f>'8. Participant Data'!L122</f>
        <v>0</v>
      </c>
      <c r="O112">
        <f>'8. Participant Data'!M122</f>
        <v>0</v>
      </c>
      <c r="P112" t="str">
        <f>'8. Participant Data'!N122</f>
        <v>Select One</v>
      </c>
      <c r="Q112" t="str">
        <f>'8. Participant Data'!O122</f>
        <v>Select One</v>
      </c>
      <c r="R112">
        <f>'8. Participant Data'!P122</f>
        <v>0</v>
      </c>
      <c r="S112" t="str">
        <f>'8. Participant Data'!Q122</f>
        <v>Select One</v>
      </c>
      <c r="T112">
        <f>'8. Participant Data'!R122</f>
        <v>0</v>
      </c>
      <c r="U112">
        <f>'8. Participant Data'!S122</f>
        <v>0</v>
      </c>
      <c r="V112">
        <f>'8. Participant Data'!T122</f>
        <v>0</v>
      </c>
      <c r="W112">
        <f>'8. Participant Data'!U122</f>
        <v>0</v>
      </c>
      <c r="X112" t="str">
        <f>'8. Participant Data'!V122</f>
        <v>Select One</v>
      </c>
      <c r="Y112" t="str">
        <f>'8. Participant Data'!W122</f>
        <v>Select One</v>
      </c>
      <c r="Z112" t="str">
        <f>'8. Participant Data'!X122</f>
        <v>Select One</v>
      </c>
      <c r="AA112">
        <f>'8. Participant Data'!Y122</f>
        <v>0</v>
      </c>
      <c r="AB112">
        <f>'8. Participant Data'!Z122</f>
        <v>0</v>
      </c>
      <c r="AC112">
        <f>'8. Participant Data'!AA122</f>
        <v>0</v>
      </c>
      <c r="AD112">
        <f>'8. Participant Data'!AB122</f>
        <v>0</v>
      </c>
      <c r="AE112">
        <f>'8. Participant Data'!AC122</f>
        <v>0</v>
      </c>
      <c r="AF112" t="str">
        <f>'8. Participant Data'!AD122</f>
        <v>Select One</v>
      </c>
      <c r="AG112">
        <f>'8. Participant Data'!AE122</f>
        <v>0</v>
      </c>
      <c r="AH112" t="str">
        <f>'8. Participant Data'!AF122</f>
        <v>Select One</v>
      </c>
      <c r="AI112">
        <f>'8. Participant Data'!AG122</f>
        <v>0</v>
      </c>
      <c r="AJ112" t="str">
        <f>'8. Participant Data'!AH122</f>
        <v>Select One</v>
      </c>
    </row>
    <row r="113" spans="1:36" x14ac:dyDescent="0.25">
      <c r="A113" t="str">
        <f>'1. Cover Sheet'!$B$13</f>
        <v>Select One</v>
      </c>
      <c r="B113" t="str">
        <f>'1. Cover Sheet'!$G$17</f>
        <v>Reporting Period 11 (January 1, 2026- June 30, 2026,  Due July 31, 2026)</v>
      </c>
      <c r="C113">
        <f>'8. Participant Data'!A123</f>
        <v>0</v>
      </c>
      <c r="D113" t="str">
        <f>'8. Participant Data'!B123</f>
        <v>Select One</v>
      </c>
      <c r="E113">
        <f>'8. Participant Data'!C123</f>
        <v>0</v>
      </c>
      <c r="F113">
        <f>'8. Participant Data'!D123</f>
        <v>0</v>
      </c>
      <c r="G113" t="str">
        <f>'8. Participant Data'!E123</f>
        <v>Select One</v>
      </c>
      <c r="H113" t="str">
        <f>'8. Participant Data'!F123</f>
        <v>Select One</v>
      </c>
      <c r="I113" t="str">
        <f>'8. Participant Data'!G123</f>
        <v>Select One</v>
      </c>
      <c r="J113" t="str">
        <f>'8. Participant Data'!H123</f>
        <v>Select One</v>
      </c>
      <c r="K113">
        <f>'8. Participant Data'!I123</f>
        <v>0</v>
      </c>
      <c r="L113" t="str">
        <f>'8. Participant Data'!J123</f>
        <v>Select One</v>
      </c>
      <c r="M113">
        <f>'8. Participant Data'!K123</f>
        <v>0</v>
      </c>
      <c r="N113">
        <f>'8. Participant Data'!L123</f>
        <v>0</v>
      </c>
      <c r="O113">
        <f>'8. Participant Data'!M123</f>
        <v>0</v>
      </c>
      <c r="P113" t="str">
        <f>'8. Participant Data'!N123</f>
        <v>Select One</v>
      </c>
      <c r="Q113" t="str">
        <f>'8. Participant Data'!O123</f>
        <v>Select One</v>
      </c>
      <c r="R113">
        <f>'8. Participant Data'!P123</f>
        <v>0</v>
      </c>
      <c r="S113" t="str">
        <f>'8. Participant Data'!Q123</f>
        <v>Select One</v>
      </c>
      <c r="T113">
        <f>'8. Participant Data'!R123</f>
        <v>0</v>
      </c>
      <c r="U113">
        <f>'8. Participant Data'!S123</f>
        <v>0</v>
      </c>
      <c r="V113">
        <f>'8. Participant Data'!T123</f>
        <v>0</v>
      </c>
      <c r="W113">
        <f>'8. Participant Data'!U123</f>
        <v>0</v>
      </c>
      <c r="X113" t="str">
        <f>'8. Participant Data'!V123</f>
        <v>Select One</v>
      </c>
      <c r="Y113" t="str">
        <f>'8. Participant Data'!W123</f>
        <v>Select One</v>
      </c>
      <c r="Z113" t="str">
        <f>'8. Participant Data'!X123</f>
        <v>Select One</v>
      </c>
      <c r="AA113">
        <f>'8. Participant Data'!Y123</f>
        <v>0</v>
      </c>
      <c r="AB113">
        <f>'8. Participant Data'!Z123</f>
        <v>0</v>
      </c>
      <c r="AC113">
        <f>'8. Participant Data'!AA123</f>
        <v>0</v>
      </c>
      <c r="AD113">
        <f>'8. Participant Data'!AB123</f>
        <v>0</v>
      </c>
      <c r="AE113">
        <f>'8. Participant Data'!AC123</f>
        <v>0</v>
      </c>
      <c r="AF113" t="str">
        <f>'8. Participant Data'!AD123</f>
        <v>Select One</v>
      </c>
      <c r="AG113">
        <f>'8. Participant Data'!AE123</f>
        <v>0</v>
      </c>
      <c r="AH113" t="str">
        <f>'8. Participant Data'!AF123</f>
        <v>Select One</v>
      </c>
      <c r="AI113">
        <f>'8. Participant Data'!AG123</f>
        <v>0</v>
      </c>
      <c r="AJ113" t="str">
        <f>'8. Participant Data'!AH123</f>
        <v>Select One</v>
      </c>
    </row>
    <row r="114" spans="1:36" x14ac:dyDescent="0.25">
      <c r="A114" t="str">
        <f>'1. Cover Sheet'!$B$13</f>
        <v>Select One</v>
      </c>
      <c r="B114" t="str">
        <f>'1. Cover Sheet'!$G$17</f>
        <v>Reporting Period 11 (January 1, 2026- June 30, 2026,  Due July 31, 2026)</v>
      </c>
      <c r="C114">
        <f>'8. Participant Data'!A124</f>
        <v>0</v>
      </c>
      <c r="D114" t="str">
        <f>'8. Participant Data'!B124</f>
        <v>Select One</v>
      </c>
      <c r="E114">
        <f>'8. Participant Data'!C124</f>
        <v>0</v>
      </c>
      <c r="F114">
        <f>'8. Participant Data'!D124</f>
        <v>0</v>
      </c>
      <c r="G114" t="str">
        <f>'8. Participant Data'!E124</f>
        <v>Select One</v>
      </c>
      <c r="H114" t="str">
        <f>'8. Participant Data'!F124</f>
        <v>Select One</v>
      </c>
      <c r="I114" t="str">
        <f>'8. Participant Data'!G124</f>
        <v>Select One</v>
      </c>
      <c r="J114" t="str">
        <f>'8. Participant Data'!H124</f>
        <v>Select One</v>
      </c>
      <c r="K114">
        <f>'8. Participant Data'!I124</f>
        <v>0</v>
      </c>
      <c r="L114" t="str">
        <f>'8. Participant Data'!J124</f>
        <v>Select One</v>
      </c>
      <c r="M114">
        <f>'8. Participant Data'!K124</f>
        <v>0</v>
      </c>
      <c r="N114">
        <f>'8. Participant Data'!L124</f>
        <v>0</v>
      </c>
      <c r="O114">
        <f>'8. Participant Data'!M124</f>
        <v>0</v>
      </c>
      <c r="P114" t="str">
        <f>'8. Participant Data'!N124</f>
        <v>Select One</v>
      </c>
      <c r="Q114" t="str">
        <f>'8. Participant Data'!O124</f>
        <v>Select One</v>
      </c>
      <c r="R114">
        <f>'8. Participant Data'!P124</f>
        <v>0</v>
      </c>
      <c r="S114" t="str">
        <f>'8. Participant Data'!Q124</f>
        <v>Select One</v>
      </c>
      <c r="T114">
        <f>'8. Participant Data'!R124</f>
        <v>0</v>
      </c>
      <c r="U114">
        <f>'8. Participant Data'!S124</f>
        <v>0</v>
      </c>
      <c r="V114">
        <f>'8. Participant Data'!T124</f>
        <v>0</v>
      </c>
      <c r="W114">
        <f>'8. Participant Data'!U124</f>
        <v>0</v>
      </c>
      <c r="X114" t="str">
        <f>'8. Participant Data'!V124</f>
        <v>Select One</v>
      </c>
      <c r="Y114" t="str">
        <f>'8. Participant Data'!W124</f>
        <v>Select One</v>
      </c>
      <c r="Z114" t="str">
        <f>'8. Participant Data'!X124</f>
        <v>Select One</v>
      </c>
      <c r="AA114">
        <f>'8. Participant Data'!Y124</f>
        <v>0</v>
      </c>
      <c r="AB114">
        <f>'8. Participant Data'!Z124</f>
        <v>0</v>
      </c>
      <c r="AC114">
        <f>'8. Participant Data'!AA124</f>
        <v>0</v>
      </c>
      <c r="AD114">
        <f>'8. Participant Data'!AB124</f>
        <v>0</v>
      </c>
      <c r="AE114">
        <f>'8. Participant Data'!AC124</f>
        <v>0</v>
      </c>
      <c r="AF114" t="str">
        <f>'8. Participant Data'!AD124</f>
        <v>Select One</v>
      </c>
      <c r="AG114">
        <f>'8. Participant Data'!AE124</f>
        <v>0</v>
      </c>
      <c r="AH114" t="str">
        <f>'8. Participant Data'!AF124</f>
        <v>Select One</v>
      </c>
      <c r="AI114">
        <f>'8. Participant Data'!AG124</f>
        <v>0</v>
      </c>
      <c r="AJ114" t="str">
        <f>'8. Participant Data'!AH124</f>
        <v>Select One</v>
      </c>
    </row>
    <row r="115" spans="1:36" x14ac:dyDescent="0.25">
      <c r="A115" t="str">
        <f>'1. Cover Sheet'!$B$13</f>
        <v>Select One</v>
      </c>
      <c r="B115" t="str">
        <f>'1. Cover Sheet'!$G$17</f>
        <v>Reporting Period 11 (January 1, 2026- June 30, 2026,  Due July 31, 2026)</v>
      </c>
      <c r="C115">
        <f>'8. Participant Data'!A125</f>
        <v>0</v>
      </c>
      <c r="D115" t="str">
        <f>'8. Participant Data'!B125</f>
        <v>Select One</v>
      </c>
      <c r="E115">
        <f>'8. Participant Data'!C125</f>
        <v>0</v>
      </c>
      <c r="F115">
        <f>'8. Participant Data'!D125</f>
        <v>0</v>
      </c>
      <c r="G115" t="str">
        <f>'8. Participant Data'!E125</f>
        <v>Select One</v>
      </c>
      <c r="H115" t="str">
        <f>'8. Participant Data'!F125</f>
        <v>Select One</v>
      </c>
      <c r="I115" t="str">
        <f>'8. Participant Data'!G125</f>
        <v>Select One</v>
      </c>
      <c r="J115" t="str">
        <f>'8. Participant Data'!H125</f>
        <v>Select One</v>
      </c>
      <c r="K115">
        <f>'8. Participant Data'!I125</f>
        <v>0</v>
      </c>
      <c r="L115" t="str">
        <f>'8. Participant Data'!J125</f>
        <v>Select One</v>
      </c>
      <c r="M115">
        <f>'8. Participant Data'!K125</f>
        <v>0</v>
      </c>
      <c r="N115">
        <f>'8. Participant Data'!L125</f>
        <v>0</v>
      </c>
      <c r="O115">
        <f>'8. Participant Data'!M125</f>
        <v>0</v>
      </c>
      <c r="P115" t="str">
        <f>'8. Participant Data'!N125</f>
        <v>Select One</v>
      </c>
      <c r="Q115" t="str">
        <f>'8. Participant Data'!O125</f>
        <v>Select One</v>
      </c>
      <c r="R115">
        <f>'8. Participant Data'!P125</f>
        <v>0</v>
      </c>
      <c r="S115" t="str">
        <f>'8. Participant Data'!Q125</f>
        <v>Select One</v>
      </c>
      <c r="T115">
        <f>'8. Participant Data'!R125</f>
        <v>0</v>
      </c>
      <c r="U115">
        <f>'8. Participant Data'!S125</f>
        <v>0</v>
      </c>
      <c r="V115">
        <f>'8. Participant Data'!T125</f>
        <v>0</v>
      </c>
      <c r="W115">
        <f>'8. Participant Data'!U125</f>
        <v>0</v>
      </c>
      <c r="X115" t="str">
        <f>'8. Participant Data'!V125</f>
        <v>Select One</v>
      </c>
      <c r="Y115" t="str">
        <f>'8. Participant Data'!W125</f>
        <v>Select One</v>
      </c>
      <c r="Z115" t="str">
        <f>'8. Participant Data'!X125</f>
        <v>Select One</v>
      </c>
      <c r="AA115">
        <f>'8. Participant Data'!Y125</f>
        <v>0</v>
      </c>
      <c r="AB115">
        <f>'8. Participant Data'!Z125</f>
        <v>0</v>
      </c>
      <c r="AC115">
        <f>'8. Participant Data'!AA125</f>
        <v>0</v>
      </c>
      <c r="AD115">
        <f>'8. Participant Data'!AB125</f>
        <v>0</v>
      </c>
      <c r="AE115">
        <f>'8. Participant Data'!AC125</f>
        <v>0</v>
      </c>
      <c r="AF115" t="str">
        <f>'8. Participant Data'!AD125</f>
        <v>Select One</v>
      </c>
      <c r="AG115">
        <f>'8. Participant Data'!AE125</f>
        <v>0</v>
      </c>
      <c r="AH115" t="str">
        <f>'8. Participant Data'!AF125</f>
        <v>Select One</v>
      </c>
      <c r="AI115">
        <f>'8. Participant Data'!AG125</f>
        <v>0</v>
      </c>
      <c r="AJ115" t="str">
        <f>'8. Participant Data'!AH125</f>
        <v>Select One</v>
      </c>
    </row>
    <row r="116" spans="1:36" x14ac:dyDescent="0.25">
      <c r="A116" t="str">
        <f>'1. Cover Sheet'!$B$13</f>
        <v>Select One</v>
      </c>
      <c r="B116" t="str">
        <f>'1. Cover Sheet'!$G$17</f>
        <v>Reporting Period 11 (January 1, 2026- June 30, 2026,  Due July 31, 2026)</v>
      </c>
      <c r="C116">
        <f>'8. Participant Data'!A126</f>
        <v>0</v>
      </c>
      <c r="D116" t="str">
        <f>'8. Participant Data'!B126</f>
        <v>Select One</v>
      </c>
      <c r="E116">
        <f>'8. Participant Data'!C126</f>
        <v>0</v>
      </c>
      <c r="F116">
        <f>'8. Participant Data'!D126</f>
        <v>0</v>
      </c>
      <c r="G116" t="str">
        <f>'8. Participant Data'!E126</f>
        <v>Select One</v>
      </c>
      <c r="H116" t="str">
        <f>'8. Participant Data'!F126</f>
        <v>Select One</v>
      </c>
      <c r="I116" t="str">
        <f>'8. Participant Data'!G126</f>
        <v>Select One</v>
      </c>
      <c r="J116" t="str">
        <f>'8. Participant Data'!H126</f>
        <v>Select One</v>
      </c>
      <c r="K116">
        <f>'8. Participant Data'!I126</f>
        <v>0</v>
      </c>
      <c r="L116" t="str">
        <f>'8. Participant Data'!J126</f>
        <v>Select One</v>
      </c>
      <c r="M116">
        <f>'8. Participant Data'!K126</f>
        <v>0</v>
      </c>
      <c r="N116">
        <f>'8. Participant Data'!L126</f>
        <v>0</v>
      </c>
      <c r="O116">
        <f>'8. Participant Data'!M126</f>
        <v>0</v>
      </c>
      <c r="P116" t="str">
        <f>'8. Participant Data'!N126</f>
        <v>Select One</v>
      </c>
      <c r="Q116" t="str">
        <f>'8. Participant Data'!O126</f>
        <v>Select One</v>
      </c>
      <c r="R116">
        <f>'8. Participant Data'!P126</f>
        <v>0</v>
      </c>
      <c r="S116" t="str">
        <f>'8. Participant Data'!Q126</f>
        <v>Select One</v>
      </c>
      <c r="T116">
        <f>'8. Participant Data'!R126</f>
        <v>0</v>
      </c>
      <c r="U116">
        <f>'8. Participant Data'!S126</f>
        <v>0</v>
      </c>
      <c r="V116">
        <f>'8. Participant Data'!T126</f>
        <v>0</v>
      </c>
      <c r="W116">
        <f>'8. Participant Data'!U126</f>
        <v>0</v>
      </c>
      <c r="X116" t="str">
        <f>'8. Participant Data'!V126</f>
        <v>Select One</v>
      </c>
      <c r="Y116" t="str">
        <f>'8. Participant Data'!W126</f>
        <v>Select One</v>
      </c>
      <c r="Z116" t="str">
        <f>'8. Participant Data'!X126</f>
        <v>Select One</v>
      </c>
      <c r="AA116">
        <f>'8. Participant Data'!Y126</f>
        <v>0</v>
      </c>
      <c r="AB116">
        <f>'8. Participant Data'!Z126</f>
        <v>0</v>
      </c>
      <c r="AC116">
        <f>'8. Participant Data'!AA126</f>
        <v>0</v>
      </c>
      <c r="AD116">
        <f>'8. Participant Data'!AB126</f>
        <v>0</v>
      </c>
      <c r="AE116">
        <f>'8. Participant Data'!AC126</f>
        <v>0</v>
      </c>
      <c r="AF116" t="str">
        <f>'8. Participant Data'!AD126</f>
        <v>Select One</v>
      </c>
      <c r="AG116">
        <f>'8. Participant Data'!AE126</f>
        <v>0</v>
      </c>
      <c r="AH116" t="str">
        <f>'8. Participant Data'!AF126</f>
        <v>Select One</v>
      </c>
      <c r="AI116">
        <f>'8. Participant Data'!AG126</f>
        <v>0</v>
      </c>
      <c r="AJ116" t="str">
        <f>'8. Participant Data'!AH126</f>
        <v>Select One</v>
      </c>
    </row>
    <row r="117" spans="1:36" x14ac:dyDescent="0.25">
      <c r="A117" t="str">
        <f>'1. Cover Sheet'!$B$13</f>
        <v>Select One</v>
      </c>
      <c r="B117" t="str">
        <f>'1. Cover Sheet'!$G$17</f>
        <v>Reporting Period 11 (January 1, 2026- June 30, 2026,  Due July 31, 2026)</v>
      </c>
      <c r="C117">
        <f>'8. Participant Data'!A127</f>
        <v>0</v>
      </c>
      <c r="D117" t="str">
        <f>'8. Participant Data'!B127</f>
        <v>Select One</v>
      </c>
      <c r="E117">
        <f>'8. Participant Data'!C127</f>
        <v>0</v>
      </c>
      <c r="F117">
        <f>'8. Participant Data'!D127</f>
        <v>0</v>
      </c>
      <c r="G117" t="str">
        <f>'8. Participant Data'!E127</f>
        <v>Select One</v>
      </c>
      <c r="H117" t="str">
        <f>'8. Participant Data'!F127</f>
        <v>Select One</v>
      </c>
      <c r="I117" t="str">
        <f>'8. Participant Data'!G127</f>
        <v>Select One</v>
      </c>
      <c r="J117" t="str">
        <f>'8. Participant Data'!H127</f>
        <v>Select One</v>
      </c>
      <c r="K117">
        <f>'8. Participant Data'!I127</f>
        <v>0</v>
      </c>
      <c r="L117" t="str">
        <f>'8. Participant Data'!J127</f>
        <v>Select One</v>
      </c>
      <c r="M117">
        <f>'8. Participant Data'!K127</f>
        <v>0</v>
      </c>
      <c r="N117">
        <f>'8. Participant Data'!L127</f>
        <v>0</v>
      </c>
      <c r="O117">
        <f>'8. Participant Data'!M127</f>
        <v>0</v>
      </c>
      <c r="P117" t="str">
        <f>'8. Participant Data'!N127</f>
        <v>Select One</v>
      </c>
      <c r="Q117" t="str">
        <f>'8. Participant Data'!O127</f>
        <v>Select One</v>
      </c>
      <c r="R117">
        <f>'8. Participant Data'!P127</f>
        <v>0</v>
      </c>
      <c r="S117" t="str">
        <f>'8. Participant Data'!Q127</f>
        <v>Select One</v>
      </c>
      <c r="T117">
        <f>'8. Participant Data'!R127</f>
        <v>0</v>
      </c>
      <c r="U117">
        <f>'8. Participant Data'!S127</f>
        <v>0</v>
      </c>
      <c r="V117">
        <f>'8. Participant Data'!T127</f>
        <v>0</v>
      </c>
      <c r="W117">
        <f>'8. Participant Data'!U127</f>
        <v>0</v>
      </c>
      <c r="X117" t="str">
        <f>'8. Participant Data'!V127</f>
        <v>Select One</v>
      </c>
      <c r="Y117" t="str">
        <f>'8. Participant Data'!W127</f>
        <v>Select One</v>
      </c>
      <c r="Z117" t="str">
        <f>'8. Participant Data'!X127</f>
        <v>Select One</v>
      </c>
      <c r="AA117">
        <f>'8. Participant Data'!Y127</f>
        <v>0</v>
      </c>
      <c r="AB117">
        <f>'8. Participant Data'!Z127</f>
        <v>0</v>
      </c>
      <c r="AC117">
        <f>'8. Participant Data'!AA127</f>
        <v>0</v>
      </c>
      <c r="AD117">
        <f>'8. Participant Data'!AB127</f>
        <v>0</v>
      </c>
      <c r="AE117">
        <f>'8. Participant Data'!AC127</f>
        <v>0</v>
      </c>
      <c r="AF117" t="str">
        <f>'8. Participant Data'!AD127</f>
        <v>Select One</v>
      </c>
      <c r="AG117">
        <f>'8. Participant Data'!AE127</f>
        <v>0</v>
      </c>
      <c r="AH117" t="str">
        <f>'8. Participant Data'!AF127</f>
        <v>Select One</v>
      </c>
      <c r="AI117">
        <f>'8. Participant Data'!AG127</f>
        <v>0</v>
      </c>
      <c r="AJ117" t="str">
        <f>'8. Participant Data'!AH127</f>
        <v>Select One</v>
      </c>
    </row>
    <row r="118" spans="1:36" x14ac:dyDescent="0.25">
      <c r="A118" t="str">
        <f>'1. Cover Sheet'!$B$13</f>
        <v>Select One</v>
      </c>
      <c r="B118" t="str">
        <f>'1. Cover Sheet'!$G$17</f>
        <v>Reporting Period 11 (January 1, 2026- June 30, 2026,  Due July 31, 2026)</v>
      </c>
      <c r="C118">
        <f>'8. Participant Data'!A128</f>
        <v>0</v>
      </c>
      <c r="D118" t="str">
        <f>'8. Participant Data'!B128</f>
        <v>Select One</v>
      </c>
      <c r="E118">
        <f>'8. Participant Data'!C128</f>
        <v>0</v>
      </c>
      <c r="F118">
        <f>'8. Participant Data'!D128</f>
        <v>0</v>
      </c>
      <c r="G118" t="str">
        <f>'8. Participant Data'!E128</f>
        <v>Select One</v>
      </c>
      <c r="H118" t="str">
        <f>'8. Participant Data'!F128</f>
        <v>Select One</v>
      </c>
      <c r="I118" t="str">
        <f>'8. Participant Data'!G128</f>
        <v>Select One</v>
      </c>
      <c r="J118" t="str">
        <f>'8. Participant Data'!H128</f>
        <v>Select One</v>
      </c>
      <c r="K118">
        <f>'8. Participant Data'!I128</f>
        <v>0</v>
      </c>
      <c r="L118" t="str">
        <f>'8. Participant Data'!J128</f>
        <v>Select One</v>
      </c>
      <c r="M118">
        <f>'8. Participant Data'!K128</f>
        <v>0</v>
      </c>
      <c r="N118">
        <f>'8. Participant Data'!L128</f>
        <v>0</v>
      </c>
      <c r="O118">
        <f>'8. Participant Data'!M128</f>
        <v>0</v>
      </c>
      <c r="P118" t="str">
        <f>'8. Participant Data'!N128</f>
        <v>Select One</v>
      </c>
      <c r="Q118" t="str">
        <f>'8. Participant Data'!O128</f>
        <v>Select One</v>
      </c>
      <c r="R118">
        <f>'8. Participant Data'!P128</f>
        <v>0</v>
      </c>
      <c r="S118" t="str">
        <f>'8. Participant Data'!Q128</f>
        <v>Select One</v>
      </c>
      <c r="T118">
        <f>'8. Participant Data'!R128</f>
        <v>0</v>
      </c>
      <c r="U118">
        <f>'8. Participant Data'!S128</f>
        <v>0</v>
      </c>
      <c r="V118">
        <f>'8. Participant Data'!T128</f>
        <v>0</v>
      </c>
      <c r="W118">
        <f>'8. Participant Data'!U128</f>
        <v>0</v>
      </c>
      <c r="X118" t="str">
        <f>'8. Participant Data'!V128</f>
        <v>Select One</v>
      </c>
      <c r="Y118" t="str">
        <f>'8. Participant Data'!W128</f>
        <v>Select One</v>
      </c>
      <c r="Z118" t="str">
        <f>'8. Participant Data'!X128</f>
        <v>Select One</v>
      </c>
      <c r="AA118">
        <f>'8. Participant Data'!Y128</f>
        <v>0</v>
      </c>
      <c r="AB118">
        <f>'8. Participant Data'!Z128</f>
        <v>0</v>
      </c>
      <c r="AC118">
        <f>'8. Participant Data'!AA128</f>
        <v>0</v>
      </c>
      <c r="AD118">
        <f>'8. Participant Data'!AB128</f>
        <v>0</v>
      </c>
      <c r="AE118">
        <f>'8. Participant Data'!AC128</f>
        <v>0</v>
      </c>
      <c r="AF118" t="str">
        <f>'8. Participant Data'!AD128</f>
        <v>Select One</v>
      </c>
      <c r="AG118">
        <f>'8. Participant Data'!AE128</f>
        <v>0</v>
      </c>
      <c r="AH118" t="str">
        <f>'8. Participant Data'!AF128</f>
        <v>Select One</v>
      </c>
      <c r="AI118">
        <f>'8. Participant Data'!AG128</f>
        <v>0</v>
      </c>
      <c r="AJ118" t="str">
        <f>'8. Participant Data'!AH128</f>
        <v>Select One</v>
      </c>
    </row>
    <row r="119" spans="1:36" x14ac:dyDescent="0.25">
      <c r="A119" t="str">
        <f>'1. Cover Sheet'!$B$13</f>
        <v>Select One</v>
      </c>
      <c r="B119" t="str">
        <f>'1. Cover Sheet'!$G$17</f>
        <v>Reporting Period 11 (January 1, 2026- June 30, 2026,  Due July 31, 2026)</v>
      </c>
      <c r="C119">
        <f>'8. Participant Data'!A129</f>
        <v>0</v>
      </c>
      <c r="D119" t="str">
        <f>'8. Participant Data'!B129</f>
        <v>Select One</v>
      </c>
      <c r="E119">
        <f>'8. Participant Data'!C129</f>
        <v>0</v>
      </c>
      <c r="F119">
        <f>'8. Participant Data'!D129</f>
        <v>0</v>
      </c>
      <c r="G119" t="str">
        <f>'8. Participant Data'!E129</f>
        <v>Select One</v>
      </c>
      <c r="H119" t="str">
        <f>'8. Participant Data'!F129</f>
        <v>Select One</v>
      </c>
      <c r="I119" t="str">
        <f>'8. Participant Data'!G129</f>
        <v>Select One</v>
      </c>
      <c r="J119" t="str">
        <f>'8. Participant Data'!H129</f>
        <v>Select One</v>
      </c>
      <c r="K119">
        <f>'8. Participant Data'!I129</f>
        <v>0</v>
      </c>
      <c r="L119" t="str">
        <f>'8. Participant Data'!J129</f>
        <v>Select One</v>
      </c>
      <c r="M119">
        <f>'8. Participant Data'!K129</f>
        <v>0</v>
      </c>
      <c r="N119">
        <f>'8. Participant Data'!L129</f>
        <v>0</v>
      </c>
      <c r="O119">
        <f>'8. Participant Data'!M129</f>
        <v>0</v>
      </c>
      <c r="P119" t="str">
        <f>'8. Participant Data'!N129</f>
        <v>Select One</v>
      </c>
      <c r="Q119" t="str">
        <f>'8. Participant Data'!O129</f>
        <v>Select One</v>
      </c>
      <c r="R119">
        <f>'8. Participant Data'!P129</f>
        <v>0</v>
      </c>
      <c r="S119" t="str">
        <f>'8. Participant Data'!Q129</f>
        <v>Select One</v>
      </c>
      <c r="T119">
        <f>'8. Participant Data'!R129</f>
        <v>0</v>
      </c>
      <c r="U119">
        <f>'8. Participant Data'!S129</f>
        <v>0</v>
      </c>
      <c r="V119">
        <f>'8. Participant Data'!T129</f>
        <v>0</v>
      </c>
      <c r="W119">
        <f>'8. Participant Data'!U129</f>
        <v>0</v>
      </c>
      <c r="X119" t="str">
        <f>'8. Participant Data'!V129</f>
        <v>Select One</v>
      </c>
      <c r="Y119" t="str">
        <f>'8. Participant Data'!W129</f>
        <v>Select One</v>
      </c>
      <c r="Z119" t="str">
        <f>'8. Participant Data'!X129</f>
        <v>Select One</v>
      </c>
      <c r="AA119">
        <f>'8. Participant Data'!Y129</f>
        <v>0</v>
      </c>
      <c r="AB119">
        <f>'8. Participant Data'!Z129</f>
        <v>0</v>
      </c>
      <c r="AC119">
        <f>'8. Participant Data'!AA129</f>
        <v>0</v>
      </c>
      <c r="AD119">
        <f>'8. Participant Data'!AB129</f>
        <v>0</v>
      </c>
      <c r="AE119">
        <f>'8. Participant Data'!AC129</f>
        <v>0</v>
      </c>
      <c r="AF119" t="str">
        <f>'8. Participant Data'!AD129</f>
        <v>Select One</v>
      </c>
      <c r="AG119">
        <f>'8. Participant Data'!AE129</f>
        <v>0</v>
      </c>
      <c r="AH119" t="str">
        <f>'8. Participant Data'!AF129</f>
        <v>Select One</v>
      </c>
      <c r="AI119">
        <f>'8. Participant Data'!AG129</f>
        <v>0</v>
      </c>
      <c r="AJ119" t="str">
        <f>'8. Participant Data'!AH129</f>
        <v>Select One</v>
      </c>
    </row>
    <row r="120" spans="1:36" x14ac:dyDescent="0.25">
      <c r="A120" t="str">
        <f>'1. Cover Sheet'!$B$13</f>
        <v>Select One</v>
      </c>
      <c r="B120" t="str">
        <f>'1. Cover Sheet'!$G$17</f>
        <v>Reporting Period 11 (January 1, 2026- June 30, 2026,  Due July 31, 2026)</v>
      </c>
      <c r="C120">
        <f>'8. Participant Data'!A130</f>
        <v>0</v>
      </c>
      <c r="D120" t="str">
        <f>'8. Participant Data'!B130</f>
        <v>Select One</v>
      </c>
      <c r="E120">
        <f>'8. Participant Data'!C130</f>
        <v>0</v>
      </c>
      <c r="F120">
        <f>'8. Participant Data'!D130</f>
        <v>0</v>
      </c>
      <c r="G120" t="str">
        <f>'8. Participant Data'!E130</f>
        <v>Select One</v>
      </c>
      <c r="H120" t="str">
        <f>'8. Participant Data'!F130</f>
        <v>Select One</v>
      </c>
      <c r="I120" t="str">
        <f>'8. Participant Data'!G130</f>
        <v>Select One</v>
      </c>
      <c r="J120" t="str">
        <f>'8. Participant Data'!H130</f>
        <v>Select One</v>
      </c>
      <c r="K120">
        <f>'8. Participant Data'!I130</f>
        <v>0</v>
      </c>
      <c r="L120" t="str">
        <f>'8. Participant Data'!J130</f>
        <v>Select One</v>
      </c>
      <c r="M120">
        <f>'8. Participant Data'!K130</f>
        <v>0</v>
      </c>
      <c r="N120">
        <f>'8. Participant Data'!L130</f>
        <v>0</v>
      </c>
      <c r="O120">
        <f>'8. Participant Data'!M130</f>
        <v>0</v>
      </c>
      <c r="P120" t="str">
        <f>'8. Participant Data'!N130</f>
        <v>Select One</v>
      </c>
      <c r="Q120" t="str">
        <f>'8. Participant Data'!O130</f>
        <v>Select One</v>
      </c>
      <c r="R120">
        <f>'8. Participant Data'!P130</f>
        <v>0</v>
      </c>
      <c r="S120" t="str">
        <f>'8. Participant Data'!Q130</f>
        <v>Select One</v>
      </c>
      <c r="T120">
        <f>'8. Participant Data'!R130</f>
        <v>0</v>
      </c>
      <c r="U120">
        <f>'8. Participant Data'!S130</f>
        <v>0</v>
      </c>
      <c r="V120">
        <f>'8. Participant Data'!T130</f>
        <v>0</v>
      </c>
      <c r="W120">
        <f>'8. Participant Data'!U130</f>
        <v>0</v>
      </c>
      <c r="X120" t="str">
        <f>'8. Participant Data'!V130</f>
        <v>Select One</v>
      </c>
      <c r="Y120" t="str">
        <f>'8. Participant Data'!W130</f>
        <v>Select One</v>
      </c>
      <c r="Z120" t="str">
        <f>'8. Participant Data'!X130</f>
        <v>Select One</v>
      </c>
      <c r="AA120">
        <f>'8. Participant Data'!Y130</f>
        <v>0</v>
      </c>
      <c r="AB120">
        <f>'8. Participant Data'!Z130</f>
        <v>0</v>
      </c>
      <c r="AC120">
        <f>'8. Participant Data'!AA130</f>
        <v>0</v>
      </c>
      <c r="AD120">
        <f>'8. Participant Data'!AB130</f>
        <v>0</v>
      </c>
      <c r="AE120">
        <f>'8. Participant Data'!AC130</f>
        <v>0</v>
      </c>
      <c r="AF120" t="str">
        <f>'8. Participant Data'!AD130</f>
        <v>Select One</v>
      </c>
      <c r="AG120">
        <f>'8. Participant Data'!AE130</f>
        <v>0</v>
      </c>
      <c r="AH120" t="str">
        <f>'8. Participant Data'!AF130</f>
        <v>Select One</v>
      </c>
      <c r="AI120">
        <f>'8. Participant Data'!AG130</f>
        <v>0</v>
      </c>
      <c r="AJ120" t="str">
        <f>'8. Participant Data'!AH130</f>
        <v>Select One</v>
      </c>
    </row>
    <row r="121" spans="1:36" x14ac:dyDescent="0.25">
      <c r="A121" t="str">
        <f>'1. Cover Sheet'!$B$13</f>
        <v>Select One</v>
      </c>
      <c r="B121" t="str">
        <f>'1. Cover Sheet'!$G$17</f>
        <v>Reporting Period 11 (January 1, 2026- June 30, 2026,  Due July 31, 2026)</v>
      </c>
      <c r="C121">
        <f>'8. Participant Data'!A131</f>
        <v>0</v>
      </c>
      <c r="D121" t="str">
        <f>'8. Participant Data'!B131</f>
        <v>Select One</v>
      </c>
      <c r="E121">
        <f>'8. Participant Data'!C131</f>
        <v>0</v>
      </c>
      <c r="F121">
        <f>'8. Participant Data'!D131</f>
        <v>0</v>
      </c>
      <c r="G121" t="str">
        <f>'8. Participant Data'!E131</f>
        <v>Select One</v>
      </c>
      <c r="H121" t="str">
        <f>'8. Participant Data'!F131</f>
        <v>Select One</v>
      </c>
      <c r="I121" t="str">
        <f>'8. Participant Data'!G131</f>
        <v>Select One</v>
      </c>
      <c r="J121" t="str">
        <f>'8. Participant Data'!H131</f>
        <v>Select One</v>
      </c>
      <c r="K121">
        <f>'8. Participant Data'!I131</f>
        <v>0</v>
      </c>
      <c r="L121" t="str">
        <f>'8. Participant Data'!J131</f>
        <v>Select One</v>
      </c>
      <c r="M121">
        <f>'8. Participant Data'!K131</f>
        <v>0</v>
      </c>
      <c r="N121">
        <f>'8. Participant Data'!L131</f>
        <v>0</v>
      </c>
      <c r="O121">
        <f>'8. Participant Data'!M131</f>
        <v>0</v>
      </c>
      <c r="P121" t="str">
        <f>'8. Participant Data'!N131</f>
        <v>Select One</v>
      </c>
      <c r="Q121" t="str">
        <f>'8. Participant Data'!O131</f>
        <v>Select One</v>
      </c>
      <c r="R121">
        <f>'8. Participant Data'!P131</f>
        <v>0</v>
      </c>
      <c r="S121" t="str">
        <f>'8. Participant Data'!Q131</f>
        <v>Select One</v>
      </c>
      <c r="T121">
        <f>'8. Participant Data'!R131</f>
        <v>0</v>
      </c>
      <c r="U121">
        <f>'8. Participant Data'!S131</f>
        <v>0</v>
      </c>
      <c r="V121">
        <f>'8. Participant Data'!T131</f>
        <v>0</v>
      </c>
      <c r="W121">
        <f>'8. Participant Data'!U131</f>
        <v>0</v>
      </c>
      <c r="X121" t="str">
        <f>'8. Participant Data'!V131</f>
        <v>Select One</v>
      </c>
      <c r="Y121" t="str">
        <f>'8. Participant Data'!W131</f>
        <v>Select One</v>
      </c>
      <c r="Z121" t="str">
        <f>'8. Participant Data'!X131</f>
        <v>Select One</v>
      </c>
      <c r="AA121">
        <f>'8. Participant Data'!Y131</f>
        <v>0</v>
      </c>
      <c r="AB121">
        <f>'8. Participant Data'!Z131</f>
        <v>0</v>
      </c>
      <c r="AC121">
        <f>'8. Participant Data'!AA131</f>
        <v>0</v>
      </c>
      <c r="AD121">
        <f>'8. Participant Data'!AB131</f>
        <v>0</v>
      </c>
      <c r="AE121">
        <f>'8. Participant Data'!AC131</f>
        <v>0</v>
      </c>
      <c r="AF121" t="str">
        <f>'8. Participant Data'!AD131</f>
        <v>Select One</v>
      </c>
      <c r="AG121">
        <f>'8. Participant Data'!AE131</f>
        <v>0</v>
      </c>
      <c r="AH121" t="str">
        <f>'8. Participant Data'!AF131</f>
        <v>Select One</v>
      </c>
      <c r="AI121">
        <f>'8. Participant Data'!AG131</f>
        <v>0</v>
      </c>
      <c r="AJ121" t="str">
        <f>'8. Participant Data'!AH131</f>
        <v>Select One</v>
      </c>
    </row>
    <row r="122" spans="1:36" x14ac:dyDescent="0.25">
      <c r="A122" t="str">
        <f>'1. Cover Sheet'!$B$13</f>
        <v>Select One</v>
      </c>
      <c r="B122" t="str">
        <f>'1. Cover Sheet'!$G$17</f>
        <v>Reporting Period 11 (January 1, 2026- June 30, 2026,  Due July 31, 2026)</v>
      </c>
      <c r="C122">
        <f>'8. Participant Data'!A132</f>
        <v>0</v>
      </c>
      <c r="D122" t="str">
        <f>'8. Participant Data'!B132</f>
        <v>Select One</v>
      </c>
      <c r="E122">
        <f>'8. Participant Data'!C132</f>
        <v>0</v>
      </c>
      <c r="F122">
        <f>'8. Participant Data'!D132</f>
        <v>0</v>
      </c>
      <c r="G122" t="str">
        <f>'8. Participant Data'!E132</f>
        <v>Select One</v>
      </c>
      <c r="H122" t="str">
        <f>'8. Participant Data'!F132</f>
        <v>Select One</v>
      </c>
      <c r="I122" t="str">
        <f>'8. Participant Data'!G132</f>
        <v>Select One</v>
      </c>
      <c r="J122" t="str">
        <f>'8. Participant Data'!H132</f>
        <v>Select One</v>
      </c>
      <c r="K122">
        <f>'8. Participant Data'!I132</f>
        <v>0</v>
      </c>
      <c r="L122" t="str">
        <f>'8. Participant Data'!J132</f>
        <v>Select One</v>
      </c>
      <c r="M122">
        <f>'8. Participant Data'!K132</f>
        <v>0</v>
      </c>
      <c r="N122">
        <f>'8. Participant Data'!L132</f>
        <v>0</v>
      </c>
      <c r="O122">
        <f>'8. Participant Data'!M132</f>
        <v>0</v>
      </c>
      <c r="P122" t="str">
        <f>'8. Participant Data'!N132</f>
        <v>Select One</v>
      </c>
      <c r="Q122" t="str">
        <f>'8. Participant Data'!O132</f>
        <v>Select One</v>
      </c>
      <c r="R122">
        <f>'8. Participant Data'!P132</f>
        <v>0</v>
      </c>
      <c r="S122" t="str">
        <f>'8. Participant Data'!Q132</f>
        <v>Select One</v>
      </c>
      <c r="T122">
        <f>'8. Participant Data'!R132</f>
        <v>0</v>
      </c>
      <c r="U122">
        <f>'8. Participant Data'!S132</f>
        <v>0</v>
      </c>
      <c r="V122">
        <f>'8. Participant Data'!T132</f>
        <v>0</v>
      </c>
      <c r="W122">
        <f>'8. Participant Data'!U132</f>
        <v>0</v>
      </c>
      <c r="X122" t="str">
        <f>'8. Participant Data'!V132</f>
        <v>Select One</v>
      </c>
      <c r="Y122" t="str">
        <f>'8. Participant Data'!W132</f>
        <v>Select One</v>
      </c>
      <c r="Z122" t="str">
        <f>'8. Participant Data'!X132</f>
        <v>Select One</v>
      </c>
      <c r="AA122">
        <f>'8. Participant Data'!Y132</f>
        <v>0</v>
      </c>
      <c r="AB122">
        <f>'8. Participant Data'!Z132</f>
        <v>0</v>
      </c>
      <c r="AC122">
        <f>'8. Participant Data'!AA132</f>
        <v>0</v>
      </c>
      <c r="AD122">
        <f>'8. Participant Data'!AB132</f>
        <v>0</v>
      </c>
      <c r="AE122">
        <f>'8. Participant Data'!AC132</f>
        <v>0</v>
      </c>
      <c r="AF122" t="str">
        <f>'8. Participant Data'!AD132</f>
        <v>Select One</v>
      </c>
      <c r="AG122">
        <f>'8. Participant Data'!AE132</f>
        <v>0</v>
      </c>
      <c r="AH122" t="str">
        <f>'8. Participant Data'!AF132</f>
        <v>Select One</v>
      </c>
      <c r="AI122">
        <f>'8. Participant Data'!AG132</f>
        <v>0</v>
      </c>
      <c r="AJ122" t="str">
        <f>'8. Participant Data'!AH132</f>
        <v>Select One</v>
      </c>
    </row>
    <row r="123" spans="1:36" x14ac:dyDescent="0.25">
      <c r="A123" t="str">
        <f>'1. Cover Sheet'!$B$13</f>
        <v>Select One</v>
      </c>
      <c r="B123" t="str">
        <f>'1. Cover Sheet'!$G$17</f>
        <v>Reporting Period 11 (January 1, 2026- June 30, 2026,  Due July 31, 2026)</v>
      </c>
      <c r="C123">
        <f>'8. Participant Data'!A133</f>
        <v>0</v>
      </c>
      <c r="D123" t="str">
        <f>'8. Participant Data'!B133</f>
        <v>Select One</v>
      </c>
      <c r="E123">
        <f>'8. Participant Data'!C133</f>
        <v>0</v>
      </c>
      <c r="F123">
        <f>'8. Participant Data'!D133</f>
        <v>0</v>
      </c>
      <c r="G123" t="str">
        <f>'8. Participant Data'!E133</f>
        <v>Select One</v>
      </c>
      <c r="H123" t="str">
        <f>'8. Participant Data'!F133</f>
        <v>Select One</v>
      </c>
      <c r="I123" t="str">
        <f>'8. Participant Data'!G133</f>
        <v>Select One</v>
      </c>
      <c r="J123" t="str">
        <f>'8. Participant Data'!H133</f>
        <v>Select One</v>
      </c>
      <c r="K123">
        <f>'8. Participant Data'!I133</f>
        <v>0</v>
      </c>
      <c r="L123" t="str">
        <f>'8. Participant Data'!J133</f>
        <v>Select One</v>
      </c>
      <c r="M123">
        <f>'8. Participant Data'!K133</f>
        <v>0</v>
      </c>
      <c r="N123">
        <f>'8. Participant Data'!L133</f>
        <v>0</v>
      </c>
      <c r="O123">
        <f>'8. Participant Data'!M133</f>
        <v>0</v>
      </c>
      <c r="P123" t="str">
        <f>'8. Participant Data'!N133</f>
        <v>Select One</v>
      </c>
      <c r="Q123" t="str">
        <f>'8. Participant Data'!O133</f>
        <v>Select One</v>
      </c>
      <c r="R123">
        <f>'8. Participant Data'!P133</f>
        <v>0</v>
      </c>
      <c r="S123" t="str">
        <f>'8. Participant Data'!Q133</f>
        <v>Select One</v>
      </c>
      <c r="T123">
        <f>'8. Participant Data'!R133</f>
        <v>0</v>
      </c>
      <c r="U123">
        <f>'8. Participant Data'!S133</f>
        <v>0</v>
      </c>
      <c r="V123">
        <f>'8. Participant Data'!T133</f>
        <v>0</v>
      </c>
      <c r="W123">
        <f>'8. Participant Data'!U133</f>
        <v>0</v>
      </c>
      <c r="X123" t="str">
        <f>'8. Participant Data'!V133</f>
        <v>Select One</v>
      </c>
      <c r="Y123" t="str">
        <f>'8. Participant Data'!W133</f>
        <v>Select One</v>
      </c>
      <c r="Z123" t="str">
        <f>'8. Participant Data'!X133</f>
        <v>Select One</v>
      </c>
      <c r="AA123">
        <f>'8. Participant Data'!Y133</f>
        <v>0</v>
      </c>
      <c r="AB123">
        <f>'8. Participant Data'!Z133</f>
        <v>0</v>
      </c>
      <c r="AC123">
        <f>'8. Participant Data'!AA133</f>
        <v>0</v>
      </c>
      <c r="AD123">
        <f>'8. Participant Data'!AB133</f>
        <v>0</v>
      </c>
      <c r="AE123">
        <f>'8. Participant Data'!AC133</f>
        <v>0</v>
      </c>
      <c r="AF123" t="str">
        <f>'8. Participant Data'!AD133</f>
        <v>Select One</v>
      </c>
      <c r="AG123">
        <f>'8. Participant Data'!AE133</f>
        <v>0</v>
      </c>
      <c r="AH123" t="str">
        <f>'8. Participant Data'!AF133</f>
        <v>Select One</v>
      </c>
      <c r="AI123">
        <f>'8. Participant Data'!AG133</f>
        <v>0</v>
      </c>
      <c r="AJ123" t="str">
        <f>'8. Participant Data'!AH133</f>
        <v>Select One</v>
      </c>
    </row>
    <row r="124" spans="1:36" x14ac:dyDescent="0.25">
      <c r="A124" t="str">
        <f>'1. Cover Sheet'!$B$13</f>
        <v>Select One</v>
      </c>
      <c r="B124" t="str">
        <f>'1. Cover Sheet'!$G$17</f>
        <v>Reporting Period 11 (January 1, 2026- June 30, 2026,  Due July 31, 2026)</v>
      </c>
      <c r="C124">
        <f>'8. Participant Data'!A134</f>
        <v>0</v>
      </c>
      <c r="D124" t="str">
        <f>'8. Participant Data'!B134</f>
        <v>Select One</v>
      </c>
      <c r="E124">
        <f>'8. Participant Data'!C134</f>
        <v>0</v>
      </c>
      <c r="F124">
        <f>'8. Participant Data'!D134</f>
        <v>0</v>
      </c>
      <c r="G124" t="str">
        <f>'8. Participant Data'!E134</f>
        <v>Select One</v>
      </c>
      <c r="H124" t="str">
        <f>'8. Participant Data'!F134</f>
        <v>Select One</v>
      </c>
      <c r="I124" t="str">
        <f>'8. Participant Data'!G134</f>
        <v>Select One</v>
      </c>
      <c r="J124" t="str">
        <f>'8. Participant Data'!H134</f>
        <v>Select One</v>
      </c>
      <c r="K124">
        <f>'8. Participant Data'!I134</f>
        <v>0</v>
      </c>
      <c r="L124" t="str">
        <f>'8. Participant Data'!J134</f>
        <v>Select One</v>
      </c>
      <c r="M124">
        <f>'8. Participant Data'!K134</f>
        <v>0</v>
      </c>
      <c r="N124">
        <f>'8. Participant Data'!L134</f>
        <v>0</v>
      </c>
      <c r="O124">
        <f>'8. Participant Data'!M134</f>
        <v>0</v>
      </c>
      <c r="P124" t="str">
        <f>'8. Participant Data'!N134</f>
        <v>Select One</v>
      </c>
      <c r="Q124" t="str">
        <f>'8. Participant Data'!O134</f>
        <v>Select One</v>
      </c>
      <c r="R124">
        <f>'8. Participant Data'!P134</f>
        <v>0</v>
      </c>
      <c r="S124" t="str">
        <f>'8. Participant Data'!Q134</f>
        <v>Select One</v>
      </c>
      <c r="T124">
        <f>'8. Participant Data'!R134</f>
        <v>0</v>
      </c>
      <c r="U124">
        <f>'8. Participant Data'!S134</f>
        <v>0</v>
      </c>
      <c r="V124">
        <f>'8. Participant Data'!T134</f>
        <v>0</v>
      </c>
      <c r="W124">
        <f>'8. Participant Data'!U134</f>
        <v>0</v>
      </c>
      <c r="X124" t="str">
        <f>'8. Participant Data'!V134</f>
        <v>Select One</v>
      </c>
      <c r="Y124" t="str">
        <f>'8. Participant Data'!W134</f>
        <v>Select One</v>
      </c>
      <c r="Z124" t="str">
        <f>'8. Participant Data'!X134</f>
        <v>Select One</v>
      </c>
      <c r="AA124">
        <f>'8. Participant Data'!Y134</f>
        <v>0</v>
      </c>
      <c r="AB124">
        <f>'8. Participant Data'!Z134</f>
        <v>0</v>
      </c>
      <c r="AC124">
        <f>'8. Participant Data'!AA134</f>
        <v>0</v>
      </c>
      <c r="AD124">
        <f>'8. Participant Data'!AB134</f>
        <v>0</v>
      </c>
      <c r="AE124">
        <f>'8. Participant Data'!AC134</f>
        <v>0</v>
      </c>
      <c r="AF124" t="str">
        <f>'8. Participant Data'!AD134</f>
        <v>Select One</v>
      </c>
      <c r="AG124">
        <f>'8. Participant Data'!AE134</f>
        <v>0</v>
      </c>
      <c r="AH124" t="str">
        <f>'8. Participant Data'!AF134</f>
        <v>Select One</v>
      </c>
      <c r="AI124">
        <f>'8. Participant Data'!AG134</f>
        <v>0</v>
      </c>
      <c r="AJ124" t="str">
        <f>'8. Participant Data'!AH134</f>
        <v>Select One</v>
      </c>
    </row>
    <row r="125" spans="1:36" x14ac:dyDescent="0.25">
      <c r="A125" t="str">
        <f>'1. Cover Sheet'!$B$13</f>
        <v>Select One</v>
      </c>
      <c r="B125" t="str">
        <f>'1. Cover Sheet'!$G$17</f>
        <v>Reporting Period 11 (January 1, 2026- June 30, 2026,  Due July 31, 2026)</v>
      </c>
      <c r="C125">
        <f>'8. Participant Data'!A135</f>
        <v>0</v>
      </c>
      <c r="D125" t="str">
        <f>'8. Participant Data'!B135</f>
        <v>Select One</v>
      </c>
      <c r="E125">
        <f>'8. Participant Data'!C135</f>
        <v>0</v>
      </c>
      <c r="F125">
        <f>'8. Participant Data'!D135</f>
        <v>0</v>
      </c>
      <c r="G125" t="str">
        <f>'8. Participant Data'!E135</f>
        <v>Select One</v>
      </c>
      <c r="H125" t="str">
        <f>'8. Participant Data'!F135</f>
        <v>Select One</v>
      </c>
      <c r="I125" t="str">
        <f>'8. Participant Data'!G135</f>
        <v>Select One</v>
      </c>
      <c r="J125" t="str">
        <f>'8. Participant Data'!H135</f>
        <v>Select One</v>
      </c>
      <c r="K125">
        <f>'8. Participant Data'!I135</f>
        <v>0</v>
      </c>
      <c r="L125" t="str">
        <f>'8. Participant Data'!J135</f>
        <v>Select One</v>
      </c>
      <c r="M125">
        <f>'8. Participant Data'!K135</f>
        <v>0</v>
      </c>
      <c r="N125">
        <f>'8. Participant Data'!L135</f>
        <v>0</v>
      </c>
      <c r="O125">
        <f>'8. Participant Data'!M135</f>
        <v>0</v>
      </c>
      <c r="P125" t="str">
        <f>'8. Participant Data'!N135</f>
        <v>Select One</v>
      </c>
      <c r="Q125" t="str">
        <f>'8. Participant Data'!O135</f>
        <v>Select One</v>
      </c>
      <c r="R125">
        <f>'8. Participant Data'!P135</f>
        <v>0</v>
      </c>
      <c r="S125" t="str">
        <f>'8. Participant Data'!Q135</f>
        <v>Select One</v>
      </c>
      <c r="T125">
        <f>'8. Participant Data'!R135</f>
        <v>0</v>
      </c>
      <c r="U125">
        <f>'8. Participant Data'!S135</f>
        <v>0</v>
      </c>
      <c r="V125">
        <f>'8. Participant Data'!T135</f>
        <v>0</v>
      </c>
      <c r="W125">
        <f>'8. Participant Data'!U135</f>
        <v>0</v>
      </c>
      <c r="X125" t="str">
        <f>'8. Participant Data'!V135</f>
        <v>Select One</v>
      </c>
      <c r="Y125" t="str">
        <f>'8. Participant Data'!W135</f>
        <v>Select One</v>
      </c>
      <c r="Z125" t="str">
        <f>'8. Participant Data'!X135</f>
        <v>Select One</v>
      </c>
      <c r="AA125">
        <f>'8. Participant Data'!Y135</f>
        <v>0</v>
      </c>
      <c r="AB125">
        <f>'8. Participant Data'!Z135</f>
        <v>0</v>
      </c>
      <c r="AC125">
        <f>'8. Participant Data'!AA135</f>
        <v>0</v>
      </c>
      <c r="AD125">
        <f>'8. Participant Data'!AB135</f>
        <v>0</v>
      </c>
      <c r="AE125">
        <f>'8. Participant Data'!AC135</f>
        <v>0</v>
      </c>
      <c r="AF125" t="str">
        <f>'8. Participant Data'!AD135</f>
        <v>Select One</v>
      </c>
      <c r="AG125">
        <f>'8. Participant Data'!AE135</f>
        <v>0</v>
      </c>
      <c r="AH125" t="str">
        <f>'8. Participant Data'!AF135</f>
        <v>Select One</v>
      </c>
      <c r="AI125">
        <f>'8. Participant Data'!AG135</f>
        <v>0</v>
      </c>
      <c r="AJ125" t="str">
        <f>'8. Participant Data'!AH135</f>
        <v>Select One</v>
      </c>
    </row>
    <row r="126" spans="1:36" x14ac:dyDescent="0.25">
      <c r="A126" t="str">
        <f>'1. Cover Sheet'!$B$13</f>
        <v>Select One</v>
      </c>
      <c r="B126" t="str">
        <f>'1. Cover Sheet'!$G$17</f>
        <v>Reporting Period 11 (January 1, 2026- June 30, 2026,  Due July 31, 2026)</v>
      </c>
      <c r="C126">
        <f>'8. Participant Data'!A136</f>
        <v>0</v>
      </c>
      <c r="D126" t="str">
        <f>'8. Participant Data'!B136</f>
        <v>Select One</v>
      </c>
      <c r="E126">
        <f>'8. Participant Data'!C136</f>
        <v>0</v>
      </c>
      <c r="F126">
        <f>'8. Participant Data'!D136</f>
        <v>0</v>
      </c>
      <c r="G126" t="str">
        <f>'8. Participant Data'!E136</f>
        <v>Select One</v>
      </c>
      <c r="H126" t="str">
        <f>'8. Participant Data'!F136</f>
        <v>Select One</v>
      </c>
      <c r="I126" t="str">
        <f>'8. Participant Data'!G136</f>
        <v>Select One</v>
      </c>
      <c r="J126" t="str">
        <f>'8. Participant Data'!H136</f>
        <v>Select One</v>
      </c>
      <c r="K126">
        <f>'8. Participant Data'!I136</f>
        <v>0</v>
      </c>
      <c r="L126" t="str">
        <f>'8. Participant Data'!J136</f>
        <v>Select One</v>
      </c>
      <c r="M126">
        <f>'8. Participant Data'!K136</f>
        <v>0</v>
      </c>
      <c r="N126">
        <f>'8. Participant Data'!L136</f>
        <v>0</v>
      </c>
      <c r="O126">
        <f>'8. Participant Data'!M136</f>
        <v>0</v>
      </c>
      <c r="P126" t="str">
        <f>'8. Participant Data'!N136</f>
        <v>Select One</v>
      </c>
      <c r="Q126" t="str">
        <f>'8. Participant Data'!O136</f>
        <v>Select One</v>
      </c>
      <c r="R126">
        <f>'8. Participant Data'!P136</f>
        <v>0</v>
      </c>
      <c r="S126" t="str">
        <f>'8. Participant Data'!Q136</f>
        <v>Select One</v>
      </c>
      <c r="T126">
        <f>'8. Participant Data'!R136</f>
        <v>0</v>
      </c>
      <c r="U126">
        <f>'8. Participant Data'!S136</f>
        <v>0</v>
      </c>
      <c r="V126">
        <f>'8. Participant Data'!T136</f>
        <v>0</v>
      </c>
      <c r="W126">
        <f>'8. Participant Data'!U136</f>
        <v>0</v>
      </c>
      <c r="X126" t="str">
        <f>'8. Participant Data'!V136</f>
        <v>Select One</v>
      </c>
      <c r="Y126" t="str">
        <f>'8. Participant Data'!W136</f>
        <v>Select One</v>
      </c>
      <c r="Z126" t="str">
        <f>'8. Participant Data'!X136</f>
        <v>Select One</v>
      </c>
      <c r="AA126">
        <f>'8. Participant Data'!Y136</f>
        <v>0</v>
      </c>
      <c r="AB126">
        <f>'8. Participant Data'!Z136</f>
        <v>0</v>
      </c>
      <c r="AC126">
        <f>'8. Participant Data'!AA136</f>
        <v>0</v>
      </c>
      <c r="AD126">
        <f>'8. Participant Data'!AB136</f>
        <v>0</v>
      </c>
      <c r="AE126">
        <f>'8. Participant Data'!AC136</f>
        <v>0</v>
      </c>
      <c r="AF126" t="str">
        <f>'8. Participant Data'!AD136</f>
        <v>Select One</v>
      </c>
      <c r="AG126">
        <f>'8. Participant Data'!AE136</f>
        <v>0</v>
      </c>
      <c r="AH126" t="str">
        <f>'8. Participant Data'!AF136</f>
        <v>Select One</v>
      </c>
      <c r="AI126">
        <f>'8. Participant Data'!AG136</f>
        <v>0</v>
      </c>
      <c r="AJ126" t="str">
        <f>'8. Participant Data'!AH136</f>
        <v>Select One</v>
      </c>
    </row>
    <row r="127" spans="1:36" x14ac:dyDescent="0.25">
      <c r="A127" t="str">
        <f>'1. Cover Sheet'!$B$13</f>
        <v>Select One</v>
      </c>
      <c r="B127" t="str">
        <f>'1. Cover Sheet'!$G$17</f>
        <v>Reporting Period 11 (January 1, 2026- June 30, 2026,  Due July 31, 2026)</v>
      </c>
      <c r="C127">
        <f>'8. Participant Data'!A137</f>
        <v>0</v>
      </c>
      <c r="D127" t="str">
        <f>'8. Participant Data'!B137</f>
        <v>Select One</v>
      </c>
      <c r="E127">
        <f>'8. Participant Data'!C137</f>
        <v>0</v>
      </c>
      <c r="F127">
        <f>'8. Participant Data'!D137</f>
        <v>0</v>
      </c>
      <c r="G127" t="str">
        <f>'8. Participant Data'!E137</f>
        <v>Select One</v>
      </c>
      <c r="H127" t="str">
        <f>'8. Participant Data'!F137</f>
        <v>Select One</v>
      </c>
      <c r="I127" t="str">
        <f>'8. Participant Data'!G137</f>
        <v>Select One</v>
      </c>
      <c r="J127" t="str">
        <f>'8. Participant Data'!H137</f>
        <v>Select One</v>
      </c>
      <c r="K127">
        <f>'8. Participant Data'!I137</f>
        <v>0</v>
      </c>
      <c r="L127" t="str">
        <f>'8. Participant Data'!J137</f>
        <v>Select One</v>
      </c>
      <c r="M127">
        <f>'8. Participant Data'!K137</f>
        <v>0</v>
      </c>
      <c r="N127">
        <f>'8. Participant Data'!L137</f>
        <v>0</v>
      </c>
      <c r="O127">
        <f>'8. Participant Data'!M137</f>
        <v>0</v>
      </c>
      <c r="P127" t="str">
        <f>'8. Participant Data'!N137</f>
        <v>Select One</v>
      </c>
      <c r="Q127" t="str">
        <f>'8. Participant Data'!O137</f>
        <v>Select One</v>
      </c>
      <c r="R127">
        <f>'8. Participant Data'!P137</f>
        <v>0</v>
      </c>
      <c r="S127" t="str">
        <f>'8. Participant Data'!Q137</f>
        <v>Select One</v>
      </c>
      <c r="T127">
        <f>'8. Participant Data'!R137</f>
        <v>0</v>
      </c>
      <c r="U127">
        <f>'8. Participant Data'!S137</f>
        <v>0</v>
      </c>
      <c r="V127">
        <f>'8. Participant Data'!T137</f>
        <v>0</v>
      </c>
      <c r="W127">
        <f>'8. Participant Data'!U137</f>
        <v>0</v>
      </c>
      <c r="X127" t="str">
        <f>'8. Participant Data'!V137</f>
        <v>Select One</v>
      </c>
      <c r="Y127" t="str">
        <f>'8. Participant Data'!W137</f>
        <v>Select One</v>
      </c>
      <c r="Z127" t="str">
        <f>'8. Participant Data'!X137</f>
        <v>Select One</v>
      </c>
      <c r="AA127">
        <f>'8. Participant Data'!Y137</f>
        <v>0</v>
      </c>
      <c r="AB127">
        <f>'8. Participant Data'!Z137</f>
        <v>0</v>
      </c>
      <c r="AC127">
        <f>'8. Participant Data'!AA137</f>
        <v>0</v>
      </c>
      <c r="AD127">
        <f>'8. Participant Data'!AB137</f>
        <v>0</v>
      </c>
      <c r="AE127">
        <f>'8. Participant Data'!AC137</f>
        <v>0</v>
      </c>
      <c r="AF127" t="str">
        <f>'8. Participant Data'!AD137</f>
        <v>Select One</v>
      </c>
      <c r="AG127">
        <f>'8. Participant Data'!AE137</f>
        <v>0</v>
      </c>
      <c r="AH127" t="str">
        <f>'8. Participant Data'!AF137</f>
        <v>Select One</v>
      </c>
      <c r="AI127">
        <f>'8. Participant Data'!AG137</f>
        <v>0</v>
      </c>
      <c r="AJ127" t="str">
        <f>'8. Participant Data'!AH137</f>
        <v>Select One</v>
      </c>
    </row>
    <row r="128" spans="1:36" x14ac:dyDescent="0.25">
      <c r="A128" t="str">
        <f>'1. Cover Sheet'!$B$13</f>
        <v>Select One</v>
      </c>
      <c r="B128" t="str">
        <f>'1. Cover Sheet'!$G$17</f>
        <v>Reporting Period 11 (January 1, 2026- June 30, 2026,  Due July 31, 2026)</v>
      </c>
      <c r="C128">
        <f>'8. Participant Data'!A138</f>
        <v>0</v>
      </c>
      <c r="D128" t="str">
        <f>'8. Participant Data'!B138</f>
        <v>Select One</v>
      </c>
      <c r="E128">
        <f>'8. Participant Data'!C138</f>
        <v>0</v>
      </c>
      <c r="F128">
        <f>'8. Participant Data'!D138</f>
        <v>0</v>
      </c>
      <c r="G128" t="str">
        <f>'8. Participant Data'!E138</f>
        <v>Select One</v>
      </c>
      <c r="H128" t="str">
        <f>'8. Participant Data'!F138</f>
        <v>Select One</v>
      </c>
      <c r="I128" t="str">
        <f>'8. Participant Data'!G138</f>
        <v>Select One</v>
      </c>
      <c r="J128" t="str">
        <f>'8. Participant Data'!H138</f>
        <v>Select One</v>
      </c>
      <c r="K128">
        <f>'8. Participant Data'!I138</f>
        <v>0</v>
      </c>
      <c r="L128" t="str">
        <f>'8. Participant Data'!J138</f>
        <v>Select One</v>
      </c>
      <c r="M128">
        <f>'8. Participant Data'!K138</f>
        <v>0</v>
      </c>
      <c r="N128">
        <f>'8. Participant Data'!L138</f>
        <v>0</v>
      </c>
      <c r="O128">
        <f>'8. Participant Data'!M138</f>
        <v>0</v>
      </c>
      <c r="P128" t="str">
        <f>'8. Participant Data'!N138</f>
        <v>Select One</v>
      </c>
      <c r="Q128" t="str">
        <f>'8. Participant Data'!O138</f>
        <v>Select One</v>
      </c>
      <c r="R128">
        <f>'8. Participant Data'!P138</f>
        <v>0</v>
      </c>
      <c r="S128" t="str">
        <f>'8. Participant Data'!Q138</f>
        <v>Select One</v>
      </c>
      <c r="T128">
        <f>'8. Participant Data'!R138</f>
        <v>0</v>
      </c>
      <c r="U128">
        <f>'8. Participant Data'!S138</f>
        <v>0</v>
      </c>
      <c r="V128">
        <f>'8. Participant Data'!T138</f>
        <v>0</v>
      </c>
      <c r="W128">
        <f>'8. Participant Data'!U138</f>
        <v>0</v>
      </c>
      <c r="X128" t="str">
        <f>'8. Participant Data'!V138</f>
        <v>Select One</v>
      </c>
      <c r="Y128" t="str">
        <f>'8. Participant Data'!W138</f>
        <v>Select One</v>
      </c>
      <c r="Z128" t="str">
        <f>'8. Participant Data'!X138</f>
        <v>Select One</v>
      </c>
      <c r="AA128">
        <f>'8. Participant Data'!Y138</f>
        <v>0</v>
      </c>
      <c r="AB128">
        <f>'8. Participant Data'!Z138</f>
        <v>0</v>
      </c>
      <c r="AC128">
        <f>'8. Participant Data'!AA138</f>
        <v>0</v>
      </c>
      <c r="AD128">
        <f>'8. Participant Data'!AB138</f>
        <v>0</v>
      </c>
      <c r="AE128">
        <f>'8. Participant Data'!AC138</f>
        <v>0</v>
      </c>
      <c r="AF128" t="str">
        <f>'8. Participant Data'!AD138</f>
        <v>Select One</v>
      </c>
      <c r="AG128">
        <f>'8. Participant Data'!AE138</f>
        <v>0</v>
      </c>
      <c r="AH128" t="str">
        <f>'8. Participant Data'!AF138</f>
        <v>Select One</v>
      </c>
      <c r="AI128">
        <f>'8. Participant Data'!AG138</f>
        <v>0</v>
      </c>
      <c r="AJ128" t="str">
        <f>'8. Participant Data'!AH138</f>
        <v>Select One</v>
      </c>
    </row>
    <row r="129" spans="1:36" x14ac:dyDescent="0.25">
      <c r="A129" t="str">
        <f>'1. Cover Sheet'!$B$13</f>
        <v>Select One</v>
      </c>
      <c r="B129" t="str">
        <f>'1. Cover Sheet'!$G$17</f>
        <v>Reporting Period 11 (January 1, 2026- June 30, 2026,  Due July 31, 2026)</v>
      </c>
      <c r="C129">
        <f>'8. Participant Data'!A139</f>
        <v>0</v>
      </c>
      <c r="D129" t="str">
        <f>'8. Participant Data'!B139</f>
        <v>Select One</v>
      </c>
      <c r="E129">
        <f>'8. Participant Data'!C139</f>
        <v>0</v>
      </c>
      <c r="F129">
        <f>'8. Participant Data'!D139</f>
        <v>0</v>
      </c>
      <c r="G129" t="str">
        <f>'8. Participant Data'!E139</f>
        <v>Select One</v>
      </c>
      <c r="H129" t="str">
        <f>'8. Participant Data'!F139</f>
        <v>Select One</v>
      </c>
      <c r="I129" t="str">
        <f>'8. Participant Data'!G139</f>
        <v>Select One</v>
      </c>
      <c r="J129" t="str">
        <f>'8. Participant Data'!H139</f>
        <v>Select One</v>
      </c>
      <c r="K129">
        <f>'8. Participant Data'!I139</f>
        <v>0</v>
      </c>
      <c r="L129" t="str">
        <f>'8. Participant Data'!J139</f>
        <v>Select One</v>
      </c>
      <c r="M129">
        <f>'8. Participant Data'!K139</f>
        <v>0</v>
      </c>
      <c r="N129">
        <f>'8. Participant Data'!L139</f>
        <v>0</v>
      </c>
      <c r="O129">
        <f>'8. Participant Data'!M139</f>
        <v>0</v>
      </c>
      <c r="P129" t="str">
        <f>'8. Participant Data'!N139</f>
        <v>Select One</v>
      </c>
      <c r="Q129" t="str">
        <f>'8. Participant Data'!O139</f>
        <v>Select One</v>
      </c>
      <c r="R129">
        <f>'8. Participant Data'!P139</f>
        <v>0</v>
      </c>
      <c r="S129" t="str">
        <f>'8. Participant Data'!Q139</f>
        <v>Select One</v>
      </c>
      <c r="T129">
        <f>'8. Participant Data'!R139</f>
        <v>0</v>
      </c>
      <c r="U129">
        <f>'8. Participant Data'!S139</f>
        <v>0</v>
      </c>
      <c r="V129">
        <f>'8. Participant Data'!T139</f>
        <v>0</v>
      </c>
      <c r="W129">
        <f>'8. Participant Data'!U139</f>
        <v>0</v>
      </c>
      <c r="X129" t="str">
        <f>'8. Participant Data'!V139</f>
        <v>Select One</v>
      </c>
      <c r="Y129" t="str">
        <f>'8. Participant Data'!W139</f>
        <v>Select One</v>
      </c>
      <c r="Z129" t="str">
        <f>'8. Participant Data'!X139</f>
        <v>Select One</v>
      </c>
      <c r="AA129">
        <f>'8. Participant Data'!Y139</f>
        <v>0</v>
      </c>
      <c r="AB129">
        <f>'8. Participant Data'!Z139</f>
        <v>0</v>
      </c>
      <c r="AC129">
        <f>'8. Participant Data'!AA139</f>
        <v>0</v>
      </c>
      <c r="AD129">
        <f>'8. Participant Data'!AB139</f>
        <v>0</v>
      </c>
      <c r="AE129">
        <f>'8. Participant Data'!AC139</f>
        <v>0</v>
      </c>
      <c r="AF129" t="str">
        <f>'8. Participant Data'!AD139</f>
        <v>Select One</v>
      </c>
      <c r="AG129">
        <f>'8. Participant Data'!AE139</f>
        <v>0</v>
      </c>
      <c r="AH129" t="str">
        <f>'8. Participant Data'!AF139</f>
        <v>Select One</v>
      </c>
      <c r="AI129">
        <f>'8. Participant Data'!AG139</f>
        <v>0</v>
      </c>
      <c r="AJ129" t="str">
        <f>'8. Participant Data'!AH139</f>
        <v>Select One</v>
      </c>
    </row>
    <row r="130" spans="1:36" x14ac:dyDescent="0.25">
      <c r="A130" t="str">
        <f>'1. Cover Sheet'!$B$13</f>
        <v>Select One</v>
      </c>
      <c r="B130" t="str">
        <f>'1. Cover Sheet'!$G$17</f>
        <v>Reporting Period 11 (January 1, 2026- June 30, 2026,  Due July 31, 2026)</v>
      </c>
      <c r="C130">
        <f>'8. Participant Data'!A140</f>
        <v>0</v>
      </c>
      <c r="D130" t="str">
        <f>'8. Participant Data'!B140</f>
        <v>Select One</v>
      </c>
      <c r="E130">
        <f>'8. Participant Data'!C140</f>
        <v>0</v>
      </c>
      <c r="F130">
        <f>'8. Participant Data'!D140</f>
        <v>0</v>
      </c>
      <c r="G130" t="str">
        <f>'8. Participant Data'!E140</f>
        <v>Select One</v>
      </c>
      <c r="H130" t="str">
        <f>'8. Participant Data'!F140</f>
        <v>Select One</v>
      </c>
      <c r="I130" t="str">
        <f>'8. Participant Data'!G140</f>
        <v>Select One</v>
      </c>
      <c r="J130" t="str">
        <f>'8. Participant Data'!H140</f>
        <v>Select One</v>
      </c>
      <c r="K130">
        <f>'8. Participant Data'!I140</f>
        <v>0</v>
      </c>
      <c r="L130" t="str">
        <f>'8. Participant Data'!J140</f>
        <v>Select One</v>
      </c>
      <c r="M130">
        <f>'8. Participant Data'!K140</f>
        <v>0</v>
      </c>
      <c r="N130">
        <f>'8. Participant Data'!L140</f>
        <v>0</v>
      </c>
      <c r="O130">
        <f>'8. Participant Data'!M140</f>
        <v>0</v>
      </c>
      <c r="P130" t="str">
        <f>'8. Participant Data'!N140</f>
        <v>Select One</v>
      </c>
      <c r="Q130" t="str">
        <f>'8. Participant Data'!O140</f>
        <v>Select One</v>
      </c>
      <c r="R130">
        <f>'8. Participant Data'!P140</f>
        <v>0</v>
      </c>
      <c r="S130" t="str">
        <f>'8. Participant Data'!Q140</f>
        <v>Select One</v>
      </c>
      <c r="T130">
        <f>'8. Participant Data'!R140</f>
        <v>0</v>
      </c>
      <c r="U130">
        <f>'8. Participant Data'!S140</f>
        <v>0</v>
      </c>
      <c r="V130">
        <f>'8. Participant Data'!T140</f>
        <v>0</v>
      </c>
      <c r="W130">
        <f>'8. Participant Data'!U140</f>
        <v>0</v>
      </c>
      <c r="X130" t="str">
        <f>'8. Participant Data'!V140</f>
        <v>Select One</v>
      </c>
      <c r="Y130" t="str">
        <f>'8. Participant Data'!W140</f>
        <v>Select One</v>
      </c>
      <c r="Z130" t="str">
        <f>'8. Participant Data'!X140</f>
        <v>Select One</v>
      </c>
      <c r="AA130">
        <f>'8. Participant Data'!Y140</f>
        <v>0</v>
      </c>
      <c r="AB130">
        <f>'8. Participant Data'!Z140</f>
        <v>0</v>
      </c>
      <c r="AC130">
        <f>'8. Participant Data'!AA140</f>
        <v>0</v>
      </c>
      <c r="AD130">
        <f>'8. Participant Data'!AB140</f>
        <v>0</v>
      </c>
      <c r="AE130">
        <f>'8. Participant Data'!AC140</f>
        <v>0</v>
      </c>
      <c r="AF130" t="str">
        <f>'8. Participant Data'!AD140</f>
        <v>Select One</v>
      </c>
      <c r="AG130">
        <f>'8. Participant Data'!AE140</f>
        <v>0</v>
      </c>
      <c r="AH130" t="str">
        <f>'8. Participant Data'!AF140</f>
        <v>Select One</v>
      </c>
      <c r="AI130">
        <f>'8. Participant Data'!AG140</f>
        <v>0</v>
      </c>
      <c r="AJ130" t="str">
        <f>'8. Participant Data'!AH140</f>
        <v>Select One</v>
      </c>
    </row>
    <row r="131" spans="1:36" x14ac:dyDescent="0.25">
      <c r="A131" t="str">
        <f>'1. Cover Sheet'!$B$13</f>
        <v>Select One</v>
      </c>
      <c r="B131" t="str">
        <f>'1. Cover Sheet'!$G$17</f>
        <v>Reporting Period 11 (January 1, 2026- June 30, 2026,  Due July 31, 2026)</v>
      </c>
      <c r="C131">
        <f>'8. Participant Data'!A141</f>
        <v>0</v>
      </c>
      <c r="D131" t="str">
        <f>'8. Participant Data'!B141</f>
        <v>Select One</v>
      </c>
      <c r="E131">
        <f>'8. Participant Data'!C141</f>
        <v>0</v>
      </c>
      <c r="F131">
        <f>'8. Participant Data'!D141</f>
        <v>0</v>
      </c>
      <c r="G131" t="str">
        <f>'8. Participant Data'!E141</f>
        <v>Select One</v>
      </c>
      <c r="H131" t="str">
        <f>'8. Participant Data'!F141</f>
        <v>Select One</v>
      </c>
      <c r="I131" t="str">
        <f>'8. Participant Data'!G141</f>
        <v>Select One</v>
      </c>
      <c r="J131" t="str">
        <f>'8. Participant Data'!H141</f>
        <v>Select One</v>
      </c>
      <c r="K131">
        <f>'8. Participant Data'!I141</f>
        <v>0</v>
      </c>
      <c r="L131" t="str">
        <f>'8. Participant Data'!J141</f>
        <v>Select One</v>
      </c>
      <c r="M131">
        <f>'8. Participant Data'!K141</f>
        <v>0</v>
      </c>
      <c r="N131">
        <f>'8. Participant Data'!L141</f>
        <v>0</v>
      </c>
      <c r="O131">
        <f>'8. Participant Data'!M141</f>
        <v>0</v>
      </c>
      <c r="P131" t="str">
        <f>'8. Participant Data'!N141</f>
        <v>Select One</v>
      </c>
      <c r="Q131" t="str">
        <f>'8. Participant Data'!O141</f>
        <v>Select One</v>
      </c>
      <c r="R131">
        <f>'8. Participant Data'!P141</f>
        <v>0</v>
      </c>
      <c r="S131" t="str">
        <f>'8. Participant Data'!Q141</f>
        <v>Select One</v>
      </c>
      <c r="T131">
        <f>'8. Participant Data'!R141</f>
        <v>0</v>
      </c>
      <c r="U131">
        <f>'8. Participant Data'!S141</f>
        <v>0</v>
      </c>
      <c r="V131">
        <f>'8. Participant Data'!T141</f>
        <v>0</v>
      </c>
      <c r="W131">
        <f>'8. Participant Data'!U141</f>
        <v>0</v>
      </c>
      <c r="X131" t="str">
        <f>'8. Participant Data'!V141</f>
        <v>Select One</v>
      </c>
      <c r="Y131" t="str">
        <f>'8. Participant Data'!W141</f>
        <v>Select One</v>
      </c>
      <c r="Z131" t="str">
        <f>'8. Participant Data'!X141</f>
        <v>Select One</v>
      </c>
      <c r="AA131">
        <f>'8. Participant Data'!Y141</f>
        <v>0</v>
      </c>
      <c r="AB131">
        <f>'8. Participant Data'!Z141</f>
        <v>0</v>
      </c>
      <c r="AC131">
        <f>'8. Participant Data'!AA141</f>
        <v>0</v>
      </c>
      <c r="AD131">
        <f>'8. Participant Data'!AB141</f>
        <v>0</v>
      </c>
      <c r="AE131">
        <f>'8. Participant Data'!AC141</f>
        <v>0</v>
      </c>
      <c r="AF131" t="str">
        <f>'8. Participant Data'!AD141</f>
        <v>Select One</v>
      </c>
      <c r="AG131">
        <f>'8. Participant Data'!AE141</f>
        <v>0</v>
      </c>
      <c r="AH131" t="str">
        <f>'8. Participant Data'!AF141</f>
        <v>Select One</v>
      </c>
      <c r="AI131">
        <f>'8. Participant Data'!AG141</f>
        <v>0</v>
      </c>
      <c r="AJ131" t="str">
        <f>'8. Participant Data'!AH141</f>
        <v>Select One</v>
      </c>
    </row>
    <row r="132" spans="1:36" x14ac:dyDescent="0.25">
      <c r="A132" t="str">
        <f>'1. Cover Sheet'!$B$13</f>
        <v>Select One</v>
      </c>
      <c r="B132" t="str">
        <f>'1. Cover Sheet'!$G$17</f>
        <v>Reporting Period 11 (January 1, 2026- June 30, 2026,  Due July 31, 2026)</v>
      </c>
      <c r="C132">
        <f>'8. Participant Data'!A142</f>
        <v>0</v>
      </c>
      <c r="D132" t="str">
        <f>'8. Participant Data'!B142</f>
        <v>Select One</v>
      </c>
      <c r="E132">
        <f>'8. Participant Data'!C142</f>
        <v>0</v>
      </c>
      <c r="F132">
        <f>'8. Participant Data'!D142</f>
        <v>0</v>
      </c>
      <c r="G132" t="str">
        <f>'8. Participant Data'!E142</f>
        <v>Select One</v>
      </c>
      <c r="H132" t="str">
        <f>'8. Participant Data'!F142</f>
        <v>Select One</v>
      </c>
      <c r="I132" t="str">
        <f>'8. Participant Data'!G142</f>
        <v>Select One</v>
      </c>
      <c r="J132" t="str">
        <f>'8. Participant Data'!H142</f>
        <v>Select One</v>
      </c>
      <c r="K132">
        <f>'8. Participant Data'!I142</f>
        <v>0</v>
      </c>
      <c r="L132" t="str">
        <f>'8. Participant Data'!J142</f>
        <v>Select One</v>
      </c>
      <c r="M132">
        <f>'8. Participant Data'!K142</f>
        <v>0</v>
      </c>
      <c r="N132">
        <f>'8. Participant Data'!L142</f>
        <v>0</v>
      </c>
      <c r="O132">
        <f>'8. Participant Data'!M142</f>
        <v>0</v>
      </c>
      <c r="P132" t="str">
        <f>'8. Participant Data'!N142</f>
        <v>Select One</v>
      </c>
      <c r="Q132" t="str">
        <f>'8. Participant Data'!O142</f>
        <v>Select One</v>
      </c>
      <c r="R132">
        <f>'8. Participant Data'!P142</f>
        <v>0</v>
      </c>
      <c r="S132" t="str">
        <f>'8. Participant Data'!Q142</f>
        <v>Select One</v>
      </c>
      <c r="T132">
        <f>'8. Participant Data'!R142</f>
        <v>0</v>
      </c>
      <c r="U132">
        <f>'8. Participant Data'!S142</f>
        <v>0</v>
      </c>
      <c r="V132">
        <f>'8. Participant Data'!T142</f>
        <v>0</v>
      </c>
      <c r="W132">
        <f>'8. Participant Data'!U142</f>
        <v>0</v>
      </c>
      <c r="X132" t="str">
        <f>'8. Participant Data'!V142</f>
        <v>Select One</v>
      </c>
      <c r="Y132" t="str">
        <f>'8. Participant Data'!W142</f>
        <v>Select One</v>
      </c>
      <c r="Z132" t="str">
        <f>'8. Participant Data'!X142</f>
        <v>Select One</v>
      </c>
      <c r="AA132">
        <f>'8. Participant Data'!Y142</f>
        <v>0</v>
      </c>
      <c r="AB132">
        <f>'8. Participant Data'!Z142</f>
        <v>0</v>
      </c>
      <c r="AC132">
        <f>'8. Participant Data'!AA142</f>
        <v>0</v>
      </c>
      <c r="AD132">
        <f>'8. Participant Data'!AB142</f>
        <v>0</v>
      </c>
      <c r="AE132">
        <f>'8. Participant Data'!AC142</f>
        <v>0</v>
      </c>
      <c r="AF132" t="str">
        <f>'8. Participant Data'!AD142</f>
        <v>Select One</v>
      </c>
      <c r="AG132">
        <f>'8. Participant Data'!AE142</f>
        <v>0</v>
      </c>
      <c r="AH132" t="str">
        <f>'8. Participant Data'!AF142</f>
        <v>Select One</v>
      </c>
      <c r="AI132">
        <f>'8. Participant Data'!AG142</f>
        <v>0</v>
      </c>
      <c r="AJ132" t="str">
        <f>'8. Participant Data'!AH142</f>
        <v>Select One</v>
      </c>
    </row>
    <row r="133" spans="1:36" x14ac:dyDescent="0.25">
      <c r="A133" t="str">
        <f>'1. Cover Sheet'!$B$13</f>
        <v>Select One</v>
      </c>
      <c r="B133" t="str">
        <f>'1. Cover Sheet'!$G$17</f>
        <v>Reporting Period 11 (January 1, 2026- June 30, 2026,  Due July 31, 2026)</v>
      </c>
      <c r="C133">
        <f>'8. Participant Data'!A143</f>
        <v>0</v>
      </c>
      <c r="D133" t="str">
        <f>'8. Participant Data'!B143</f>
        <v>Select One</v>
      </c>
      <c r="E133">
        <f>'8. Participant Data'!C143</f>
        <v>0</v>
      </c>
      <c r="F133">
        <f>'8. Participant Data'!D143</f>
        <v>0</v>
      </c>
      <c r="G133" t="str">
        <f>'8. Participant Data'!E143</f>
        <v>Select One</v>
      </c>
      <c r="H133" t="str">
        <f>'8. Participant Data'!F143</f>
        <v>Select One</v>
      </c>
      <c r="I133" t="str">
        <f>'8. Participant Data'!G143</f>
        <v>Select One</v>
      </c>
      <c r="J133" t="str">
        <f>'8. Participant Data'!H143</f>
        <v>Select One</v>
      </c>
      <c r="K133">
        <f>'8. Participant Data'!I143</f>
        <v>0</v>
      </c>
      <c r="L133" t="str">
        <f>'8. Participant Data'!J143</f>
        <v>Select One</v>
      </c>
      <c r="M133">
        <f>'8. Participant Data'!K143</f>
        <v>0</v>
      </c>
      <c r="N133">
        <f>'8. Participant Data'!L143</f>
        <v>0</v>
      </c>
      <c r="O133">
        <f>'8. Participant Data'!M143</f>
        <v>0</v>
      </c>
      <c r="P133" t="str">
        <f>'8. Participant Data'!N143</f>
        <v>Select One</v>
      </c>
      <c r="Q133" t="str">
        <f>'8. Participant Data'!O143</f>
        <v>Select One</v>
      </c>
      <c r="R133">
        <f>'8. Participant Data'!P143</f>
        <v>0</v>
      </c>
      <c r="S133" t="str">
        <f>'8. Participant Data'!Q143</f>
        <v>Select One</v>
      </c>
      <c r="T133">
        <f>'8. Participant Data'!R143</f>
        <v>0</v>
      </c>
      <c r="U133">
        <f>'8. Participant Data'!S143</f>
        <v>0</v>
      </c>
      <c r="V133">
        <f>'8. Participant Data'!T143</f>
        <v>0</v>
      </c>
      <c r="W133">
        <f>'8. Participant Data'!U143</f>
        <v>0</v>
      </c>
      <c r="X133" t="str">
        <f>'8. Participant Data'!V143</f>
        <v>Select One</v>
      </c>
      <c r="Y133" t="str">
        <f>'8. Participant Data'!W143</f>
        <v>Select One</v>
      </c>
      <c r="Z133" t="str">
        <f>'8. Participant Data'!X143</f>
        <v>Select One</v>
      </c>
      <c r="AA133">
        <f>'8. Participant Data'!Y143</f>
        <v>0</v>
      </c>
      <c r="AB133">
        <f>'8. Participant Data'!Z143</f>
        <v>0</v>
      </c>
      <c r="AC133">
        <f>'8. Participant Data'!AA143</f>
        <v>0</v>
      </c>
      <c r="AD133">
        <f>'8. Participant Data'!AB143</f>
        <v>0</v>
      </c>
      <c r="AE133">
        <f>'8. Participant Data'!AC143</f>
        <v>0</v>
      </c>
      <c r="AF133" t="str">
        <f>'8. Participant Data'!AD143</f>
        <v>Select One</v>
      </c>
      <c r="AG133">
        <f>'8. Participant Data'!AE143</f>
        <v>0</v>
      </c>
      <c r="AH133" t="str">
        <f>'8. Participant Data'!AF143</f>
        <v>Select One</v>
      </c>
      <c r="AI133">
        <f>'8. Participant Data'!AG143</f>
        <v>0</v>
      </c>
      <c r="AJ133" t="str">
        <f>'8. Participant Data'!AH143</f>
        <v>Select One</v>
      </c>
    </row>
    <row r="134" spans="1:36" x14ac:dyDescent="0.25">
      <c r="A134" t="str">
        <f>'1. Cover Sheet'!$B$13</f>
        <v>Select One</v>
      </c>
      <c r="B134" t="str">
        <f>'1. Cover Sheet'!$G$17</f>
        <v>Reporting Period 11 (January 1, 2026- June 30, 2026,  Due July 31, 2026)</v>
      </c>
      <c r="C134">
        <f>'8. Participant Data'!A144</f>
        <v>0</v>
      </c>
      <c r="D134" t="str">
        <f>'8. Participant Data'!B144</f>
        <v>Select One</v>
      </c>
      <c r="E134">
        <f>'8. Participant Data'!C144</f>
        <v>0</v>
      </c>
      <c r="F134">
        <f>'8. Participant Data'!D144</f>
        <v>0</v>
      </c>
      <c r="G134" t="str">
        <f>'8. Participant Data'!E144</f>
        <v>Select One</v>
      </c>
      <c r="H134" t="str">
        <f>'8. Participant Data'!F144</f>
        <v>Select One</v>
      </c>
      <c r="I134" t="str">
        <f>'8. Participant Data'!G144</f>
        <v>Select One</v>
      </c>
      <c r="J134" t="str">
        <f>'8. Participant Data'!H144</f>
        <v>Select One</v>
      </c>
      <c r="K134">
        <f>'8. Participant Data'!I144</f>
        <v>0</v>
      </c>
      <c r="L134" t="str">
        <f>'8. Participant Data'!J144</f>
        <v>Select One</v>
      </c>
      <c r="M134">
        <f>'8. Participant Data'!K144</f>
        <v>0</v>
      </c>
      <c r="N134">
        <f>'8. Participant Data'!L144</f>
        <v>0</v>
      </c>
      <c r="O134">
        <f>'8. Participant Data'!M144</f>
        <v>0</v>
      </c>
      <c r="P134" t="str">
        <f>'8. Participant Data'!N144</f>
        <v>Select One</v>
      </c>
      <c r="Q134" t="str">
        <f>'8. Participant Data'!O144</f>
        <v>Select One</v>
      </c>
      <c r="R134">
        <f>'8. Participant Data'!P144</f>
        <v>0</v>
      </c>
      <c r="S134" t="str">
        <f>'8. Participant Data'!Q144</f>
        <v>Select One</v>
      </c>
      <c r="T134">
        <f>'8. Participant Data'!R144</f>
        <v>0</v>
      </c>
      <c r="U134">
        <f>'8. Participant Data'!S144</f>
        <v>0</v>
      </c>
      <c r="V134">
        <f>'8. Participant Data'!T144</f>
        <v>0</v>
      </c>
      <c r="W134">
        <f>'8. Participant Data'!U144</f>
        <v>0</v>
      </c>
      <c r="X134" t="str">
        <f>'8. Participant Data'!V144</f>
        <v>Select One</v>
      </c>
      <c r="Y134" t="str">
        <f>'8. Participant Data'!W144</f>
        <v>Select One</v>
      </c>
      <c r="Z134" t="str">
        <f>'8. Participant Data'!X144</f>
        <v>Select One</v>
      </c>
      <c r="AA134">
        <f>'8. Participant Data'!Y144</f>
        <v>0</v>
      </c>
      <c r="AB134">
        <f>'8. Participant Data'!Z144</f>
        <v>0</v>
      </c>
      <c r="AC134">
        <f>'8. Participant Data'!AA144</f>
        <v>0</v>
      </c>
      <c r="AD134">
        <f>'8. Participant Data'!AB144</f>
        <v>0</v>
      </c>
      <c r="AE134">
        <f>'8. Participant Data'!AC144</f>
        <v>0</v>
      </c>
      <c r="AF134" t="str">
        <f>'8. Participant Data'!AD144</f>
        <v>Select One</v>
      </c>
      <c r="AG134">
        <f>'8. Participant Data'!AE144</f>
        <v>0</v>
      </c>
      <c r="AH134" t="str">
        <f>'8. Participant Data'!AF144</f>
        <v>Select One</v>
      </c>
      <c r="AI134">
        <f>'8. Participant Data'!AG144</f>
        <v>0</v>
      </c>
      <c r="AJ134" t="str">
        <f>'8. Participant Data'!AH144</f>
        <v>Select One</v>
      </c>
    </row>
    <row r="135" spans="1:36" x14ac:dyDescent="0.25">
      <c r="A135" t="str">
        <f>'1. Cover Sheet'!$B$13</f>
        <v>Select One</v>
      </c>
      <c r="B135" t="str">
        <f>'1. Cover Sheet'!$G$17</f>
        <v>Reporting Period 11 (January 1, 2026- June 30, 2026,  Due July 31, 2026)</v>
      </c>
      <c r="C135">
        <f>'8. Participant Data'!A145</f>
        <v>0</v>
      </c>
      <c r="D135" t="str">
        <f>'8. Participant Data'!B145</f>
        <v>Select One</v>
      </c>
      <c r="E135">
        <f>'8. Participant Data'!C145</f>
        <v>0</v>
      </c>
      <c r="F135">
        <f>'8. Participant Data'!D145</f>
        <v>0</v>
      </c>
      <c r="G135" t="str">
        <f>'8. Participant Data'!E145</f>
        <v>Select One</v>
      </c>
      <c r="H135" t="str">
        <f>'8. Participant Data'!F145</f>
        <v>Select One</v>
      </c>
      <c r="I135" t="str">
        <f>'8. Participant Data'!G145</f>
        <v>Select One</v>
      </c>
      <c r="J135" t="str">
        <f>'8. Participant Data'!H145</f>
        <v>Select One</v>
      </c>
      <c r="K135">
        <f>'8. Participant Data'!I145</f>
        <v>0</v>
      </c>
      <c r="L135" t="str">
        <f>'8. Participant Data'!J145</f>
        <v>Select One</v>
      </c>
      <c r="M135">
        <f>'8. Participant Data'!K145</f>
        <v>0</v>
      </c>
      <c r="N135">
        <f>'8. Participant Data'!L145</f>
        <v>0</v>
      </c>
      <c r="O135">
        <f>'8. Participant Data'!M145</f>
        <v>0</v>
      </c>
      <c r="P135" t="str">
        <f>'8. Participant Data'!N145</f>
        <v>Select One</v>
      </c>
      <c r="Q135" t="str">
        <f>'8. Participant Data'!O145</f>
        <v>Select One</v>
      </c>
      <c r="R135">
        <f>'8. Participant Data'!P145</f>
        <v>0</v>
      </c>
      <c r="S135" t="str">
        <f>'8. Participant Data'!Q145</f>
        <v>Select One</v>
      </c>
      <c r="T135">
        <f>'8. Participant Data'!R145</f>
        <v>0</v>
      </c>
      <c r="U135">
        <f>'8. Participant Data'!S145</f>
        <v>0</v>
      </c>
      <c r="V135">
        <f>'8. Participant Data'!T145</f>
        <v>0</v>
      </c>
      <c r="W135">
        <f>'8. Participant Data'!U145</f>
        <v>0</v>
      </c>
      <c r="X135" t="str">
        <f>'8. Participant Data'!V145</f>
        <v>Select One</v>
      </c>
      <c r="Y135" t="str">
        <f>'8. Participant Data'!W145</f>
        <v>Select One</v>
      </c>
      <c r="Z135" t="str">
        <f>'8. Participant Data'!X145</f>
        <v>Select One</v>
      </c>
      <c r="AA135">
        <f>'8. Participant Data'!Y145</f>
        <v>0</v>
      </c>
      <c r="AB135">
        <f>'8. Participant Data'!Z145</f>
        <v>0</v>
      </c>
      <c r="AC135">
        <f>'8. Participant Data'!AA145</f>
        <v>0</v>
      </c>
      <c r="AD135">
        <f>'8. Participant Data'!AB145</f>
        <v>0</v>
      </c>
      <c r="AE135">
        <f>'8. Participant Data'!AC145</f>
        <v>0</v>
      </c>
      <c r="AF135" t="str">
        <f>'8. Participant Data'!AD145</f>
        <v>Select One</v>
      </c>
      <c r="AG135">
        <f>'8. Participant Data'!AE145</f>
        <v>0</v>
      </c>
      <c r="AH135" t="str">
        <f>'8. Participant Data'!AF145</f>
        <v>Select One</v>
      </c>
      <c r="AI135">
        <f>'8. Participant Data'!AG145</f>
        <v>0</v>
      </c>
      <c r="AJ135" t="str">
        <f>'8. Participant Data'!AH145</f>
        <v>Select One</v>
      </c>
    </row>
    <row r="136" spans="1:36" x14ac:dyDescent="0.25">
      <c r="A136" t="str">
        <f>'1. Cover Sheet'!$B$13</f>
        <v>Select One</v>
      </c>
      <c r="B136" t="str">
        <f>'1. Cover Sheet'!$G$17</f>
        <v>Reporting Period 11 (January 1, 2026- June 30, 2026,  Due July 31, 2026)</v>
      </c>
      <c r="C136">
        <f>'8. Participant Data'!A146</f>
        <v>0</v>
      </c>
      <c r="D136" t="str">
        <f>'8. Participant Data'!B146</f>
        <v>Select One</v>
      </c>
      <c r="E136">
        <f>'8. Participant Data'!C146</f>
        <v>0</v>
      </c>
      <c r="F136">
        <f>'8. Participant Data'!D146</f>
        <v>0</v>
      </c>
      <c r="G136" t="str">
        <f>'8. Participant Data'!E146</f>
        <v>Select One</v>
      </c>
      <c r="H136" t="str">
        <f>'8. Participant Data'!F146</f>
        <v>Select One</v>
      </c>
      <c r="I136" t="str">
        <f>'8. Participant Data'!G146</f>
        <v>Select One</v>
      </c>
      <c r="J136" t="str">
        <f>'8. Participant Data'!H146</f>
        <v>Select One</v>
      </c>
      <c r="K136">
        <f>'8. Participant Data'!I146</f>
        <v>0</v>
      </c>
      <c r="L136" t="str">
        <f>'8. Participant Data'!J146</f>
        <v>Select One</v>
      </c>
      <c r="M136">
        <f>'8. Participant Data'!K146</f>
        <v>0</v>
      </c>
      <c r="N136">
        <f>'8. Participant Data'!L146</f>
        <v>0</v>
      </c>
      <c r="O136">
        <f>'8. Participant Data'!M146</f>
        <v>0</v>
      </c>
      <c r="P136" t="str">
        <f>'8. Participant Data'!N146</f>
        <v>Select One</v>
      </c>
      <c r="Q136" t="str">
        <f>'8. Participant Data'!O146</f>
        <v>Select One</v>
      </c>
      <c r="R136">
        <f>'8. Participant Data'!P146</f>
        <v>0</v>
      </c>
      <c r="S136" t="str">
        <f>'8. Participant Data'!Q146</f>
        <v>Select One</v>
      </c>
      <c r="T136">
        <f>'8. Participant Data'!R146</f>
        <v>0</v>
      </c>
      <c r="U136">
        <f>'8. Participant Data'!S146</f>
        <v>0</v>
      </c>
      <c r="V136">
        <f>'8. Participant Data'!T146</f>
        <v>0</v>
      </c>
      <c r="W136">
        <f>'8. Participant Data'!U146</f>
        <v>0</v>
      </c>
      <c r="X136" t="str">
        <f>'8. Participant Data'!V146</f>
        <v>Select One</v>
      </c>
      <c r="Y136" t="str">
        <f>'8. Participant Data'!W146</f>
        <v>Select One</v>
      </c>
      <c r="Z136" t="str">
        <f>'8. Participant Data'!X146</f>
        <v>Select One</v>
      </c>
      <c r="AA136">
        <f>'8. Participant Data'!Y146</f>
        <v>0</v>
      </c>
      <c r="AB136">
        <f>'8. Participant Data'!Z146</f>
        <v>0</v>
      </c>
      <c r="AC136">
        <f>'8. Participant Data'!AA146</f>
        <v>0</v>
      </c>
      <c r="AD136">
        <f>'8. Participant Data'!AB146</f>
        <v>0</v>
      </c>
      <c r="AE136">
        <f>'8. Participant Data'!AC146</f>
        <v>0</v>
      </c>
      <c r="AF136" t="str">
        <f>'8. Participant Data'!AD146</f>
        <v>Select One</v>
      </c>
      <c r="AG136">
        <f>'8. Participant Data'!AE146</f>
        <v>0</v>
      </c>
      <c r="AH136" t="str">
        <f>'8. Participant Data'!AF146</f>
        <v>Select One</v>
      </c>
      <c r="AI136">
        <f>'8. Participant Data'!AG146</f>
        <v>0</v>
      </c>
      <c r="AJ136" t="str">
        <f>'8. Participant Data'!AH146</f>
        <v>Select One</v>
      </c>
    </row>
    <row r="137" spans="1:36" x14ac:dyDescent="0.25">
      <c r="A137" t="str">
        <f>'1. Cover Sheet'!$B$13</f>
        <v>Select One</v>
      </c>
      <c r="B137" t="str">
        <f>'1. Cover Sheet'!$G$17</f>
        <v>Reporting Period 11 (January 1, 2026- June 30, 2026,  Due July 31, 2026)</v>
      </c>
      <c r="C137">
        <f>'8. Participant Data'!A147</f>
        <v>0</v>
      </c>
      <c r="D137" t="str">
        <f>'8. Participant Data'!B147</f>
        <v>Select One</v>
      </c>
      <c r="E137">
        <f>'8. Participant Data'!C147</f>
        <v>0</v>
      </c>
      <c r="F137">
        <f>'8. Participant Data'!D147</f>
        <v>0</v>
      </c>
      <c r="G137" t="str">
        <f>'8. Participant Data'!E147</f>
        <v>Select One</v>
      </c>
      <c r="H137" t="str">
        <f>'8. Participant Data'!F147</f>
        <v>Select One</v>
      </c>
      <c r="I137" t="str">
        <f>'8. Participant Data'!G147</f>
        <v>Select One</v>
      </c>
      <c r="J137" t="str">
        <f>'8. Participant Data'!H147</f>
        <v>Select One</v>
      </c>
      <c r="K137">
        <f>'8. Participant Data'!I147</f>
        <v>0</v>
      </c>
      <c r="L137" t="str">
        <f>'8. Participant Data'!J147</f>
        <v>Select One</v>
      </c>
      <c r="M137">
        <f>'8. Participant Data'!K147</f>
        <v>0</v>
      </c>
      <c r="N137">
        <f>'8. Participant Data'!L147</f>
        <v>0</v>
      </c>
      <c r="O137">
        <f>'8. Participant Data'!M147</f>
        <v>0</v>
      </c>
      <c r="P137" t="str">
        <f>'8. Participant Data'!N147</f>
        <v>Select One</v>
      </c>
      <c r="Q137" t="str">
        <f>'8. Participant Data'!O147</f>
        <v>Select One</v>
      </c>
      <c r="R137">
        <f>'8. Participant Data'!P147</f>
        <v>0</v>
      </c>
      <c r="S137" t="str">
        <f>'8. Participant Data'!Q147</f>
        <v>Select One</v>
      </c>
      <c r="T137">
        <f>'8. Participant Data'!R147</f>
        <v>0</v>
      </c>
      <c r="U137">
        <f>'8. Participant Data'!S147</f>
        <v>0</v>
      </c>
      <c r="V137">
        <f>'8. Participant Data'!T147</f>
        <v>0</v>
      </c>
      <c r="W137">
        <f>'8. Participant Data'!U147</f>
        <v>0</v>
      </c>
      <c r="X137" t="str">
        <f>'8. Participant Data'!V147</f>
        <v>Select One</v>
      </c>
      <c r="Y137" t="str">
        <f>'8. Participant Data'!W147</f>
        <v>Select One</v>
      </c>
      <c r="Z137" t="str">
        <f>'8. Participant Data'!X147</f>
        <v>Select One</v>
      </c>
      <c r="AA137">
        <f>'8. Participant Data'!Y147</f>
        <v>0</v>
      </c>
      <c r="AB137">
        <f>'8. Participant Data'!Z147</f>
        <v>0</v>
      </c>
      <c r="AC137">
        <f>'8. Participant Data'!AA147</f>
        <v>0</v>
      </c>
      <c r="AD137">
        <f>'8. Participant Data'!AB147</f>
        <v>0</v>
      </c>
      <c r="AE137">
        <f>'8. Participant Data'!AC147</f>
        <v>0</v>
      </c>
      <c r="AF137" t="str">
        <f>'8. Participant Data'!AD147</f>
        <v>Select One</v>
      </c>
      <c r="AG137">
        <f>'8. Participant Data'!AE147</f>
        <v>0</v>
      </c>
      <c r="AH137" t="str">
        <f>'8. Participant Data'!AF147</f>
        <v>Select One</v>
      </c>
      <c r="AI137">
        <f>'8. Participant Data'!AG147</f>
        <v>0</v>
      </c>
      <c r="AJ137" t="str">
        <f>'8. Participant Data'!AH147</f>
        <v>Select One</v>
      </c>
    </row>
    <row r="138" spans="1:36" x14ac:dyDescent="0.25">
      <c r="A138" t="str">
        <f>'1. Cover Sheet'!$B$13</f>
        <v>Select One</v>
      </c>
      <c r="B138" t="str">
        <f>'1. Cover Sheet'!$G$17</f>
        <v>Reporting Period 11 (January 1, 2026- June 30, 2026,  Due July 31, 2026)</v>
      </c>
      <c r="C138">
        <f>'8. Participant Data'!A148</f>
        <v>0</v>
      </c>
      <c r="D138" t="str">
        <f>'8. Participant Data'!B148</f>
        <v>Select One</v>
      </c>
      <c r="E138">
        <f>'8. Participant Data'!C148</f>
        <v>0</v>
      </c>
      <c r="F138">
        <f>'8. Participant Data'!D148</f>
        <v>0</v>
      </c>
      <c r="G138" t="str">
        <f>'8. Participant Data'!E148</f>
        <v>Select One</v>
      </c>
      <c r="H138" t="str">
        <f>'8. Participant Data'!F148</f>
        <v>Select One</v>
      </c>
      <c r="I138" t="str">
        <f>'8. Participant Data'!G148</f>
        <v>Select One</v>
      </c>
      <c r="J138" t="str">
        <f>'8. Participant Data'!H148</f>
        <v>Select One</v>
      </c>
      <c r="K138">
        <f>'8. Participant Data'!I148</f>
        <v>0</v>
      </c>
      <c r="L138" t="str">
        <f>'8. Participant Data'!J148</f>
        <v>Select One</v>
      </c>
      <c r="M138">
        <f>'8. Participant Data'!K148</f>
        <v>0</v>
      </c>
      <c r="N138">
        <f>'8. Participant Data'!L148</f>
        <v>0</v>
      </c>
      <c r="O138">
        <f>'8. Participant Data'!M148</f>
        <v>0</v>
      </c>
      <c r="P138" t="str">
        <f>'8. Participant Data'!N148</f>
        <v>Select One</v>
      </c>
      <c r="Q138" t="str">
        <f>'8. Participant Data'!O148</f>
        <v>Select One</v>
      </c>
      <c r="R138">
        <f>'8. Participant Data'!P148</f>
        <v>0</v>
      </c>
      <c r="S138" t="str">
        <f>'8. Participant Data'!Q148</f>
        <v>Select One</v>
      </c>
      <c r="T138">
        <f>'8. Participant Data'!R148</f>
        <v>0</v>
      </c>
      <c r="U138">
        <f>'8. Participant Data'!S148</f>
        <v>0</v>
      </c>
      <c r="V138">
        <f>'8. Participant Data'!T148</f>
        <v>0</v>
      </c>
      <c r="W138">
        <f>'8. Participant Data'!U148</f>
        <v>0</v>
      </c>
      <c r="X138" t="str">
        <f>'8. Participant Data'!V148</f>
        <v>Select One</v>
      </c>
      <c r="Y138" t="str">
        <f>'8. Participant Data'!W148</f>
        <v>Select One</v>
      </c>
      <c r="Z138" t="str">
        <f>'8. Participant Data'!X148</f>
        <v>Select One</v>
      </c>
      <c r="AA138">
        <f>'8. Participant Data'!Y148</f>
        <v>0</v>
      </c>
      <c r="AB138">
        <f>'8. Participant Data'!Z148</f>
        <v>0</v>
      </c>
      <c r="AC138">
        <f>'8. Participant Data'!AA148</f>
        <v>0</v>
      </c>
      <c r="AD138">
        <f>'8. Participant Data'!AB148</f>
        <v>0</v>
      </c>
      <c r="AE138">
        <f>'8. Participant Data'!AC148</f>
        <v>0</v>
      </c>
      <c r="AF138" t="str">
        <f>'8. Participant Data'!AD148</f>
        <v>Select One</v>
      </c>
      <c r="AG138">
        <f>'8. Participant Data'!AE148</f>
        <v>0</v>
      </c>
      <c r="AH138" t="str">
        <f>'8. Participant Data'!AF148</f>
        <v>Select One</v>
      </c>
      <c r="AI138">
        <f>'8. Participant Data'!AG148</f>
        <v>0</v>
      </c>
      <c r="AJ138" t="str">
        <f>'8. Participant Data'!AH148</f>
        <v>Select One</v>
      </c>
    </row>
    <row r="139" spans="1:36" x14ac:dyDescent="0.25">
      <c r="A139" t="str">
        <f>'1. Cover Sheet'!$B$13</f>
        <v>Select One</v>
      </c>
      <c r="B139" t="str">
        <f>'1. Cover Sheet'!$G$17</f>
        <v>Reporting Period 11 (January 1, 2026- June 30, 2026,  Due July 31, 2026)</v>
      </c>
      <c r="C139">
        <f>'8. Participant Data'!A149</f>
        <v>0</v>
      </c>
      <c r="D139" t="str">
        <f>'8. Participant Data'!B149</f>
        <v>Select One</v>
      </c>
      <c r="E139">
        <f>'8. Participant Data'!C149</f>
        <v>0</v>
      </c>
      <c r="F139">
        <f>'8. Participant Data'!D149</f>
        <v>0</v>
      </c>
      <c r="G139" t="str">
        <f>'8. Participant Data'!E149</f>
        <v>Select One</v>
      </c>
      <c r="H139" t="str">
        <f>'8. Participant Data'!F149</f>
        <v>Select One</v>
      </c>
      <c r="I139" t="str">
        <f>'8. Participant Data'!G149</f>
        <v>Select One</v>
      </c>
      <c r="J139" t="str">
        <f>'8. Participant Data'!H149</f>
        <v>Select One</v>
      </c>
      <c r="K139">
        <f>'8. Participant Data'!I149</f>
        <v>0</v>
      </c>
      <c r="L139" t="str">
        <f>'8. Participant Data'!J149</f>
        <v>Select One</v>
      </c>
      <c r="M139">
        <f>'8. Participant Data'!K149</f>
        <v>0</v>
      </c>
      <c r="N139">
        <f>'8. Participant Data'!L149</f>
        <v>0</v>
      </c>
      <c r="O139">
        <f>'8. Participant Data'!M149</f>
        <v>0</v>
      </c>
      <c r="P139" t="str">
        <f>'8. Participant Data'!N149</f>
        <v>Select One</v>
      </c>
      <c r="Q139" t="str">
        <f>'8. Participant Data'!O149</f>
        <v>Select One</v>
      </c>
      <c r="R139">
        <f>'8. Participant Data'!P149</f>
        <v>0</v>
      </c>
      <c r="S139" t="str">
        <f>'8. Participant Data'!Q149</f>
        <v>Select One</v>
      </c>
      <c r="T139">
        <f>'8. Participant Data'!R149</f>
        <v>0</v>
      </c>
      <c r="U139">
        <f>'8. Participant Data'!S149</f>
        <v>0</v>
      </c>
      <c r="V139">
        <f>'8. Participant Data'!T149</f>
        <v>0</v>
      </c>
      <c r="W139">
        <f>'8. Participant Data'!U149</f>
        <v>0</v>
      </c>
      <c r="X139" t="str">
        <f>'8. Participant Data'!V149</f>
        <v>Select One</v>
      </c>
      <c r="Y139" t="str">
        <f>'8. Participant Data'!W149</f>
        <v>Select One</v>
      </c>
      <c r="Z139" t="str">
        <f>'8. Participant Data'!X149</f>
        <v>Select One</v>
      </c>
      <c r="AA139">
        <f>'8. Participant Data'!Y149</f>
        <v>0</v>
      </c>
      <c r="AB139">
        <f>'8. Participant Data'!Z149</f>
        <v>0</v>
      </c>
      <c r="AC139">
        <f>'8. Participant Data'!AA149</f>
        <v>0</v>
      </c>
      <c r="AD139">
        <f>'8. Participant Data'!AB149</f>
        <v>0</v>
      </c>
      <c r="AE139">
        <f>'8. Participant Data'!AC149</f>
        <v>0</v>
      </c>
      <c r="AF139" t="str">
        <f>'8. Participant Data'!AD149</f>
        <v>Select One</v>
      </c>
      <c r="AG139">
        <f>'8. Participant Data'!AE149</f>
        <v>0</v>
      </c>
      <c r="AH139" t="str">
        <f>'8. Participant Data'!AF149</f>
        <v>Select One</v>
      </c>
      <c r="AI139">
        <f>'8. Participant Data'!AG149</f>
        <v>0</v>
      </c>
      <c r="AJ139" t="str">
        <f>'8. Participant Data'!AH149</f>
        <v>Select One</v>
      </c>
    </row>
    <row r="140" spans="1:36" x14ac:dyDescent="0.25">
      <c r="A140" t="str">
        <f>'1. Cover Sheet'!$B$13</f>
        <v>Select One</v>
      </c>
      <c r="B140" t="str">
        <f>'1. Cover Sheet'!$G$17</f>
        <v>Reporting Period 11 (January 1, 2026- June 30, 2026,  Due July 31, 2026)</v>
      </c>
      <c r="C140">
        <f>'8. Participant Data'!A150</f>
        <v>0</v>
      </c>
      <c r="D140" t="str">
        <f>'8. Participant Data'!B150</f>
        <v>Select One</v>
      </c>
      <c r="E140">
        <f>'8. Participant Data'!C150</f>
        <v>0</v>
      </c>
      <c r="F140">
        <f>'8. Participant Data'!D150</f>
        <v>0</v>
      </c>
      <c r="G140" t="str">
        <f>'8. Participant Data'!E150</f>
        <v>Select One</v>
      </c>
      <c r="H140" t="str">
        <f>'8. Participant Data'!F150</f>
        <v>Select One</v>
      </c>
      <c r="I140" t="str">
        <f>'8. Participant Data'!G150</f>
        <v>Select One</v>
      </c>
      <c r="J140" t="str">
        <f>'8. Participant Data'!H150</f>
        <v>Select One</v>
      </c>
      <c r="K140">
        <f>'8. Participant Data'!I150</f>
        <v>0</v>
      </c>
      <c r="L140" t="str">
        <f>'8. Participant Data'!J150</f>
        <v>Select One</v>
      </c>
      <c r="M140">
        <f>'8. Participant Data'!K150</f>
        <v>0</v>
      </c>
      <c r="N140">
        <f>'8. Participant Data'!L150</f>
        <v>0</v>
      </c>
      <c r="O140">
        <f>'8. Participant Data'!M150</f>
        <v>0</v>
      </c>
      <c r="P140" t="str">
        <f>'8. Participant Data'!N150</f>
        <v>Select One</v>
      </c>
      <c r="Q140" t="str">
        <f>'8. Participant Data'!O150</f>
        <v>Select One</v>
      </c>
      <c r="R140">
        <f>'8. Participant Data'!P150</f>
        <v>0</v>
      </c>
      <c r="S140" t="str">
        <f>'8. Participant Data'!Q150</f>
        <v>Select One</v>
      </c>
      <c r="T140">
        <f>'8. Participant Data'!R150</f>
        <v>0</v>
      </c>
      <c r="U140">
        <f>'8. Participant Data'!S150</f>
        <v>0</v>
      </c>
      <c r="V140">
        <f>'8. Participant Data'!T150</f>
        <v>0</v>
      </c>
      <c r="W140">
        <f>'8. Participant Data'!U150</f>
        <v>0</v>
      </c>
      <c r="X140" t="str">
        <f>'8. Participant Data'!V150</f>
        <v>Select One</v>
      </c>
      <c r="Y140" t="str">
        <f>'8. Participant Data'!W150</f>
        <v>Select One</v>
      </c>
      <c r="Z140" t="str">
        <f>'8. Participant Data'!X150</f>
        <v>Select One</v>
      </c>
      <c r="AA140">
        <f>'8. Participant Data'!Y150</f>
        <v>0</v>
      </c>
      <c r="AB140">
        <f>'8. Participant Data'!Z150</f>
        <v>0</v>
      </c>
      <c r="AC140">
        <f>'8. Participant Data'!AA150</f>
        <v>0</v>
      </c>
      <c r="AD140">
        <f>'8. Participant Data'!AB150</f>
        <v>0</v>
      </c>
      <c r="AE140">
        <f>'8. Participant Data'!AC150</f>
        <v>0</v>
      </c>
      <c r="AF140" t="str">
        <f>'8. Participant Data'!AD150</f>
        <v>Select One</v>
      </c>
      <c r="AG140">
        <f>'8. Participant Data'!AE150</f>
        <v>0</v>
      </c>
      <c r="AH140" t="str">
        <f>'8. Participant Data'!AF150</f>
        <v>Select One</v>
      </c>
      <c r="AI140">
        <f>'8. Participant Data'!AG150</f>
        <v>0</v>
      </c>
      <c r="AJ140" t="str">
        <f>'8. Participant Data'!AH150</f>
        <v>Select One</v>
      </c>
    </row>
    <row r="141" spans="1:36" x14ac:dyDescent="0.25">
      <c r="A141" t="str">
        <f>'1. Cover Sheet'!$B$13</f>
        <v>Select One</v>
      </c>
      <c r="B141" t="str">
        <f>'1. Cover Sheet'!$G$17</f>
        <v>Reporting Period 11 (January 1, 2026- June 30, 2026,  Due July 31, 2026)</v>
      </c>
      <c r="C141">
        <f>'8. Participant Data'!A151</f>
        <v>0</v>
      </c>
      <c r="D141" t="str">
        <f>'8. Participant Data'!B151</f>
        <v>Select One</v>
      </c>
      <c r="E141">
        <f>'8. Participant Data'!C151</f>
        <v>0</v>
      </c>
      <c r="F141">
        <f>'8. Participant Data'!D151</f>
        <v>0</v>
      </c>
      <c r="G141" t="str">
        <f>'8. Participant Data'!E151</f>
        <v>Select One</v>
      </c>
      <c r="H141" t="str">
        <f>'8. Participant Data'!F151</f>
        <v>Select One</v>
      </c>
      <c r="I141" t="str">
        <f>'8. Participant Data'!G151</f>
        <v>Select One</v>
      </c>
      <c r="J141" t="str">
        <f>'8. Participant Data'!H151</f>
        <v>Select One</v>
      </c>
      <c r="K141">
        <f>'8. Participant Data'!I151</f>
        <v>0</v>
      </c>
      <c r="L141" t="str">
        <f>'8. Participant Data'!J151</f>
        <v>Select One</v>
      </c>
      <c r="M141">
        <f>'8. Participant Data'!K151</f>
        <v>0</v>
      </c>
      <c r="N141">
        <f>'8. Participant Data'!L151</f>
        <v>0</v>
      </c>
      <c r="O141">
        <f>'8. Participant Data'!M151</f>
        <v>0</v>
      </c>
      <c r="P141" t="str">
        <f>'8. Participant Data'!N151</f>
        <v>Select One</v>
      </c>
      <c r="Q141" t="str">
        <f>'8. Participant Data'!O151</f>
        <v>Select One</v>
      </c>
      <c r="R141">
        <f>'8. Participant Data'!P151</f>
        <v>0</v>
      </c>
      <c r="S141" t="str">
        <f>'8. Participant Data'!Q151</f>
        <v>Select One</v>
      </c>
      <c r="T141">
        <f>'8. Participant Data'!R151</f>
        <v>0</v>
      </c>
      <c r="U141">
        <f>'8. Participant Data'!S151</f>
        <v>0</v>
      </c>
      <c r="V141">
        <f>'8. Participant Data'!T151</f>
        <v>0</v>
      </c>
      <c r="W141">
        <f>'8. Participant Data'!U151</f>
        <v>0</v>
      </c>
      <c r="X141" t="str">
        <f>'8. Participant Data'!V151</f>
        <v>Select One</v>
      </c>
      <c r="Y141" t="str">
        <f>'8. Participant Data'!W151</f>
        <v>Select One</v>
      </c>
      <c r="Z141" t="str">
        <f>'8. Participant Data'!X151</f>
        <v>Select One</v>
      </c>
      <c r="AA141">
        <f>'8. Participant Data'!Y151</f>
        <v>0</v>
      </c>
      <c r="AB141">
        <f>'8. Participant Data'!Z151</f>
        <v>0</v>
      </c>
      <c r="AC141">
        <f>'8. Participant Data'!AA151</f>
        <v>0</v>
      </c>
      <c r="AD141">
        <f>'8. Participant Data'!AB151</f>
        <v>0</v>
      </c>
      <c r="AE141">
        <f>'8. Participant Data'!AC151</f>
        <v>0</v>
      </c>
      <c r="AF141" t="str">
        <f>'8. Participant Data'!AD151</f>
        <v>Select One</v>
      </c>
      <c r="AG141">
        <f>'8. Participant Data'!AE151</f>
        <v>0</v>
      </c>
      <c r="AH141" t="str">
        <f>'8. Participant Data'!AF151</f>
        <v>Select One</v>
      </c>
      <c r="AI141">
        <f>'8. Participant Data'!AG151</f>
        <v>0</v>
      </c>
      <c r="AJ141" t="str">
        <f>'8. Participant Data'!AH151</f>
        <v>Select One</v>
      </c>
    </row>
    <row r="142" spans="1:36" x14ac:dyDescent="0.25">
      <c r="A142" t="str">
        <f>'1. Cover Sheet'!$B$13</f>
        <v>Select One</v>
      </c>
      <c r="B142" t="str">
        <f>'1. Cover Sheet'!$G$17</f>
        <v>Reporting Period 11 (January 1, 2026- June 30, 2026,  Due July 31, 2026)</v>
      </c>
      <c r="C142">
        <f>'8. Participant Data'!A152</f>
        <v>0</v>
      </c>
      <c r="D142" t="str">
        <f>'8. Participant Data'!B152</f>
        <v>Select One</v>
      </c>
      <c r="E142">
        <f>'8. Participant Data'!C152</f>
        <v>0</v>
      </c>
      <c r="F142">
        <f>'8. Participant Data'!D152</f>
        <v>0</v>
      </c>
      <c r="G142" t="str">
        <f>'8. Participant Data'!E152</f>
        <v>Select One</v>
      </c>
      <c r="H142" t="str">
        <f>'8. Participant Data'!F152</f>
        <v>Select One</v>
      </c>
      <c r="I142" t="str">
        <f>'8. Participant Data'!G152</f>
        <v>Select One</v>
      </c>
      <c r="J142" t="str">
        <f>'8. Participant Data'!H152</f>
        <v>Select One</v>
      </c>
      <c r="K142">
        <f>'8. Participant Data'!I152</f>
        <v>0</v>
      </c>
      <c r="L142" t="str">
        <f>'8. Participant Data'!J152</f>
        <v>Select One</v>
      </c>
      <c r="M142">
        <f>'8. Participant Data'!K152</f>
        <v>0</v>
      </c>
      <c r="N142">
        <f>'8. Participant Data'!L152</f>
        <v>0</v>
      </c>
      <c r="O142">
        <f>'8. Participant Data'!M152</f>
        <v>0</v>
      </c>
      <c r="P142" t="str">
        <f>'8. Participant Data'!N152</f>
        <v>Select One</v>
      </c>
      <c r="Q142" t="str">
        <f>'8. Participant Data'!O152</f>
        <v>Select One</v>
      </c>
      <c r="R142">
        <f>'8. Participant Data'!P152</f>
        <v>0</v>
      </c>
      <c r="S142" t="str">
        <f>'8. Participant Data'!Q152</f>
        <v>Select One</v>
      </c>
      <c r="T142">
        <f>'8. Participant Data'!R152</f>
        <v>0</v>
      </c>
      <c r="U142">
        <f>'8. Participant Data'!S152</f>
        <v>0</v>
      </c>
      <c r="V142">
        <f>'8. Participant Data'!T152</f>
        <v>0</v>
      </c>
      <c r="W142">
        <f>'8. Participant Data'!U152</f>
        <v>0</v>
      </c>
      <c r="X142" t="str">
        <f>'8. Participant Data'!V152</f>
        <v>Select One</v>
      </c>
      <c r="Y142" t="str">
        <f>'8. Participant Data'!W152</f>
        <v>Select One</v>
      </c>
      <c r="Z142" t="str">
        <f>'8. Participant Data'!X152</f>
        <v>Select One</v>
      </c>
      <c r="AA142">
        <f>'8. Participant Data'!Y152</f>
        <v>0</v>
      </c>
      <c r="AB142">
        <f>'8. Participant Data'!Z152</f>
        <v>0</v>
      </c>
      <c r="AC142">
        <f>'8. Participant Data'!AA152</f>
        <v>0</v>
      </c>
      <c r="AD142">
        <f>'8. Participant Data'!AB152</f>
        <v>0</v>
      </c>
      <c r="AE142">
        <f>'8. Participant Data'!AC152</f>
        <v>0</v>
      </c>
      <c r="AF142" t="str">
        <f>'8. Participant Data'!AD152</f>
        <v>Select One</v>
      </c>
      <c r="AG142">
        <f>'8. Participant Data'!AE152</f>
        <v>0</v>
      </c>
      <c r="AH142" t="str">
        <f>'8. Participant Data'!AF152</f>
        <v>Select One</v>
      </c>
      <c r="AI142">
        <f>'8. Participant Data'!AG152</f>
        <v>0</v>
      </c>
      <c r="AJ142" t="str">
        <f>'8. Participant Data'!AH152</f>
        <v>Select One</v>
      </c>
    </row>
    <row r="143" spans="1:36" x14ac:dyDescent="0.25">
      <c r="A143" t="str">
        <f>'1. Cover Sheet'!$B$13</f>
        <v>Select One</v>
      </c>
      <c r="B143" t="str">
        <f>'1. Cover Sheet'!$G$17</f>
        <v>Reporting Period 11 (January 1, 2026- June 30, 2026,  Due July 31, 2026)</v>
      </c>
      <c r="C143">
        <f>'8. Participant Data'!A153</f>
        <v>0</v>
      </c>
      <c r="D143" t="str">
        <f>'8. Participant Data'!B153</f>
        <v>Select One</v>
      </c>
      <c r="E143">
        <f>'8. Participant Data'!C153</f>
        <v>0</v>
      </c>
      <c r="F143">
        <f>'8. Participant Data'!D153</f>
        <v>0</v>
      </c>
      <c r="G143" t="str">
        <f>'8. Participant Data'!E153</f>
        <v>Select One</v>
      </c>
      <c r="H143" t="str">
        <f>'8. Participant Data'!F153</f>
        <v>Select One</v>
      </c>
      <c r="I143" t="str">
        <f>'8. Participant Data'!G153</f>
        <v>Select One</v>
      </c>
      <c r="J143" t="str">
        <f>'8. Participant Data'!H153</f>
        <v>Select One</v>
      </c>
      <c r="K143">
        <f>'8. Participant Data'!I153</f>
        <v>0</v>
      </c>
      <c r="L143" t="str">
        <f>'8. Participant Data'!J153</f>
        <v>Select One</v>
      </c>
      <c r="M143">
        <f>'8. Participant Data'!K153</f>
        <v>0</v>
      </c>
      <c r="N143">
        <f>'8. Participant Data'!L153</f>
        <v>0</v>
      </c>
      <c r="O143">
        <f>'8. Participant Data'!M153</f>
        <v>0</v>
      </c>
      <c r="P143" t="str">
        <f>'8. Participant Data'!N153</f>
        <v>Select One</v>
      </c>
      <c r="Q143" t="str">
        <f>'8. Participant Data'!O153</f>
        <v>Select One</v>
      </c>
      <c r="R143">
        <f>'8. Participant Data'!P153</f>
        <v>0</v>
      </c>
      <c r="S143" t="str">
        <f>'8. Participant Data'!Q153</f>
        <v>Select One</v>
      </c>
      <c r="T143">
        <f>'8. Participant Data'!R153</f>
        <v>0</v>
      </c>
      <c r="U143">
        <f>'8. Participant Data'!S153</f>
        <v>0</v>
      </c>
      <c r="V143">
        <f>'8. Participant Data'!T153</f>
        <v>0</v>
      </c>
      <c r="W143">
        <f>'8. Participant Data'!U153</f>
        <v>0</v>
      </c>
      <c r="X143" t="str">
        <f>'8. Participant Data'!V153</f>
        <v>Select One</v>
      </c>
      <c r="Y143" t="str">
        <f>'8. Participant Data'!W153</f>
        <v>Select One</v>
      </c>
      <c r="Z143" t="str">
        <f>'8. Participant Data'!X153</f>
        <v>Select One</v>
      </c>
      <c r="AA143">
        <f>'8. Participant Data'!Y153</f>
        <v>0</v>
      </c>
      <c r="AB143">
        <f>'8. Participant Data'!Z153</f>
        <v>0</v>
      </c>
      <c r="AC143">
        <f>'8. Participant Data'!AA153</f>
        <v>0</v>
      </c>
      <c r="AD143">
        <f>'8. Participant Data'!AB153</f>
        <v>0</v>
      </c>
      <c r="AE143">
        <f>'8. Participant Data'!AC153</f>
        <v>0</v>
      </c>
      <c r="AF143" t="str">
        <f>'8. Participant Data'!AD153</f>
        <v>Select One</v>
      </c>
      <c r="AG143">
        <f>'8. Participant Data'!AE153</f>
        <v>0</v>
      </c>
      <c r="AH143" t="str">
        <f>'8. Participant Data'!AF153</f>
        <v>Select One</v>
      </c>
      <c r="AI143">
        <f>'8. Participant Data'!AG153</f>
        <v>0</v>
      </c>
      <c r="AJ143" t="str">
        <f>'8. Participant Data'!AH153</f>
        <v>Select One</v>
      </c>
    </row>
    <row r="144" spans="1:36" x14ac:dyDescent="0.25">
      <c r="A144" t="str">
        <f>'1. Cover Sheet'!$B$13</f>
        <v>Select One</v>
      </c>
      <c r="B144" t="str">
        <f>'1. Cover Sheet'!$G$17</f>
        <v>Reporting Period 11 (January 1, 2026- June 30, 2026,  Due July 31, 2026)</v>
      </c>
      <c r="C144">
        <f>'8. Participant Data'!A154</f>
        <v>0</v>
      </c>
      <c r="D144" t="str">
        <f>'8. Participant Data'!B154</f>
        <v>Select One</v>
      </c>
      <c r="E144">
        <f>'8. Participant Data'!C154</f>
        <v>0</v>
      </c>
      <c r="F144">
        <f>'8. Participant Data'!D154</f>
        <v>0</v>
      </c>
      <c r="G144" t="str">
        <f>'8. Participant Data'!E154</f>
        <v>Select One</v>
      </c>
      <c r="H144" t="str">
        <f>'8. Participant Data'!F154</f>
        <v>Select One</v>
      </c>
      <c r="I144" t="str">
        <f>'8. Participant Data'!G154</f>
        <v>Select One</v>
      </c>
      <c r="J144" t="str">
        <f>'8. Participant Data'!H154</f>
        <v>Select One</v>
      </c>
      <c r="K144">
        <f>'8. Participant Data'!I154</f>
        <v>0</v>
      </c>
      <c r="L144" t="str">
        <f>'8. Participant Data'!J154</f>
        <v>Select One</v>
      </c>
      <c r="M144">
        <f>'8. Participant Data'!K154</f>
        <v>0</v>
      </c>
      <c r="N144">
        <f>'8. Participant Data'!L154</f>
        <v>0</v>
      </c>
      <c r="O144">
        <f>'8. Participant Data'!M154</f>
        <v>0</v>
      </c>
      <c r="P144" t="str">
        <f>'8. Participant Data'!N154</f>
        <v>Select One</v>
      </c>
      <c r="Q144" t="str">
        <f>'8. Participant Data'!O154</f>
        <v>Select One</v>
      </c>
      <c r="R144">
        <f>'8. Participant Data'!P154</f>
        <v>0</v>
      </c>
      <c r="S144" t="str">
        <f>'8. Participant Data'!Q154</f>
        <v>Select One</v>
      </c>
      <c r="T144">
        <f>'8. Participant Data'!R154</f>
        <v>0</v>
      </c>
      <c r="U144">
        <f>'8. Participant Data'!S154</f>
        <v>0</v>
      </c>
      <c r="V144">
        <f>'8. Participant Data'!T154</f>
        <v>0</v>
      </c>
      <c r="W144">
        <f>'8. Participant Data'!U154</f>
        <v>0</v>
      </c>
      <c r="X144" t="str">
        <f>'8. Participant Data'!V154</f>
        <v>Select One</v>
      </c>
      <c r="Y144" t="str">
        <f>'8. Participant Data'!W154</f>
        <v>Select One</v>
      </c>
      <c r="Z144" t="str">
        <f>'8. Participant Data'!X154</f>
        <v>Select One</v>
      </c>
      <c r="AA144">
        <f>'8. Participant Data'!Y154</f>
        <v>0</v>
      </c>
      <c r="AB144">
        <f>'8. Participant Data'!Z154</f>
        <v>0</v>
      </c>
      <c r="AC144">
        <f>'8. Participant Data'!AA154</f>
        <v>0</v>
      </c>
      <c r="AD144">
        <f>'8. Participant Data'!AB154</f>
        <v>0</v>
      </c>
      <c r="AE144">
        <f>'8. Participant Data'!AC154</f>
        <v>0</v>
      </c>
      <c r="AF144" t="str">
        <f>'8. Participant Data'!AD154</f>
        <v>Select One</v>
      </c>
      <c r="AG144">
        <f>'8. Participant Data'!AE154</f>
        <v>0</v>
      </c>
      <c r="AH144" t="str">
        <f>'8. Participant Data'!AF154</f>
        <v>Select One</v>
      </c>
      <c r="AI144">
        <f>'8. Participant Data'!AG154</f>
        <v>0</v>
      </c>
      <c r="AJ144" t="str">
        <f>'8. Participant Data'!AH154</f>
        <v>Select One</v>
      </c>
    </row>
    <row r="145" spans="1:36" x14ac:dyDescent="0.25">
      <c r="A145" t="str">
        <f>'1. Cover Sheet'!$B$13</f>
        <v>Select One</v>
      </c>
      <c r="B145" t="str">
        <f>'1. Cover Sheet'!$G$17</f>
        <v>Reporting Period 11 (January 1, 2026- June 30, 2026,  Due July 31, 2026)</v>
      </c>
      <c r="C145">
        <f>'8. Participant Data'!A155</f>
        <v>0</v>
      </c>
      <c r="D145" t="str">
        <f>'8. Participant Data'!B155</f>
        <v>Select One</v>
      </c>
      <c r="E145">
        <f>'8. Participant Data'!C155</f>
        <v>0</v>
      </c>
      <c r="F145">
        <f>'8. Participant Data'!D155</f>
        <v>0</v>
      </c>
      <c r="G145" t="str">
        <f>'8. Participant Data'!E155</f>
        <v>Select One</v>
      </c>
      <c r="H145" t="str">
        <f>'8. Participant Data'!F155</f>
        <v>Select One</v>
      </c>
      <c r="I145" t="str">
        <f>'8. Participant Data'!G155</f>
        <v>Select One</v>
      </c>
      <c r="J145" t="str">
        <f>'8. Participant Data'!H155</f>
        <v>Select One</v>
      </c>
      <c r="K145">
        <f>'8. Participant Data'!I155</f>
        <v>0</v>
      </c>
      <c r="L145" t="str">
        <f>'8. Participant Data'!J155</f>
        <v>Select One</v>
      </c>
      <c r="M145">
        <f>'8. Participant Data'!K155</f>
        <v>0</v>
      </c>
      <c r="N145">
        <f>'8. Participant Data'!L155</f>
        <v>0</v>
      </c>
      <c r="O145">
        <f>'8. Participant Data'!M155</f>
        <v>0</v>
      </c>
      <c r="P145" t="str">
        <f>'8. Participant Data'!N155</f>
        <v>Select One</v>
      </c>
      <c r="Q145" t="str">
        <f>'8. Participant Data'!O155</f>
        <v>Select One</v>
      </c>
      <c r="R145">
        <f>'8. Participant Data'!P155</f>
        <v>0</v>
      </c>
      <c r="S145" t="str">
        <f>'8. Participant Data'!Q155</f>
        <v>Select One</v>
      </c>
      <c r="T145">
        <f>'8. Participant Data'!R155</f>
        <v>0</v>
      </c>
      <c r="U145">
        <f>'8. Participant Data'!S155</f>
        <v>0</v>
      </c>
      <c r="V145">
        <f>'8. Participant Data'!T155</f>
        <v>0</v>
      </c>
      <c r="W145">
        <f>'8. Participant Data'!U155</f>
        <v>0</v>
      </c>
      <c r="X145" t="str">
        <f>'8. Participant Data'!V155</f>
        <v>Select One</v>
      </c>
      <c r="Y145" t="str">
        <f>'8. Participant Data'!W155</f>
        <v>Select One</v>
      </c>
      <c r="Z145" t="str">
        <f>'8. Participant Data'!X155</f>
        <v>Select One</v>
      </c>
      <c r="AA145">
        <f>'8. Participant Data'!Y155</f>
        <v>0</v>
      </c>
      <c r="AB145">
        <f>'8. Participant Data'!Z155</f>
        <v>0</v>
      </c>
      <c r="AC145">
        <f>'8. Participant Data'!AA155</f>
        <v>0</v>
      </c>
      <c r="AD145">
        <f>'8. Participant Data'!AB155</f>
        <v>0</v>
      </c>
      <c r="AE145">
        <f>'8. Participant Data'!AC155</f>
        <v>0</v>
      </c>
      <c r="AF145" t="str">
        <f>'8. Participant Data'!AD155</f>
        <v>Select One</v>
      </c>
      <c r="AG145">
        <f>'8. Participant Data'!AE155</f>
        <v>0</v>
      </c>
      <c r="AH145" t="str">
        <f>'8. Participant Data'!AF155</f>
        <v>Select One</v>
      </c>
      <c r="AI145">
        <f>'8. Participant Data'!AG155</f>
        <v>0</v>
      </c>
      <c r="AJ145" t="str">
        <f>'8. Participant Data'!AH155</f>
        <v>Select One</v>
      </c>
    </row>
    <row r="146" spans="1:36" x14ac:dyDescent="0.25">
      <c r="A146" t="str">
        <f>'1. Cover Sheet'!$B$13</f>
        <v>Select One</v>
      </c>
      <c r="B146" t="str">
        <f>'1. Cover Sheet'!$G$17</f>
        <v>Reporting Period 11 (January 1, 2026- June 30, 2026,  Due July 31, 2026)</v>
      </c>
      <c r="C146">
        <f>'8. Participant Data'!A156</f>
        <v>0</v>
      </c>
      <c r="D146" t="str">
        <f>'8. Participant Data'!B156</f>
        <v>Select One</v>
      </c>
      <c r="E146">
        <f>'8. Participant Data'!C156</f>
        <v>0</v>
      </c>
      <c r="F146">
        <f>'8. Participant Data'!D156</f>
        <v>0</v>
      </c>
      <c r="G146" t="str">
        <f>'8. Participant Data'!E156</f>
        <v>Select One</v>
      </c>
      <c r="H146" t="str">
        <f>'8. Participant Data'!F156</f>
        <v>Select One</v>
      </c>
      <c r="I146" t="str">
        <f>'8. Participant Data'!G156</f>
        <v>Select One</v>
      </c>
      <c r="J146" t="str">
        <f>'8. Participant Data'!H156</f>
        <v>Select One</v>
      </c>
      <c r="K146">
        <f>'8. Participant Data'!I156</f>
        <v>0</v>
      </c>
      <c r="L146" t="str">
        <f>'8. Participant Data'!J156</f>
        <v>Select One</v>
      </c>
      <c r="M146">
        <f>'8. Participant Data'!K156</f>
        <v>0</v>
      </c>
      <c r="N146">
        <f>'8. Participant Data'!L156</f>
        <v>0</v>
      </c>
      <c r="O146">
        <f>'8. Participant Data'!M156</f>
        <v>0</v>
      </c>
      <c r="P146" t="str">
        <f>'8. Participant Data'!N156</f>
        <v>Select One</v>
      </c>
      <c r="Q146" t="str">
        <f>'8. Participant Data'!O156</f>
        <v>Select One</v>
      </c>
      <c r="R146">
        <f>'8. Participant Data'!P156</f>
        <v>0</v>
      </c>
      <c r="S146" t="str">
        <f>'8. Participant Data'!Q156</f>
        <v>Select One</v>
      </c>
      <c r="T146">
        <f>'8. Participant Data'!R156</f>
        <v>0</v>
      </c>
      <c r="U146">
        <f>'8. Participant Data'!S156</f>
        <v>0</v>
      </c>
      <c r="V146">
        <f>'8. Participant Data'!T156</f>
        <v>0</v>
      </c>
      <c r="W146">
        <f>'8. Participant Data'!U156</f>
        <v>0</v>
      </c>
      <c r="X146" t="str">
        <f>'8. Participant Data'!V156</f>
        <v>Select One</v>
      </c>
      <c r="Y146" t="str">
        <f>'8. Participant Data'!W156</f>
        <v>Select One</v>
      </c>
      <c r="Z146" t="str">
        <f>'8. Participant Data'!X156</f>
        <v>Select One</v>
      </c>
      <c r="AA146">
        <f>'8. Participant Data'!Y156</f>
        <v>0</v>
      </c>
      <c r="AB146">
        <f>'8. Participant Data'!Z156</f>
        <v>0</v>
      </c>
      <c r="AC146">
        <f>'8. Participant Data'!AA156</f>
        <v>0</v>
      </c>
      <c r="AD146">
        <f>'8. Participant Data'!AB156</f>
        <v>0</v>
      </c>
      <c r="AE146">
        <f>'8. Participant Data'!AC156</f>
        <v>0</v>
      </c>
      <c r="AF146" t="str">
        <f>'8. Participant Data'!AD156</f>
        <v>Select One</v>
      </c>
      <c r="AG146">
        <f>'8. Participant Data'!AE156</f>
        <v>0</v>
      </c>
      <c r="AH146" t="str">
        <f>'8. Participant Data'!AF156</f>
        <v>Select One</v>
      </c>
      <c r="AI146">
        <f>'8. Participant Data'!AG156</f>
        <v>0</v>
      </c>
      <c r="AJ146" t="str">
        <f>'8. Participant Data'!AH156</f>
        <v>Select One</v>
      </c>
    </row>
    <row r="147" spans="1:36" x14ac:dyDescent="0.25">
      <c r="A147" t="str">
        <f>'1. Cover Sheet'!$B$13</f>
        <v>Select One</v>
      </c>
      <c r="B147" t="str">
        <f>'1. Cover Sheet'!$G$17</f>
        <v>Reporting Period 11 (January 1, 2026- June 30, 2026,  Due July 31, 2026)</v>
      </c>
      <c r="C147">
        <f>'8. Participant Data'!A157</f>
        <v>0</v>
      </c>
      <c r="D147" t="str">
        <f>'8. Participant Data'!B157</f>
        <v>Select One</v>
      </c>
      <c r="E147">
        <f>'8. Participant Data'!C157</f>
        <v>0</v>
      </c>
      <c r="F147">
        <f>'8. Participant Data'!D157</f>
        <v>0</v>
      </c>
      <c r="G147" t="str">
        <f>'8. Participant Data'!E157</f>
        <v>Select One</v>
      </c>
      <c r="H147" t="str">
        <f>'8. Participant Data'!F157</f>
        <v>Select One</v>
      </c>
      <c r="I147" t="str">
        <f>'8. Participant Data'!G157</f>
        <v>Select One</v>
      </c>
      <c r="J147" t="str">
        <f>'8. Participant Data'!H157</f>
        <v>Select One</v>
      </c>
      <c r="K147">
        <f>'8. Participant Data'!I157</f>
        <v>0</v>
      </c>
      <c r="L147" t="str">
        <f>'8. Participant Data'!J157</f>
        <v>Select One</v>
      </c>
      <c r="M147">
        <f>'8. Participant Data'!K157</f>
        <v>0</v>
      </c>
      <c r="N147">
        <f>'8. Participant Data'!L157</f>
        <v>0</v>
      </c>
      <c r="O147">
        <f>'8. Participant Data'!M157</f>
        <v>0</v>
      </c>
      <c r="P147" t="str">
        <f>'8. Participant Data'!N157</f>
        <v>Select One</v>
      </c>
      <c r="Q147" t="str">
        <f>'8. Participant Data'!O157</f>
        <v>Select One</v>
      </c>
      <c r="R147">
        <f>'8. Participant Data'!P157</f>
        <v>0</v>
      </c>
      <c r="S147" t="str">
        <f>'8. Participant Data'!Q157</f>
        <v>Select One</v>
      </c>
      <c r="T147">
        <f>'8. Participant Data'!R157</f>
        <v>0</v>
      </c>
      <c r="U147">
        <f>'8. Participant Data'!S157</f>
        <v>0</v>
      </c>
      <c r="V147">
        <f>'8. Participant Data'!T157</f>
        <v>0</v>
      </c>
      <c r="W147">
        <f>'8. Participant Data'!U157</f>
        <v>0</v>
      </c>
      <c r="X147" t="str">
        <f>'8. Participant Data'!V157</f>
        <v>Select One</v>
      </c>
      <c r="Y147" t="str">
        <f>'8. Participant Data'!W157</f>
        <v>Select One</v>
      </c>
      <c r="Z147" t="str">
        <f>'8. Participant Data'!X157</f>
        <v>Select One</v>
      </c>
      <c r="AA147">
        <f>'8. Participant Data'!Y157</f>
        <v>0</v>
      </c>
      <c r="AB147">
        <f>'8. Participant Data'!Z157</f>
        <v>0</v>
      </c>
      <c r="AC147">
        <f>'8. Participant Data'!AA157</f>
        <v>0</v>
      </c>
      <c r="AD147">
        <f>'8. Participant Data'!AB157</f>
        <v>0</v>
      </c>
      <c r="AE147">
        <f>'8. Participant Data'!AC157</f>
        <v>0</v>
      </c>
      <c r="AF147" t="str">
        <f>'8. Participant Data'!AD157</f>
        <v>Select One</v>
      </c>
      <c r="AG147">
        <f>'8. Participant Data'!AE157</f>
        <v>0</v>
      </c>
      <c r="AH147" t="str">
        <f>'8. Participant Data'!AF157</f>
        <v>Select One</v>
      </c>
      <c r="AI147">
        <f>'8. Participant Data'!AG157</f>
        <v>0</v>
      </c>
      <c r="AJ147" t="str">
        <f>'8. Participant Data'!AH157</f>
        <v>Select One</v>
      </c>
    </row>
    <row r="148" spans="1:36" x14ac:dyDescent="0.25">
      <c r="A148" t="str">
        <f>'1. Cover Sheet'!$B$13</f>
        <v>Select One</v>
      </c>
      <c r="B148" t="str">
        <f>'1. Cover Sheet'!$G$17</f>
        <v>Reporting Period 11 (January 1, 2026- June 30, 2026,  Due July 31, 2026)</v>
      </c>
      <c r="C148">
        <f>'8. Participant Data'!A158</f>
        <v>0</v>
      </c>
      <c r="D148" t="str">
        <f>'8. Participant Data'!B158</f>
        <v>Select One</v>
      </c>
      <c r="E148">
        <f>'8. Participant Data'!C158</f>
        <v>0</v>
      </c>
      <c r="F148">
        <f>'8. Participant Data'!D158</f>
        <v>0</v>
      </c>
      <c r="G148" t="str">
        <f>'8. Participant Data'!E158</f>
        <v>Select One</v>
      </c>
      <c r="H148" t="str">
        <f>'8. Participant Data'!F158</f>
        <v>Select One</v>
      </c>
      <c r="I148" t="str">
        <f>'8. Participant Data'!G158</f>
        <v>Select One</v>
      </c>
      <c r="J148" t="str">
        <f>'8. Participant Data'!H158</f>
        <v>Select One</v>
      </c>
      <c r="K148">
        <f>'8. Participant Data'!I158</f>
        <v>0</v>
      </c>
      <c r="L148" t="str">
        <f>'8. Participant Data'!J158</f>
        <v>Select One</v>
      </c>
      <c r="M148">
        <f>'8. Participant Data'!K158</f>
        <v>0</v>
      </c>
      <c r="N148">
        <f>'8. Participant Data'!L158</f>
        <v>0</v>
      </c>
      <c r="O148">
        <f>'8. Participant Data'!M158</f>
        <v>0</v>
      </c>
      <c r="P148" t="str">
        <f>'8. Participant Data'!N158</f>
        <v>Select One</v>
      </c>
      <c r="Q148" t="str">
        <f>'8. Participant Data'!O158</f>
        <v>Select One</v>
      </c>
      <c r="R148">
        <f>'8. Participant Data'!P158</f>
        <v>0</v>
      </c>
      <c r="S148" t="str">
        <f>'8. Participant Data'!Q158</f>
        <v>Select One</v>
      </c>
      <c r="T148">
        <f>'8. Participant Data'!R158</f>
        <v>0</v>
      </c>
      <c r="U148">
        <f>'8. Participant Data'!S158</f>
        <v>0</v>
      </c>
      <c r="V148">
        <f>'8. Participant Data'!T158</f>
        <v>0</v>
      </c>
      <c r="W148">
        <f>'8. Participant Data'!U158</f>
        <v>0</v>
      </c>
      <c r="X148" t="str">
        <f>'8. Participant Data'!V158</f>
        <v>Select One</v>
      </c>
      <c r="Y148" t="str">
        <f>'8. Participant Data'!W158</f>
        <v>Select One</v>
      </c>
      <c r="Z148" t="str">
        <f>'8. Participant Data'!X158</f>
        <v>Select One</v>
      </c>
      <c r="AA148">
        <f>'8. Participant Data'!Y158</f>
        <v>0</v>
      </c>
      <c r="AB148">
        <f>'8. Participant Data'!Z158</f>
        <v>0</v>
      </c>
      <c r="AC148">
        <f>'8. Participant Data'!AA158</f>
        <v>0</v>
      </c>
      <c r="AD148">
        <f>'8. Participant Data'!AB158</f>
        <v>0</v>
      </c>
      <c r="AE148">
        <f>'8. Participant Data'!AC158</f>
        <v>0</v>
      </c>
      <c r="AF148" t="str">
        <f>'8. Participant Data'!AD158</f>
        <v>Select One</v>
      </c>
      <c r="AG148">
        <f>'8. Participant Data'!AE158</f>
        <v>0</v>
      </c>
      <c r="AH148" t="str">
        <f>'8. Participant Data'!AF158</f>
        <v>Select One</v>
      </c>
      <c r="AI148">
        <f>'8. Participant Data'!AG158</f>
        <v>0</v>
      </c>
      <c r="AJ148" t="str">
        <f>'8. Participant Data'!AH158</f>
        <v>Select One</v>
      </c>
    </row>
    <row r="149" spans="1:36" x14ac:dyDescent="0.25">
      <c r="A149" t="str">
        <f>'1. Cover Sheet'!$B$13</f>
        <v>Select One</v>
      </c>
      <c r="B149" t="str">
        <f>'1. Cover Sheet'!$G$17</f>
        <v>Reporting Period 11 (January 1, 2026- June 30, 2026,  Due July 31, 2026)</v>
      </c>
      <c r="C149">
        <f>'8. Participant Data'!A159</f>
        <v>0</v>
      </c>
      <c r="D149" t="str">
        <f>'8. Participant Data'!B159</f>
        <v>Select One</v>
      </c>
      <c r="E149">
        <f>'8. Participant Data'!C159</f>
        <v>0</v>
      </c>
      <c r="F149">
        <f>'8. Participant Data'!D159</f>
        <v>0</v>
      </c>
      <c r="G149" t="str">
        <f>'8. Participant Data'!E159</f>
        <v>Select One</v>
      </c>
      <c r="H149" t="str">
        <f>'8. Participant Data'!F159</f>
        <v>Select One</v>
      </c>
      <c r="I149" t="str">
        <f>'8. Participant Data'!G159</f>
        <v>Select One</v>
      </c>
      <c r="J149" t="str">
        <f>'8. Participant Data'!H159</f>
        <v>Select One</v>
      </c>
      <c r="K149">
        <f>'8. Participant Data'!I159</f>
        <v>0</v>
      </c>
      <c r="L149" t="str">
        <f>'8. Participant Data'!J159</f>
        <v>Select One</v>
      </c>
      <c r="M149">
        <f>'8. Participant Data'!K159</f>
        <v>0</v>
      </c>
      <c r="N149">
        <f>'8. Participant Data'!L159</f>
        <v>0</v>
      </c>
      <c r="O149">
        <f>'8. Participant Data'!M159</f>
        <v>0</v>
      </c>
      <c r="P149" t="str">
        <f>'8. Participant Data'!N159</f>
        <v>Select One</v>
      </c>
      <c r="Q149" t="str">
        <f>'8. Participant Data'!O159</f>
        <v>Select One</v>
      </c>
      <c r="R149">
        <f>'8. Participant Data'!P159</f>
        <v>0</v>
      </c>
      <c r="S149" t="str">
        <f>'8. Participant Data'!Q159</f>
        <v>Select One</v>
      </c>
      <c r="T149">
        <f>'8. Participant Data'!R159</f>
        <v>0</v>
      </c>
      <c r="U149">
        <f>'8. Participant Data'!S159</f>
        <v>0</v>
      </c>
      <c r="V149">
        <f>'8. Participant Data'!T159</f>
        <v>0</v>
      </c>
      <c r="W149">
        <f>'8. Participant Data'!U159</f>
        <v>0</v>
      </c>
      <c r="X149" t="str">
        <f>'8. Participant Data'!V159</f>
        <v>Select One</v>
      </c>
      <c r="Y149" t="str">
        <f>'8. Participant Data'!W159</f>
        <v>Select One</v>
      </c>
      <c r="Z149" t="str">
        <f>'8. Participant Data'!X159</f>
        <v>Select One</v>
      </c>
      <c r="AA149">
        <f>'8. Participant Data'!Y159</f>
        <v>0</v>
      </c>
      <c r="AB149">
        <f>'8. Participant Data'!Z159</f>
        <v>0</v>
      </c>
      <c r="AC149">
        <f>'8. Participant Data'!AA159</f>
        <v>0</v>
      </c>
      <c r="AD149">
        <f>'8. Participant Data'!AB159</f>
        <v>0</v>
      </c>
      <c r="AE149">
        <f>'8. Participant Data'!AC159</f>
        <v>0</v>
      </c>
      <c r="AF149" t="str">
        <f>'8. Participant Data'!AD159</f>
        <v>Select One</v>
      </c>
      <c r="AG149">
        <f>'8. Participant Data'!AE159</f>
        <v>0</v>
      </c>
      <c r="AH149" t="str">
        <f>'8. Participant Data'!AF159</f>
        <v>Select One</v>
      </c>
      <c r="AI149">
        <f>'8. Participant Data'!AG159</f>
        <v>0</v>
      </c>
      <c r="AJ149" t="str">
        <f>'8. Participant Data'!AH159</f>
        <v>Select One</v>
      </c>
    </row>
    <row r="150" spans="1:36" x14ac:dyDescent="0.25">
      <c r="A150" t="str">
        <f>'1. Cover Sheet'!$B$13</f>
        <v>Select One</v>
      </c>
      <c r="B150" t="str">
        <f>'1. Cover Sheet'!$G$17</f>
        <v>Reporting Period 11 (January 1, 2026- June 30, 2026,  Due July 31, 2026)</v>
      </c>
      <c r="C150">
        <f>'8. Participant Data'!A160</f>
        <v>0</v>
      </c>
      <c r="D150" t="str">
        <f>'8. Participant Data'!B160</f>
        <v>Select One</v>
      </c>
      <c r="E150">
        <f>'8. Participant Data'!C160</f>
        <v>0</v>
      </c>
      <c r="F150">
        <f>'8. Participant Data'!D160</f>
        <v>0</v>
      </c>
      <c r="G150" t="str">
        <f>'8. Participant Data'!E160</f>
        <v>Select One</v>
      </c>
      <c r="H150" t="str">
        <f>'8. Participant Data'!F160</f>
        <v>Select One</v>
      </c>
      <c r="I150" t="str">
        <f>'8. Participant Data'!G160</f>
        <v>Select One</v>
      </c>
      <c r="J150" t="str">
        <f>'8. Participant Data'!H160</f>
        <v>Select One</v>
      </c>
      <c r="K150">
        <f>'8. Participant Data'!I160</f>
        <v>0</v>
      </c>
      <c r="L150" t="str">
        <f>'8. Participant Data'!J160</f>
        <v>Select One</v>
      </c>
      <c r="M150">
        <f>'8. Participant Data'!K160</f>
        <v>0</v>
      </c>
      <c r="N150">
        <f>'8. Participant Data'!L160</f>
        <v>0</v>
      </c>
      <c r="O150">
        <f>'8. Participant Data'!M160</f>
        <v>0</v>
      </c>
      <c r="P150" t="str">
        <f>'8. Participant Data'!N160</f>
        <v>Select One</v>
      </c>
      <c r="Q150" t="str">
        <f>'8. Participant Data'!O160</f>
        <v>Select One</v>
      </c>
      <c r="R150">
        <f>'8. Participant Data'!P160</f>
        <v>0</v>
      </c>
      <c r="S150" t="str">
        <f>'8. Participant Data'!Q160</f>
        <v>Select One</v>
      </c>
      <c r="T150">
        <f>'8. Participant Data'!R160</f>
        <v>0</v>
      </c>
      <c r="U150">
        <f>'8. Participant Data'!S160</f>
        <v>0</v>
      </c>
      <c r="V150">
        <f>'8. Participant Data'!T160</f>
        <v>0</v>
      </c>
      <c r="W150">
        <f>'8. Participant Data'!U160</f>
        <v>0</v>
      </c>
      <c r="X150" t="str">
        <f>'8. Participant Data'!V160</f>
        <v>Select One</v>
      </c>
      <c r="Y150" t="str">
        <f>'8. Participant Data'!W160</f>
        <v>Select One</v>
      </c>
      <c r="Z150" t="str">
        <f>'8. Participant Data'!X160</f>
        <v>Select One</v>
      </c>
      <c r="AA150">
        <f>'8. Participant Data'!Y160</f>
        <v>0</v>
      </c>
      <c r="AB150">
        <f>'8. Participant Data'!Z160</f>
        <v>0</v>
      </c>
      <c r="AC150">
        <f>'8. Participant Data'!AA160</f>
        <v>0</v>
      </c>
      <c r="AD150">
        <f>'8. Participant Data'!AB160</f>
        <v>0</v>
      </c>
      <c r="AE150">
        <f>'8. Participant Data'!AC160</f>
        <v>0</v>
      </c>
      <c r="AF150" t="str">
        <f>'8. Participant Data'!AD160</f>
        <v>Select One</v>
      </c>
      <c r="AG150">
        <f>'8. Participant Data'!AE160</f>
        <v>0</v>
      </c>
      <c r="AH150" t="str">
        <f>'8. Participant Data'!AF160</f>
        <v>Select One</v>
      </c>
      <c r="AI150">
        <f>'8. Participant Data'!AG160</f>
        <v>0</v>
      </c>
      <c r="AJ150" t="str">
        <f>'8. Participant Data'!AH160</f>
        <v>Select One</v>
      </c>
    </row>
    <row r="151" spans="1:36" x14ac:dyDescent="0.25">
      <c r="A151" t="str">
        <f>'1. Cover Sheet'!$B$13</f>
        <v>Select One</v>
      </c>
      <c r="B151" t="str">
        <f>'1. Cover Sheet'!$G$17</f>
        <v>Reporting Period 11 (January 1, 2026- June 30, 2026,  Due July 31, 2026)</v>
      </c>
      <c r="C151">
        <f>'8. Participant Data'!A161</f>
        <v>0</v>
      </c>
      <c r="D151" t="str">
        <f>'8. Participant Data'!B161</f>
        <v>Select One</v>
      </c>
      <c r="E151">
        <f>'8. Participant Data'!C161</f>
        <v>0</v>
      </c>
      <c r="F151">
        <f>'8. Participant Data'!D161</f>
        <v>0</v>
      </c>
      <c r="G151" t="str">
        <f>'8. Participant Data'!E161</f>
        <v>Select One</v>
      </c>
      <c r="H151" t="str">
        <f>'8. Participant Data'!F161</f>
        <v>Select One</v>
      </c>
      <c r="I151" t="str">
        <f>'8. Participant Data'!G161</f>
        <v>Select One</v>
      </c>
      <c r="J151" t="str">
        <f>'8. Participant Data'!H161</f>
        <v>Select One</v>
      </c>
      <c r="K151">
        <f>'8. Participant Data'!I161</f>
        <v>0</v>
      </c>
      <c r="L151" t="str">
        <f>'8. Participant Data'!J161</f>
        <v>Select One</v>
      </c>
      <c r="M151">
        <f>'8. Participant Data'!K161</f>
        <v>0</v>
      </c>
      <c r="N151">
        <f>'8. Participant Data'!L161</f>
        <v>0</v>
      </c>
      <c r="O151">
        <f>'8. Participant Data'!M161</f>
        <v>0</v>
      </c>
      <c r="P151" t="str">
        <f>'8. Participant Data'!N161</f>
        <v>Select One</v>
      </c>
      <c r="Q151" t="str">
        <f>'8. Participant Data'!O161</f>
        <v>Select One</v>
      </c>
      <c r="R151">
        <f>'8. Participant Data'!P161</f>
        <v>0</v>
      </c>
      <c r="S151" t="str">
        <f>'8. Participant Data'!Q161</f>
        <v>Select One</v>
      </c>
      <c r="T151">
        <f>'8. Participant Data'!R161</f>
        <v>0</v>
      </c>
      <c r="U151">
        <f>'8. Participant Data'!S161</f>
        <v>0</v>
      </c>
      <c r="V151">
        <f>'8. Participant Data'!T161</f>
        <v>0</v>
      </c>
      <c r="W151">
        <f>'8. Participant Data'!U161</f>
        <v>0</v>
      </c>
      <c r="X151" t="str">
        <f>'8. Participant Data'!V161</f>
        <v>Select One</v>
      </c>
      <c r="Y151" t="str">
        <f>'8. Participant Data'!W161</f>
        <v>Select One</v>
      </c>
      <c r="Z151" t="str">
        <f>'8. Participant Data'!X161</f>
        <v>Select One</v>
      </c>
      <c r="AA151">
        <f>'8. Participant Data'!Y161</f>
        <v>0</v>
      </c>
      <c r="AB151">
        <f>'8. Participant Data'!Z161</f>
        <v>0</v>
      </c>
      <c r="AC151">
        <f>'8. Participant Data'!AA161</f>
        <v>0</v>
      </c>
      <c r="AD151">
        <f>'8. Participant Data'!AB161</f>
        <v>0</v>
      </c>
      <c r="AE151">
        <f>'8. Participant Data'!AC161</f>
        <v>0</v>
      </c>
      <c r="AF151" t="str">
        <f>'8. Participant Data'!AD161</f>
        <v>Select One</v>
      </c>
      <c r="AG151">
        <f>'8. Participant Data'!AE161</f>
        <v>0</v>
      </c>
      <c r="AH151" t="str">
        <f>'8. Participant Data'!AF161</f>
        <v>Select One</v>
      </c>
      <c r="AI151">
        <f>'8. Participant Data'!AG161</f>
        <v>0</v>
      </c>
      <c r="AJ151" t="str">
        <f>'8. Participant Data'!AH161</f>
        <v>Select One</v>
      </c>
    </row>
    <row r="152" spans="1:36" x14ac:dyDescent="0.25">
      <c r="A152" t="str">
        <f>'1. Cover Sheet'!$B$13</f>
        <v>Select One</v>
      </c>
      <c r="B152" t="str">
        <f>'1. Cover Sheet'!$G$17</f>
        <v>Reporting Period 11 (January 1, 2026- June 30, 2026,  Due July 31, 2026)</v>
      </c>
      <c r="C152">
        <f>'8. Participant Data'!A162</f>
        <v>0</v>
      </c>
      <c r="D152" t="str">
        <f>'8. Participant Data'!B162</f>
        <v>Select One</v>
      </c>
      <c r="E152">
        <f>'8. Participant Data'!C162</f>
        <v>0</v>
      </c>
      <c r="F152">
        <f>'8. Participant Data'!D162</f>
        <v>0</v>
      </c>
      <c r="G152" t="str">
        <f>'8. Participant Data'!E162</f>
        <v>Select One</v>
      </c>
      <c r="H152" t="str">
        <f>'8. Participant Data'!F162</f>
        <v>Select One</v>
      </c>
      <c r="I152" t="str">
        <f>'8. Participant Data'!G162</f>
        <v>Select One</v>
      </c>
      <c r="J152" t="str">
        <f>'8. Participant Data'!H162</f>
        <v>Select One</v>
      </c>
      <c r="K152">
        <f>'8. Participant Data'!I162</f>
        <v>0</v>
      </c>
      <c r="L152" t="str">
        <f>'8. Participant Data'!J162</f>
        <v>Select One</v>
      </c>
      <c r="M152">
        <f>'8. Participant Data'!K162</f>
        <v>0</v>
      </c>
      <c r="N152">
        <f>'8. Participant Data'!L162</f>
        <v>0</v>
      </c>
      <c r="O152">
        <f>'8. Participant Data'!M162</f>
        <v>0</v>
      </c>
      <c r="P152" t="str">
        <f>'8. Participant Data'!N162</f>
        <v>Select One</v>
      </c>
      <c r="Q152" t="str">
        <f>'8. Participant Data'!O162</f>
        <v>Select One</v>
      </c>
      <c r="R152">
        <f>'8. Participant Data'!P162</f>
        <v>0</v>
      </c>
      <c r="S152" t="str">
        <f>'8. Participant Data'!Q162</f>
        <v>Select One</v>
      </c>
      <c r="T152">
        <f>'8. Participant Data'!R162</f>
        <v>0</v>
      </c>
      <c r="U152">
        <f>'8. Participant Data'!S162</f>
        <v>0</v>
      </c>
      <c r="V152">
        <f>'8. Participant Data'!T162</f>
        <v>0</v>
      </c>
      <c r="W152">
        <f>'8. Participant Data'!U162</f>
        <v>0</v>
      </c>
      <c r="X152" t="str">
        <f>'8. Participant Data'!V162</f>
        <v>Select One</v>
      </c>
      <c r="Y152" t="str">
        <f>'8. Participant Data'!W162</f>
        <v>Select One</v>
      </c>
      <c r="Z152" t="str">
        <f>'8. Participant Data'!X162</f>
        <v>Select One</v>
      </c>
      <c r="AA152">
        <f>'8. Participant Data'!Y162</f>
        <v>0</v>
      </c>
      <c r="AB152">
        <f>'8. Participant Data'!Z162</f>
        <v>0</v>
      </c>
      <c r="AC152">
        <f>'8. Participant Data'!AA162</f>
        <v>0</v>
      </c>
      <c r="AD152">
        <f>'8. Participant Data'!AB162</f>
        <v>0</v>
      </c>
      <c r="AE152">
        <f>'8. Participant Data'!AC162</f>
        <v>0</v>
      </c>
      <c r="AF152" t="str">
        <f>'8. Participant Data'!AD162</f>
        <v>Select One</v>
      </c>
      <c r="AG152">
        <f>'8. Participant Data'!AE162</f>
        <v>0</v>
      </c>
      <c r="AH152" t="str">
        <f>'8. Participant Data'!AF162</f>
        <v>Select One</v>
      </c>
      <c r="AI152">
        <f>'8. Participant Data'!AG162</f>
        <v>0</v>
      </c>
      <c r="AJ152" t="str">
        <f>'8. Participant Data'!AH162</f>
        <v>Select One</v>
      </c>
    </row>
    <row r="153" spans="1:36" x14ac:dyDescent="0.25">
      <c r="A153" t="str">
        <f>'1. Cover Sheet'!$B$13</f>
        <v>Select One</v>
      </c>
      <c r="B153" t="str">
        <f>'1. Cover Sheet'!$G$17</f>
        <v>Reporting Period 11 (January 1, 2026- June 30, 2026,  Due July 31, 2026)</v>
      </c>
      <c r="C153">
        <f>'8. Participant Data'!A163</f>
        <v>0</v>
      </c>
      <c r="D153" t="str">
        <f>'8. Participant Data'!B163</f>
        <v>Select One</v>
      </c>
      <c r="E153">
        <f>'8. Participant Data'!C163</f>
        <v>0</v>
      </c>
      <c r="F153">
        <f>'8. Participant Data'!D163</f>
        <v>0</v>
      </c>
      <c r="G153" t="str">
        <f>'8. Participant Data'!E163</f>
        <v>Select One</v>
      </c>
      <c r="H153" t="str">
        <f>'8. Participant Data'!F163</f>
        <v>Select One</v>
      </c>
      <c r="I153" t="str">
        <f>'8. Participant Data'!G163</f>
        <v>Select One</v>
      </c>
      <c r="J153" t="str">
        <f>'8. Participant Data'!H163</f>
        <v>Select One</v>
      </c>
      <c r="K153">
        <f>'8. Participant Data'!I163</f>
        <v>0</v>
      </c>
      <c r="L153" t="str">
        <f>'8. Participant Data'!J163</f>
        <v>Select One</v>
      </c>
      <c r="M153">
        <f>'8. Participant Data'!K163</f>
        <v>0</v>
      </c>
      <c r="N153">
        <f>'8. Participant Data'!L163</f>
        <v>0</v>
      </c>
      <c r="O153">
        <f>'8. Participant Data'!M163</f>
        <v>0</v>
      </c>
      <c r="P153" t="str">
        <f>'8. Participant Data'!N163</f>
        <v>Select One</v>
      </c>
      <c r="Q153" t="str">
        <f>'8. Participant Data'!O163</f>
        <v>Select One</v>
      </c>
      <c r="R153">
        <f>'8. Participant Data'!P163</f>
        <v>0</v>
      </c>
      <c r="S153" t="str">
        <f>'8. Participant Data'!Q163</f>
        <v>Select One</v>
      </c>
      <c r="T153">
        <f>'8. Participant Data'!R163</f>
        <v>0</v>
      </c>
      <c r="U153">
        <f>'8. Participant Data'!S163</f>
        <v>0</v>
      </c>
      <c r="V153">
        <f>'8. Participant Data'!T163</f>
        <v>0</v>
      </c>
      <c r="W153">
        <f>'8. Participant Data'!U163</f>
        <v>0</v>
      </c>
      <c r="X153" t="str">
        <f>'8. Participant Data'!V163</f>
        <v>Select One</v>
      </c>
      <c r="Y153" t="str">
        <f>'8. Participant Data'!W163</f>
        <v>Select One</v>
      </c>
      <c r="Z153" t="str">
        <f>'8. Participant Data'!X163</f>
        <v>Select One</v>
      </c>
      <c r="AA153">
        <f>'8. Participant Data'!Y163</f>
        <v>0</v>
      </c>
      <c r="AB153">
        <f>'8. Participant Data'!Z163</f>
        <v>0</v>
      </c>
      <c r="AC153">
        <f>'8. Participant Data'!AA163</f>
        <v>0</v>
      </c>
      <c r="AD153">
        <f>'8. Participant Data'!AB163</f>
        <v>0</v>
      </c>
      <c r="AE153">
        <f>'8. Participant Data'!AC163</f>
        <v>0</v>
      </c>
      <c r="AF153" t="str">
        <f>'8. Participant Data'!AD163</f>
        <v>Select One</v>
      </c>
      <c r="AG153">
        <f>'8. Participant Data'!AE163</f>
        <v>0</v>
      </c>
      <c r="AH153" t="str">
        <f>'8. Participant Data'!AF163</f>
        <v>Select One</v>
      </c>
      <c r="AI153">
        <f>'8. Participant Data'!AG163</f>
        <v>0</v>
      </c>
      <c r="AJ153" t="str">
        <f>'8. Participant Data'!AH163</f>
        <v>Select One</v>
      </c>
    </row>
    <row r="154" spans="1:36" x14ac:dyDescent="0.25">
      <c r="A154" t="str">
        <f>'1. Cover Sheet'!$B$13</f>
        <v>Select One</v>
      </c>
      <c r="B154" t="str">
        <f>'1. Cover Sheet'!$G$17</f>
        <v>Reporting Period 11 (January 1, 2026- June 30, 2026,  Due July 31, 2026)</v>
      </c>
      <c r="C154">
        <f>'8. Participant Data'!A164</f>
        <v>0</v>
      </c>
      <c r="D154" t="str">
        <f>'8. Participant Data'!B164</f>
        <v>Select One</v>
      </c>
      <c r="E154">
        <f>'8. Participant Data'!C164</f>
        <v>0</v>
      </c>
      <c r="F154">
        <f>'8. Participant Data'!D164</f>
        <v>0</v>
      </c>
      <c r="G154" t="str">
        <f>'8. Participant Data'!E164</f>
        <v>Select One</v>
      </c>
      <c r="H154" t="str">
        <f>'8. Participant Data'!F164</f>
        <v>Select One</v>
      </c>
      <c r="I154" t="str">
        <f>'8. Participant Data'!G164</f>
        <v>Select One</v>
      </c>
      <c r="J154" t="str">
        <f>'8. Participant Data'!H164</f>
        <v>Select One</v>
      </c>
      <c r="K154">
        <f>'8. Participant Data'!I164</f>
        <v>0</v>
      </c>
      <c r="L154" t="str">
        <f>'8. Participant Data'!J164</f>
        <v>Select One</v>
      </c>
      <c r="M154">
        <f>'8. Participant Data'!K164</f>
        <v>0</v>
      </c>
      <c r="N154">
        <f>'8. Participant Data'!L164</f>
        <v>0</v>
      </c>
      <c r="O154">
        <f>'8. Participant Data'!M164</f>
        <v>0</v>
      </c>
      <c r="P154" t="str">
        <f>'8. Participant Data'!N164</f>
        <v>Select One</v>
      </c>
      <c r="Q154" t="str">
        <f>'8. Participant Data'!O164</f>
        <v>Select One</v>
      </c>
      <c r="R154">
        <f>'8. Participant Data'!P164</f>
        <v>0</v>
      </c>
      <c r="S154" t="str">
        <f>'8. Participant Data'!Q164</f>
        <v>Select One</v>
      </c>
      <c r="T154">
        <f>'8. Participant Data'!R164</f>
        <v>0</v>
      </c>
      <c r="U154">
        <f>'8. Participant Data'!S164</f>
        <v>0</v>
      </c>
      <c r="V154">
        <f>'8. Participant Data'!T164</f>
        <v>0</v>
      </c>
      <c r="W154">
        <f>'8. Participant Data'!U164</f>
        <v>0</v>
      </c>
      <c r="X154" t="str">
        <f>'8. Participant Data'!V164</f>
        <v>Select One</v>
      </c>
      <c r="Y154" t="str">
        <f>'8. Participant Data'!W164</f>
        <v>Select One</v>
      </c>
      <c r="Z154" t="str">
        <f>'8. Participant Data'!X164</f>
        <v>Select One</v>
      </c>
      <c r="AA154">
        <f>'8. Participant Data'!Y164</f>
        <v>0</v>
      </c>
      <c r="AB154">
        <f>'8. Participant Data'!Z164</f>
        <v>0</v>
      </c>
      <c r="AC154">
        <f>'8. Participant Data'!AA164</f>
        <v>0</v>
      </c>
      <c r="AD154">
        <f>'8. Participant Data'!AB164</f>
        <v>0</v>
      </c>
      <c r="AE154">
        <f>'8. Participant Data'!AC164</f>
        <v>0</v>
      </c>
      <c r="AF154" t="str">
        <f>'8. Participant Data'!AD164</f>
        <v>Select One</v>
      </c>
      <c r="AG154">
        <f>'8. Participant Data'!AE164</f>
        <v>0</v>
      </c>
      <c r="AH154" t="str">
        <f>'8. Participant Data'!AF164</f>
        <v>Select One</v>
      </c>
      <c r="AI154">
        <f>'8. Participant Data'!AG164</f>
        <v>0</v>
      </c>
      <c r="AJ154" t="str">
        <f>'8. Participant Data'!AH164</f>
        <v>Select One</v>
      </c>
    </row>
    <row r="155" spans="1:36" x14ac:dyDescent="0.25">
      <c r="A155" t="str">
        <f>'1. Cover Sheet'!$B$13</f>
        <v>Select One</v>
      </c>
      <c r="B155" t="str">
        <f>'1. Cover Sheet'!$G$17</f>
        <v>Reporting Period 11 (January 1, 2026- June 30, 2026,  Due July 31, 2026)</v>
      </c>
      <c r="C155">
        <f>'8. Participant Data'!A165</f>
        <v>0</v>
      </c>
      <c r="D155" t="str">
        <f>'8. Participant Data'!B165</f>
        <v>Select One</v>
      </c>
      <c r="E155">
        <f>'8. Participant Data'!C165</f>
        <v>0</v>
      </c>
      <c r="F155">
        <f>'8. Participant Data'!D165</f>
        <v>0</v>
      </c>
      <c r="G155" t="str">
        <f>'8. Participant Data'!E165</f>
        <v>Select One</v>
      </c>
      <c r="H155" t="str">
        <f>'8. Participant Data'!F165</f>
        <v>Select One</v>
      </c>
      <c r="I155" t="str">
        <f>'8. Participant Data'!G165</f>
        <v>Select One</v>
      </c>
      <c r="J155" t="str">
        <f>'8. Participant Data'!H165</f>
        <v>Select One</v>
      </c>
      <c r="K155">
        <f>'8. Participant Data'!I165</f>
        <v>0</v>
      </c>
      <c r="L155" t="str">
        <f>'8. Participant Data'!J165</f>
        <v>Select One</v>
      </c>
      <c r="M155">
        <f>'8. Participant Data'!K165</f>
        <v>0</v>
      </c>
      <c r="N155">
        <f>'8. Participant Data'!L165</f>
        <v>0</v>
      </c>
      <c r="O155">
        <f>'8. Participant Data'!M165</f>
        <v>0</v>
      </c>
      <c r="P155" t="str">
        <f>'8. Participant Data'!N165</f>
        <v>Select One</v>
      </c>
      <c r="Q155" t="str">
        <f>'8. Participant Data'!O165</f>
        <v>Select One</v>
      </c>
      <c r="R155">
        <f>'8. Participant Data'!P165</f>
        <v>0</v>
      </c>
      <c r="S155" t="str">
        <f>'8. Participant Data'!Q165</f>
        <v>Select One</v>
      </c>
      <c r="T155">
        <f>'8. Participant Data'!R165</f>
        <v>0</v>
      </c>
      <c r="U155">
        <f>'8. Participant Data'!S165</f>
        <v>0</v>
      </c>
      <c r="V155">
        <f>'8. Participant Data'!T165</f>
        <v>0</v>
      </c>
      <c r="W155">
        <f>'8. Participant Data'!U165</f>
        <v>0</v>
      </c>
      <c r="X155" t="str">
        <f>'8. Participant Data'!V165</f>
        <v>Select One</v>
      </c>
      <c r="Y155" t="str">
        <f>'8. Participant Data'!W165</f>
        <v>Select One</v>
      </c>
      <c r="Z155" t="str">
        <f>'8. Participant Data'!X165</f>
        <v>Select One</v>
      </c>
      <c r="AA155">
        <f>'8. Participant Data'!Y165</f>
        <v>0</v>
      </c>
      <c r="AB155">
        <f>'8. Participant Data'!Z165</f>
        <v>0</v>
      </c>
      <c r="AC155">
        <f>'8. Participant Data'!AA165</f>
        <v>0</v>
      </c>
      <c r="AD155">
        <f>'8. Participant Data'!AB165</f>
        <v>0</v>
      </c>
      <c r="AE155">
        <f>'8. Participant Data'!AC165</f>
        <v>0</v>
      </c>
      <c r="AF155" t="str">
        <f>'8. Participant Data'!AD165</f>
        <v>Select One</v>
      </c>
      <c r="AG155">
        <f>'8. Participant Data'!AE165</f>
        <v>0</v>
      </c>
      <c r="AH155" t="str">
        <f>'8. Participant Data'!AF165</f>
        <v>Select One</v>
      </c>
      <c r="AI155">
        <f>'8. Participant Data'!AG165</f>
        <v>0</v>
      </c>
      <c r="AJ155" t="str">
        <f>'8. Participant Data'!AH165</f>
        <v>Select One</v>
      </c>
    </row>
    <row r="156" spans="1:36" x14ac:dyDescent="0.25">
      <c r="A156" t="str">
        <f>'1. Cover Sheet'!$B$13</f>
        <v>Select One</v>
      </c>
      <c r="B156" t="str">
        <f>'1. Cover Sheet'!$G$17</f>
        <v>Reporting Period 11 (January 1, 2026- June 30, 2026,  Due July 31, 2026)</v>
      </c>
      <c r="C156">
        <f>'8. Participant Data'!A166</f>
        <v>0</v>
      </c>
      <c r="D156" t="str">
        <f>'8. Participant Data'!B166</f>
        <v>Select One</v>
      </c>
      <c r="E156">
        <f>'8. Participant Data'!C166</f>
        <v>0</v>
      </c>
      <c r="F156">
        <f>'8. Participant Data'!D166</f>
        <v>0</v>
      </c>
      <c r="G156" t="str">
        <f>'8. Participant Data'!E166</f>
        <v>Select One</v>
      </c>
      <c r="H156" t="str">
        <f>'8. Participant Data'!F166</f>
        <v>Select One</v>
      </c>
      <c r="I156" t="str">
        <f>'8. Participant Data'!G166</f>
        <v>Select One</v>
      </c>
      <c r="J156" t="str">
        <f>'8. Participant Data'!H166</f>
        <v>Select One</v>
      </c>
      <c r="K156">
        <f>'8. Participant Data'!I166</f>
        <v>0</v>
      </c>
      <c r="L156" t="str">
        <f>'8. Participant Data'!J166</f>
        <v>Select One</v>
      </c>
      <c r="M156">
        <f>'8. Participant Data'!K166</f>
        <v>0</v>
      </c>
      <c r="N156">
        <f>'8. Participant Data'!L166</f>
        <v>0</v>
      </c>
      <c r="O156">
        <f>'8. Participant Data'!M166</f>
        <v>0</v>
      </c>
      <c r="P156" t="str">
        <f>'8. Participant Data'!N166</f>
        <v>Select One</v>
      </c>
      <c r="Q156" t="str">
        <f>'8. Participant Data'!O166</f>
        <v>Select One</v>
      </c>
      <c r="R156">
        <f>'8. Participant Data'!P166</f>
        <v>0</v>
      </c>
      <c r="S156" t="str">
        <f>'8. Participant Data'!Q166</f>
        <v>Select One</v>
      </c>
      <c r="T156">
        <f>'8. Participant Data'!R166</f>
        <v>0</v>
      </c>
      <c r="U156">
        <f>'8. Participant Data'!S166</f>
        <v>0</v>
      </c>
      <c r="V156">
        <f>'8. Participant Data'!T166</f>
        <v>0</v>
      </c>
      <c r="W156">
        <f>'8. Participant Data'!U166</f>
        <v>0</v>
      </c>
      <c r="X156" t="str">
        <f>'8. Participant Data'!V166</f>
        <v>Select One</v>
      </c>
      <c r="Y156" t="str">
        <f>'8. Participant Data'!W166</f>
        <v>Select One</v>
      </c>
      <c r="Z156" t="str">
        <f>'8. Participant Data'!X166</f>
        <v>Select One</v>
      </c>
      <c r="AA156">
        <f>'8. Participant Data'!Y166</f>
        <v>0</v>
      </c>
      <c r="AB156">
        <f>'8. Participant Data'!Z166</f>
        <v>0</v>
      </c>
      <c r="AC156">
        <f>'8. Participant Data'!AA166</f>
        <v>0</v>
      </c>
      <c r="AD156">
        <f>'8. Participant Data'!AB166</f>
        <v>0</v>
      </c>
      <c r="AE156">
        <f>'8. Participant Data'!AC166</f>
        <v>0</v>
      </c>
      <c r="AF156" t="str">
        <f>'8. Participant Data'!AD166</f>
        <v>Select One</v>
      </c>
      <c r="AG156">
        <f>'8. Participant Data'!AE166</f>
        <v>0</v>
      </c>
      <c r="AH156" t="str">
        <f>'8. Participant Data'!AF166</f>
        <v>Select One</v>
      </c>
      <c r="AI156">
        <f>'8. Participant Data'!AG166</f>
        <v>0</v>
      </c>
      <c r="AJ156" t="str">
        <f>'8. Participant Data'!AH166</f>
        <v>Select One</v>
      </c>
    </row>
    <row r="157" spans="1:36" x14ac:dyDescent="0.25">
      <c r="A157" t="str">
        <f>'1. Cover Sheet'!$B$13</f>
        <v>Select One</v>
      </c>
      <c r="B157" t="str">
        <f>'1. Cover Sheet'!$G$17</f>
        <v>Reporting Period 11 (January 1, 2026- June 30, 2026,  Due July 31, 2026)</v>
      </c>
      <c r="C157">
        <f>'8. Participant Data'!A167</f>
        <v>0</v>
      </c>
      <c r="D157" t="str">
        <f>'8. Participant Data'!B167</f>
        <v>Select One</v>
      </c>
      <c r="E157">
        <f>'8. Participant Data'!C167</f>
        <v>0</v>
      </c>
      <c r="F157">
        <f>'8. Participant Data'!D167</f>
        <v>0</v>
      </c>
      <c r="G157" t="str">
        <f>'8. Participant Data'!E167</f>
        <v>Select One</v>
      </c>
      <c r="H157" t="str">
        <f>'8. Participant Data'!F167</f>
        <v>Select One</v>
      </c>
      <c r="I157" t="str">
        <f>'8. Participant Data'!G167</f>
        <v>Select One</v>
      </c>
      <c r="J157" t="str">
        <f>'8. Participant Data'!H167</f>
        <v>Select One</v>
      </c>
      <c r="K157">
        <f>'8. Participant Data'!I167</f>
        <v>0</v>
      </c>
      <c r="L157" t="str">
        <f>'8. Participant Data'!J167</f>
        <v>Select One</v>
      </c>
      <c r="M157">
        <f>'8. Participant Data'!K167</f>
        <v>0</v>
      </c>
      <c r="N157">
        <f>'8. Participant Data'!L167</f>
        <v>0</v>
      </c>
      <c r="O157">
        <f>'8. Participant Data'!M167</f>
        <v>0</v>
      </c>
      <c r="P157" t="str">
        <f>'8. Participant Data'!N167</f>
        <v>Select One</v>
      </c>
      <c r="Q157" t="str">
        <f>'8. Participant Data'!O167</f>
        <v>Select One</v>
      </c>
      <c r="R157">
        <f>'8. Participant Data'!P167</f>
        <v>0</v>
      </c>
      <c r="S157" t="str">
        <f>'8. Participant Data'!Q167</f>
        <v>Select One</v>
      </c>
      <c r="T157">
        <f>'8. Participant Data'!R167</f>
        <v>0</v>
      </c>
      <c r="U157">
        <f>'8. Participant Data'!S167</f>
        <v>0</v>
      </c>
      <c r="V157">
        <f>'8. Participant Data'!T167</f>
        <v>0</v>
      </c>
      <c r="W157">
        <f>'8. Participant Data'!U167</f>
        <v>0</v>
      </c>
      <c r="X157" t="str">
        <f>'8. Participant Data'!V167</f>
        <v>Select One</v>
      </c>
      <c r="Y157" t="str">
        <f>'8. Participant Data'!W167</f>
        <v>Select One</v>
      </c>
      <c r="Z157" t="str">
        <f>'8. Participant Data'!X167</f>
        <v>Select One</v>
      </c>
      <c r="AA157">
        <f>'8. Participant Data'!Y167</f>
        <v>0</v>
      </c>
      <c r="AB157">
        <f>'8. Participant Data'!Z167</f>
        <v>0</v>
      </c>
      <c r="AC157">
        <f>'8. Participant Data'!AA167</f>
        <v>0</v>
      </c>
      <c r="AD157">
        <f>'8. Participant Data'!AB167</f>
        <v>0</v>
      </c>
      <c r="AE157">
        <f>'8. Participant Data'!AC167</f>
        <v>0</v>
      </c>
      <c r="AF157" t="str">
        <f>'8. Participant Data'!AD167</f>
        <v>Select One</v>
      </c>
      <c r="AG157">
        <f>'8. Participant Data'!AE167</f>
        <v>0</v>
      </c>
      <c r="AH157" t="str">
        <f>'8. Participant Data'!AF167</f>
        <v>Select One</v>
      </c>
      <c r="AI157">
        <f>'8. Participant Data'!AG167</f>
        <v>0</v>
      </c>
      <c r="AJ157" t="str">
        <f>'8. Participant Data'!AH167</f>
        <v>Select One</v>
      </c>
    </row>
    <row r="158" spans="1:36" x14ac:dyDescent="0.25">
      <c r="A158" t="str">
        <f>'1. Cover Sheet'!$B$13</f>
        <v>Select One</v>
      </c>
      <c r="B158" t="str">
        <f>'1. Cover Sheet'!$G$17</f>
        <v>Reporting Period 11 (January 1, 2026- June 30, 2026,  Due July 31, 2026)</v>
      </c>
      <c r="C158">
        <f>'8. Participant Data'!A168</f>
        <v>0</v>
      </c>
      <c r="D158" t="str">
        <f>'8. Participant Data'!B168</f>
        <v>Select One</v>
      </c>
      <c r="E158">
        <f>'8. Participant Data'!C168</f>
        <v>0</v>
      </c>
      <c r="F158">
        <f>'8. Participant Data'!D168</f>
        <v>0</v>
      </c>
      <c r="G158" t="str">
        <f>'8. Participant Data'!E168</f>
        <v>Select One</v>
      </c>
      <c r="H158" t="str">
        <f>'8. Participant Data'!F168</f>
        <v>Select One</v>
      </c>
      <c r="I158" t="str">
        <f>'8. Participant Data'!G168</f>
        <v>Select One</v>
      </c>
      <c r="J158" t="str">
        <f>'8. Participant Data'!H168</f>
        <v>Select One</v>
      </c>
      <c r="K158">
        <f>'8. Participant Data'!I168</f>
        <v>0</v>
      </c>
      <c r="L158" t="str">
        <f>'8. Participant Data'!J168</f>
        <v>Select One</v>
      </c>
      <c r="M158">
        <f>'8. Participant Data'!K168</f>
        <v>0</v>
      </c>
      <c r="N158">
        <f>'8. Participant Data'!L168</f>
        <v>0</v>
      </c>
      <c r="O158">
        <f>'8. Participant Data'!M168</f>
        <v>0</v>
      </c>
      <c r="P158" t="str">
        <f>'8. Participant Data'!N168</f>
        <v>Select One</v>
      </c>
      <c r="Q158" t="str">
        <f>'8. Participant Data'!O168</f>
        <v>Select One</v>
      </c>
      <c r="R158">
        <f>'8. Participant Data'!P168</f>
        <v>0</v>
      </c>
      <c r="S158" t="str">
        <f>'8. Participant Data'!Q168</f>
        <v>Select One</v>
      </c>
      <c r="T158">
        <f>'8. Participant Data'!R168</f>
        <v>0</v>
      </c>
      <c r="U158">
        <f>'8. Participant Data'!S168</f>
        <v>0</v>
      </c>
      <c r="V158">
        <f>'8. Participant Data'!T168</f>
        <v>0</v>
      </c>
      <c r="W158">
        <f>'8. Participant Data'!U168</f>
        <v>0</v>
      </c>
      <c r="X158" t="str">
        <f>'8. Participant Data'!V168</f>
        <v>Select One</v>
      </c>
      <c r="Y158" t="str">
        <f>'8. Participant Data'!W168</f>
        <v>Select One</v>
      </c>
      <c r="Z158" t="str">
        <f>'8. Participant Data'!X168</f>
        <v>Select One</v>
      </c>
      <c r="AA158">
        <f>'8. Participant Data'!Y168</f>
        <v>0</v>
      </c>
      <c r="AB158">
        <f>'8. Participant Data'!Z168</f>
        <v>0</v>
      </c>
      <c r="AC158">
        <f>'8. Participant Data'!AA168</f>
        <v>0</v>
      </c>
      <c r="AD158">
        <f>'8. Participant Data'!AB168</f>
        <v>0</v>
      </c>
      <c r="AE158">
        <f>'8. Participant Data'!AC168</f>
        <v>0</v>
      </c>
      <c r="AF158" t="str">
        <f>'8. Participant Data'!AD168</f>
        <v>Select One</v>
      </c>
      <c r="AG158">
        <f>'8. Participant Data'!AE168</f>
        <v>0</v>
      </c>
      <c r="AH158" t="str">
        <f>'8. Participant Data'!AF168</f>
        <v>Select One</v>
      </c>
      <c r="AI158">
        <f>'8. Participant Data'!AG168</f>
        <v>0</v>
      </c>
      <c r="AJ158" t="str">
        <f>'8. Participant Data'!AH168</f>
        <v>Select One</v>
      </c>
    </row>
    <row r="159" spans="1:36" x14ac:dyDescent="0.25">
      <c r="A159" t="str">
        <f>'1. Cover Sheet'!$B$13</f>
        <v>Select One</v>
      </c>
      <c r="B159" t="str">
        <f>'1. Cover Sheet'!$G$17</f>
        <v>Reporting Period 11 (January 1, 2026- June 30, 2026,  Due July 31, 2026)</v>
      </c>
      <c r="C159">
        <f>'8. Participant Data'!A169</f>
        <v>0</v>
      </c>
      <c r="D159" t="str">
        <f>'8. Participant Data'!B169</f>
        <v>Select One</v>
      </c>
      <c r="E159">
        <f>'8. Participant Data'!C169</f>
        <v>0</v>
      </c>
      <c r="F159">
        <f>'8. Participant Data'!D169</f>
        <v>0</v>
      </c>
      <c r="G159" t="str">
        <f>'8. Participant Data'!E169</f>
        <v>Select One</v>
      </c>
      <c r="H159" t="str">
        <f>'8. Participant Data'!F169</f>
        <v>Select One</v>
      </c>
      <c r="I159" t="str">
        <f>'8. Participant Data'!G169</f>
        <v>Select One</v>
      </c>
      <c r="J159" t="str">
        <f>'8. Participant Data'!H169</f>
        <v>Select One</v>
      </c>
      <c r="K159">
        <f>'8. Participant Data'!I169</f>
        <v>0</v>
      </c>
      <c r="L159" t="str">
        <f>'8. Participant Data'!J169</f>
        <v>Select One</v>
      </c>
      <c r="M159">
        <f>'8. Participant Data'!K169</f>
        <v>0</v>
      </c>
      <c r="N159">
        <f>'8. Participant Data'!L169</f>
        <v>0</v>
      </c>
      <c r="O159">
        <f>'8. Participant Data'!M169</f>
        <v>0</v>
      </c>
      <c r="P159" t="str">
        <f>'8. Participant Data'!N169</f>
        <v>Select One</v>
      </c>
      <c r="Q159" t="str">
        <f>'8. Participant Data'!O169</f>
        <v>Select One</v>
      </c>
      <c r="R159">
        <f>'8. Participant Data'!P169</f>
        <v>0</v>
      </c>
      <c r="S159" t="str">
        <f>'8. Participant Data'!Q169</f>
        <v>Select One</v>
      </c>
      <c r="T159">
        <f>'8. Participant Data'!R169</f>
        <v>0</v>
      </c>
      <c r="U159">
        <f>'8. Participant Data'!S169</f>
        <v>0</v>
      </c>
      <c r="V159">
        <f>'8. Participant Data'!T169</f>
        <v>0</v>
      </c>
      <c r="W159">
        <f>'8. Participant Data'!U169</f>
        <v>0</v>
      </c>
      <c r="X159" t="str">
        <f>'8. Participant Data'!V169</f>
        <v>Select One</v>
      </c>
      <c r="Y159" t="str">
        <f>'8. Participant Data'!W169</f>
        <v>Select One</v>
      </c>
      <c r="Z159" t="str">
        <f>'8. Participant Data'!X169</f>
        <v>Select One</v>
      </c>
      <c r="AA159">
        <f>'8. Participant Data'!Y169</f>
        <v>0</v>
      </c>
      <c r="AB159">
        <f>'8. Participant Data'!Z169</f>
        <v>0</v>
      </c>
      <c r="AC159">
        <f>'8. Participant Data'!AA169</f>
        <v>0</v>
      </c>
      <c r="AD159">
        <f>'8. Participant Data'!AB169</f>
        <v>0</v>
      </c>
      <c r="AE159">
        <f>'8. Participant Data'!AC169</f>
        <v>0</v>
      </c>
      <c r="AF159" t="str">
        <f>'8. Participant Data'!AD169</f>
        <v>Select One</v>
      </c>
      <c r="AG159">
        <f>'8. Participant Data'!AE169</f>
        <v>0</v>
      </c>
      <c r="AH159" t="str">
        <f>'8. Participant Data'!AF169</f>
        <v>Select One</v>
      </c>
      <c r="AI159">
        <f>'8. Participant Data'!AG169</f>
        <v>0</v>
      </c>
      <c r="AJ159" t="str">
        <f>'8. Participant Data'!AH169</f>
        <v>Select One</v>
      </c>
    </row>
    <row r="160" spans="1:36" x14ac:dyDescent="0.25">
      <c r="A160" t="str">
        <f>'1. Cover Sheet'!$B$13</f>
        <v>Select One</v>
      </c>
      <c r="B160" t="str">
        <f>'1. Cover Sheet'!$G$17</f>
        <v>Reporting Period 11 (January 1, 2026- June 30, 2026,  Due July 31, 2026)</v>
      </c>
      <c r="C160">
        <f>'8. Participant Data'!A170</f>
        <v>0</v>
      </c>
      <c r="D160" t="str">
        <f>'8. Participant Data'!B170</f>
        <v>Select One</v>
      </c>
      <c r="E160">
        <f>'8. Participant Data'!C170</f>
        <v>0</v>
      </c>
      <c r="F160">
        <f>'8. Participant Data'!D170</f>
        <v>0</v>
      </c>
      <c r="G160" t="str">
        <f>'8. Participant Data'!E170</f>
        <v>Select One</v>
      </c>
      <c r="H160" t="str">
        <f>'8. Participant Data'!F170</f>
        <v>Select One</v>
      </c>
      <c r="I160" t="str">
        <f>'8. Participant Data'!G170</f>
        <v>Select One</v>
      </c>
      <c r="J160" t="str">
        <f>'8. Participant Data'!H170</f>
        <v>Select One</v>
      </c>
      <c r="K160">
        <f>'8. Participant Data'!I170</f>
        <v>0</v>
      </c>
      <c r="L160" t="str">
        <f>'8. Participant Data'!J170</f>
        <v>Select One</v>
      </c>
      <c r="M160">
        <f>'8. Participant Data'!K170</f>
        <v>0</v>
      </c>
      <c r="N160">
        <f>'8. Participant Data'!L170</f>
        <v>0</v>
      </c>
      <c r="O160">
        <f>'8. Participant Data'!M170</f>
        <v>0</v>
      </c>
      <c r="P160" t="str">
        <f>'8. Participant Data'!N170</f>
        <v>Select One</v>
      </c>
      <c r="Q160" t="str">
        <f>'8. Participant Data'!O170</f>
        <v>Select One</v>
      </c>
      <c r="R160">
        <f>'8. Participant Data'!P170</f>
        <v>0</v>
      </c>
      <c r="S160" t="str">
        <f>'8. Participant Data'!Q170</f>
        <v>Select One</v>
      </c>
      <c r="T160">
        <f>'8. Participant Data'!R170</f>
        <v>0</v>
      </c>
      <c r="U160">
        <f>'8. Participant Data'!S170</f>
        <v>0</v>
      </c>
      <c r="V160">
        <f>'8. Participant Data'!T170</f>
        <v>0</v>
      </c>
      <c r="W160">
        <f>'8. Participant Data'!U170</f>
        <v>0</v>
      </c>
      <c r="X160" t="str">
        <f>'8. Participant Data'!V170</f>
        <v>Select One</v>
      </c>
      <c r="Y160" t="str">
        <f>'8. Participant Data'!W170</f>
        <v>Select One</v>
      </c>
      <c r="Z160" t="str">
        <f>'8. Participant Data'!X170</f>
        <v>Select One</v>
      </c>
      <c r="AA160">
        <f>'8. Participant Data'!Y170</f>
        <v>0</v>
      </c>
      <c r="AB160">
        <f>'8. Participant Data'!Z170</f>
        <v>0</v>
      </c>
      <c r="AC160">
        <f>'8. Participant Data'!AA170</f>
        <v>0</v>
      </c>
      <c r="AD160">
        <f>'8. Participant Data'!AB170</f>
        <v>0</v>
      </c>
      <c r="AE160">
        <f>'8. Participant Data'!AC170</f>
        <v>0</v>
      </c>
      <c r="AF160" t="str">
        <f>'8. Participant Data'!AD170</f>
        <v>Select One</v>
      </c>
      <c r="AG160">
        <f>'8. Participant Data'!AE170</f>
        <v>0</v>
      </c>
      <c r="AH160" t="str">
        <f>'8. Participant Data'!AF170</f>
        <v>Select One</v>
      </c>
      <c r="AI160">
        <f>'8. Participant Data'!AG170</f>
        <v>0</v>
      </c>
      <c r="AJ160" t="str">
        <f>'8. Participant Data'!AH170</f>
        <v>Select One</v>
      </c>
    </row>
    <row r="161" spans="1:36" x14ac:dyDescent="0.25">
      <c r="A161" t="str">
        <f>'1. Cover Sheet'!$B$13</f>
        <v>Select One</v>
      </c>
      <c r="B161" t="str">
        <f>'1. Cover Sheet'!$G$17</f>
        <v>Reporting Period 11 (January 1, 2026- June 30, 2026,  Due July 31, 2026)</v>
      </c>
      <c r="C161">
        <f>'8. Participant Data'!A171</f>
        <v>0</v>
      </c>
      <c r="D161" t="str">
        <f>'8. Participant Data'!B171</f>
        <v>Select One</v>
      </c>
      <c r="E161">
        <f>'8. Participant Data'!C171</f>
        <v>0</v>
      </c>
      <c r="F161">
        <f>'8. Participant Data'!D171</f>
        <v>0</v>
      </c>
      <c r="G161" t="str">
        <f>'8. Participant Data'!E171</f>
        <v>Select One</v>
      </c>
      <c r="H161" t="str">
        <f>'8. Participant Data'!F171</f>
        <v>Select One</v>
      </c>
      <c r="I161" t="str">
        <f>'8. Participant Data'!G171</f>
        <v>Select One</v>
      </c>
      <c r="J161" t="str">
        <f>'8. Participant Data'!H171</f>
        <v>Select One</v>
      </c>
      <c r="K161">
        <f>'8. Participant Data'!I171</f>
        <v>0</v>
      </c>
      <c r="L161" t="str">
        <f>'8. Participant Data'!J171</f>
        <v>Select One</v>
      </c>
      <c r="M161">
        <f>'8. Participant Data'!K171</f>
        <v>0</v>
      </c>
      <c r="N161">
        <f>'8. Participant Data'!L171</f>
        <v>0</v>
      </c>
      <c r="O161">
        <f>'8. Participant Data'!M171</f>
        <v>0</v>
      </c>
      <c r="P161" t="str">
        <f>'8. Participant Data'!N171</f>
        <v>Select One</v>
      </c>
      <c r="Q161" t="str">
        <f>'8. Participant Data'!O171</f>
        <v>Select One</v>
      </c>
      <c r="R161">
        <f>'8. Participant Data'!P171</f>
        <v>0</v>
      </c>
      <c r="S161" t="str">
        <f>'8. Participant Data'!Q171</f>
        <v>Select One</v>
      </c>
      <c r="T161">
        <f>'8. Participant Data'!R171</f>
        <v>0</v>
      </c>
      <c r="U161">
        <f>'8. Participant Data'!S171</f>
        <v>0</v>
      </c>
      <c r="V161">
        <f>'8. Participant Data'!T171</f>
        <v>0</v>
      </c>
      <c r="W161">
        <f>'8. Participant Data'!U171</f>
        <v>0</v>
      </c>
      <c r="X161" t="str">
        <f>'8. Participant Data'!V171</f>
        <v>Select One</v>
      </c>
      <c r="Y161" t="str">
        <f>'8. Participant Data'!W171</f>
        <v>Select One</v>
      </c>
      <c r="Z161" t="str">
        <f>'8. Participant Data'!X171</f>
        <v>Select One</v>
      </c>
      <c r="AA161">
        <f>'8. Participant Data'!Y171</f>
        <v>0</v>
      </c>
      <c r="AB161">
        <f>'8. Participant Data'!Z171</f>
        <v>0</v>
      </c>
      <c r="AC161">
        <f>'8. Participant Data'!AA171</f>
        <v>0</v>
      </c>
      <c r="AD161">
        <f>'8. Participant Data'!AB171</f>
        <v>0</v>
      </c>
      <c r="AE161">
        <f>'8. Participant Data'!AC171</f>
        <v>0</v>
      </c>
      <c r="AF161" t="str">
        <f>'8. Participant Data'!AD171</f>
        <v>Select One</v>
      </c>
      <c r="AG161">
        <f>'8. Participant Data'!AE171</f>
        <v>0</v>
      </c>
      <c r="AH161" t="str">
        <f>'8. Participant Data'!AF171</f>
        <v>Select One</v>
      </c>
      <c r="AI161">
        <f>'8. Participant Data'!AG171</f>
        <v>0</v>
      </c>
      <c r="AJ161" t="str">
        <f>'8. Participant Data'!AH171</f>
        <v>Select One</v>
      </c>
    </row>
    <row r="162" spans="1:36" x14ac:dyDescent="0.25">
      <c r="A162" t="str">
        <f>'1. Cover Sheet'!$B$13</f>
        <v>Select One</v>
      </c>
      <c r="B162" t="str">
        <f>'1. Cover Sheet'!$G$17</f>
        <v>Reporting Period 11 (January 1, 2026- June 30, 2026,  Due July 31, 2026)</v>
      </c>
      <c r="C162">
        <f>'8. Participant Data'!A172</f>
        <v>0</v>
      </c>
      <c r="D162" t="str">
        <f>'8. Participant Data'!B172</f>
        <v>Select One</v>
      </c>
      <c r="E162">
        <f>'8. Participant Data'!C172</f>
        <v>0</v>
      </c>
      <c r="F162">
        <f>'8. Participant Data'!D172</f>
        <v>0</v>
      </c>
      <c r="G162" t="str">
        <f>'8. Participant Data'!E172</f>
        <v>Select One</v>
      </c>
      <c r="H162" t="str">
        <f>'8. Participant Data'!F172</f>
        <v>Select One</v>
      </c>
      <c r="I162" t="str">
        <f>'8. Participant Data'!G172</f>
        <v>Select One</v>
      </c>
      <c r="J162" t="str">
        <f>'8. Participant Data'!H172</f>
        <v>Select One</v>
      </c>
      <c r="K162">
        <f>'8. Participant Data'!I172</f>
        <v>0</v>
      </c>
      <c r="L162" t="str">
        <f>'8. Participant Data'!J172</f>
        <v>Select One</v>
      </c>
      <c r="M162">
        <f>'8. Participant Data'!K172</f>
        <v>0</v>
      </c>
      <c r="N162">
        <f>'8. Participant Data'!L172</f>
        <v>0</v>
      </c>
      <c r="O162">
        <f>'8. Participant Data'!M172</f>
        <v>0</v>
      </c>
      <c r="P162" t="str">
        <f>'8. Participant Data'!N172</f>
        <v>Select One</v>
      </c>
      <c r="Q162" t="str">
        <f>'8. Participant Data'!O172</f>
        <v>Select One</v>
      </c>
      <c r="R162">
        <f>'8. Participant Data'!P172</f>
        <v>0</v>
      </c>
      <c r="S162" t="str">
        <f>'8. Participant Data'!Q172</f>
        <v>Select One</v>
      </c>
      <c r="T162">
        <f>'8. Participant Data'!R172</f>
        <v>0</v>
      </c>
      <c r="U162">
        <f>'8. Participant Data'!S172</f>
        <v>0</v>
      </c>
      <c r="V162">
        <f>'8. Participant Data'!T172</f>
        <v>0</v>
      </c>
      <c r="W162">
        <f>'8. Participant Data'!U172</f>
        <v>0</v>
      </c>
      <c r="X162" t="str">
        <f>'8. Participant Data'!V172</f>
        <v>Select One</v>
      </c>
      <c r="Y162" t="str">
        <f>'8. Participant Data'!W172</f>
        <v>Select One</v>
      </c>
      <c r="Z162" t="str">
        <f>'8. Participant Data'!X172</f>
        <v>Select One</v>
      </c>
      <c r="AA162">
        <f>'8. Participant Data'!Y172</f>
        <v>0</v>
      </c>
      <c r="AB162">
        <f>'8. Participant Data'!Z172</f>
        <v>0</v>
      </c>
      <c r="AC162">
        <f>'8. Participant Data'!AA172</f>
        <v>0</v>
      </c>
      <c r="AD162">
        <f>'8. Participant Data'!AB172</f>
        <v>0</v>
      </c>
      <c r="AE162">
        <f>'8. Participant Data'!AC172</f>
        <v>0</v>
      </c>
      <c r="AF162" t="str">
        <f>'8. Participant Data'!AD172</f>
        <v>Select One</v>
      </c>
      <c r="AG162">
        <f>'8. Participant Data'!AE172</f>
        <v>0</v>
      </c>
      <c r="AH162" t="str">
        <f>'8. Participant Data'!AF172</f>
        <v>Select One</v>
      </c>
      <c r="AI162">
        <f>'8. Participant Data'!AG172</f>
        <v>0</v>
      </c>
      <c r="AJ162" t="str">
        <f>'8. Participant Data'!AH172</f>
        <v>Select One</v>
      </c>
    </row>
    <row r="163" spans="1:36" x14ac:dyDescent="0.25">
      <c r="A163" t="str">
        <f>'1. Cover Sheet'!$B$13</f>
        <v>Select One</v>
      </c>
      <c r="B163" t="str">
        <f>'1. Cover Sheet'!$G$17</f>
        <v>Reporting Period 11 (January 1, 2026- June 30, 2026,  Due July 31, 2026)</v>
      </c>
      <c r="C163">
        <f>'8. Participant Data'!A173</f>
        <v>0</v>
      </c>
      <c r="D163" t="str">
        <f>'8. Participant Data'!B173</f>
        <v>Select One</v>
      </c>
      <c r="E163">
        <f>'8. Participant Data'!C173</f>
        <v>0</v>
      </c>
      <c r="F163">
        <f>'8. Participant Data'!D173</f>
        <v>0</v>
      </c>
      <c r="G163" t="str">
        <f>'8. Participant Data'!E173</f>
        <v>Select One</v>
      </c>
      <c r="H163" t="str">
        <f>'8. Participant Data'!F173</f>
        <v>Select One</v>
      </c>
      <c r="I163" t="str">
        <f>'8. Participant Data'!G173</f>
        <v>Select One</v>
      </c>
      <c r="J163" t="str">
        <f>'8. Participant Data'!H173</f>
        <v>Select One</v>
      </c>
      <c r="K163">
        <f>'8. Participant Data'!I173</f>
        <v>0</v>
      </c>
      <c r="L163" t="str">
        <f>'8. Participant Data'!J173</f>
        <v>Select One</v>
      </c>
      <c r="M163">
        <f>'8. Participant Data'!K173</f>
        <v>0</v>
      </c>
      <c r="N163">
        <f>'8. Participant Data'!L173</f>
        <v>0</v>
      </c>
      <c r="O163">
        <f>'8. Participant Data'!M173</f>
        <v>0</v>
      </c>
      <c r="P163" t="str">
        <f>'8. Participant Data'!N173</f>
        <v>Select One</v>
      </c>
      <c r="Q163" t="str">
        <f>'8. Participant Data'!O173</f>
        <v>Select One</v>
      </c>
      <c r="R163">
        <f>'8. Participant Data'!P173</f>
        <v>0</v>
      </c>
      <c r="S163" t="str">
        <f>'8. Participant Data'!Q173</f>
        <v>Select One</v>
      </c>
      <c r="T163">
        <f>'8. Participant Data'!R173</f>
        <v>0</v>
      </c>
      <c r="U163">
        <f>'8. Participant Data'!S173</f>
        <v>0</v>
      </c>
      <c r="V163">
        <f>'8. Participant Data'!T173</f>
        <v>0</v>
      </c>
      <c r="W163">
        <f>'8. Participant Data'!U173</f>
        <v>0</v>
      </c>
      <c r="X163" t="str">
        <f>'8. Participant Data'!V173</f>
        <v>Select One</v>
      </c>
      <c r="Y163" t="str">
        <f>'8. Participant Data'!W173</f>
        <v>Select One</v>
      </c>
      <c r="Z163" t="str">
        <f>'8. Participant Data'!X173</f>
        <v>Select One</v>
      </c>
      <c r="AA163">
        <f>'8. Participant Data'!Y173</f>
        <v>0</v>
      </c>
      <c r="AB163">
        <f>'8. Participant Data'!Z173</f>
        <v>0</v>
      </c>
      <c r="AC163">
        <f>'8. Participant Data'!AA173</f>
        <v>0</v>
      </c>
      <c r="AD163">
        <f>'8. Participant Data'!AB173</f>
        <v>0</v>
      </c>
      <c r="AE163">
        <f>'8. Participant Data'!AC173</f>
        <v>0</v>
      </c>
      <c r="AF163" t="str">
        <f>'8. Participant Data'!AD173</f>
        <v>Select One</v>
      </c>
      <c r="AG163">
        <f>'8. Participant Data'!AE173</f>
        <v>0</v>
      </c>
      <c r="AH163" t="str">
        <f>'8. Participant Data'!AF173</f>
        <v>Select One</v>
      </c>
      <c r="AI163">
        <f>'8. Participant Data'!AG173</f>
        <v>0</v>
      </c>
      <c r="AJ163" t="str">
        <f>'8. Participant Data'!AH173</f>
        <v>Select One</v>
      </c>
    </row>
    <row r="164" spans="1:36" x14ac:dyDescent="0.25">
      <c r="A164" t="str">
        <f>'1. Cover Sheet'!$B$13</f>
        <v>Select One</v>
      </c>
      <c r="B164" t="str">
        <f>'1. Cover Sheet'!$G$17</f>
        <v>Reporting Period 11 (January 1, 2026- June 30, 2026,  Due July 31, 2026)</v>
      </c>
      <c r="C164">
        <f>'8. Participant Data'!A174</f>
        <v>0</v>
      </c>
      <c r="D164" t="str">
        <f>'8. Participant Data'!B174</f>
        <v>Select One</v>
      </c>
      <c r="E164">
        <f>'8. Participant Data'!C174</f>
        <v>0</v>
      </c>
      <c r="F164">
        <f>'8. Participant Data'!D174</f>
        <v>0</v>
      </c>
      <c r="G164" t="str">
        <f>'8. Participant Data'!E174</f>
        <v>Select One</v>
      </c>
      <c r="H164" t="str">
        <f>'8. Participant Data'!F174</f>
        <v>Select One</v>
      </c>
      <c r="I164" t="str">
        <f>'8. Participant Data'!G174</f>
        <v>Select One</v>
      </c>
      <c r="J164" t="str">
        <f>'8. Participant Data'!H174</f>
        <v>Select One</v>
      </c>
      <c r="K164">
        <f>'8. Participant Data'!I174</f>
        <v>0</v>
      </c>
      <c r="L164" t="str">
        <f>'8. Participant Data'!J174</f>
        <v>Select One</v>
      </c>
      <c r="M164">
        <f>'8. Participant Data'!K174</f>
        <v>0</v>
      </c>
      <c r="N164">
        <f>'8. Participant Data'!L174</f>
        <v>0</v>
      </c>
      <c r="O164">
        <f>'8. Participant Data'!M174</f>
        <v>0</v>
      </c>
      <c r="P164" t="str">
        <f>'8. Participant Data'!N174</f>
        <v>Select One</v>
      </c>
      <c r="Q164" t="str">
        <f>'8. Participant Data'!O174</f>
        <v>Select One</v>
      </c>
      <c r="R164">
        <f>'8. Participant Data'!P174</f>
        <v>0</v>
      </c>
      <c r="S164" t="str">
        <f>'8. Participant Data'!Q174</f>
        <v>Select One</v>
      </c>
      <c r="T164">
        <f>'8. Participant Data'!R174</f>
        <v>0</v>
      </c>
      <c r="U164">
        <f>'8. Participant Data'!S174</f>
        <v>0</v>
      </c>
      <c r="V164">
        <f>'8. Participant Data'!T174</f>
        <v>0</v>
      </c>
      <c r="W164">
        <f>'8. Participant Data'!U174</f>
        <v>0</v>
      </c>
      <c r="X164" t="str">
        <f>'8. Participant Data'!V174</f>
        <v>Select One</v>
      </c>
      <c r="Y164" t="str">
        <f>'8. Participant Data'!W174</f>
        <v>Select One</v>
      </c>
      <c r="Z164" t="str">
        <f>'8. Participant Data'!X174</f>
        <v>Select One</v>
      </c>
      <c r="AA164">
        <f>'8. Participant Data'!Y174</f>
        <v>0</v>
      </c>
      <c r="AB164">
        <f>'8. Participant Data'!Z174</f>
        <v>0</v>
      </c>
      <c r="AC164">
        <f>'8. Participant Data'!AA174</f>
        <v>0</v>
      </c>
      <c r="AD164">
        <f>'8. Participant Data'!AB174</f>
        <v>0</v>
      </c>
      <c r="AE164">
        <f>'8. Participant Data'!AC174</f>
        <v>0</v>
      </c>
      <c r="AF164" t="str">
        <f>'8. Participant Data'!AD174</f>
        <v>Select One</v>
      </c>
      <c r="AG164">
        <f>'8. Participant Data'!AE174</f>
        <v>0</v>
      </c>
      <c r="AH164" t="str">
        <f>'8. Participant Data'!AF174</f>
        <v>Select One</v>
      </c>
      <c r="AI164">
        <f>'8. Participant Data'!AG174</f>
        <v>0</v>
      </c>
      <c r="AJ164" t="str">
        <f>'8. Participant Data'!AH174</f>
        <v>Select One</v>
      </c>
    </row>
    <row r="165" spans="1:36" x14ac:dyDescent="0.25">
      <c r="A165" t="str">
        <f>'1. Cover Sheet'!$B$13</f>
        <v>Select One</v>
      </c>
      <c r="B165" t="str">
        <f>'1. Cover Sheet'!$G$17</f>
        <v>Reporting Period 11 (January 1, 2026- June 30, 2026,  Due July 31, 2026)</v>
      </c>
      <c r="C165">
        <f>'8. Participant Data'!A175</f>
        <v>0</v>
      </c>
      <c r="D165" t="str">
        <f>'8. Participant Data'!B175</f>
        <v>Select One</v>
      </c>
      <c r="E165">
        <f>'8. Participant Data'!C175</f>
        <v>0</v>
      </c>
      <c r="F165">
        <f>'8. Participant Data'!D175</f>
        <v>0</v>
      </c>
      <c r="G165" t="str">
        <f>'8. Participant Data'!E175</f>
        <v>Select One</v>
      </c>
      <c r="H165" t="str">
        <f>'8. Participant Data'!F175</f>
        <v>Select One</v>
      </c>
      <c r="I165" t="str">
        <f>'8. Participant Data'!G175</f>
        <v>Select One</v>
      </c>
      <c r="J165" t="str">
        <f>'8. Participant Data'!H175</f>
        <v>Select One</v>
      </c>
      <c r="K165">
        <f>'8. Participant Data'!I175</f>
        <v>0</v>
      </c>
      <c r="L165" t="str">
        <f>'8. Participant Data'!J175</f>
        <v>Select One</v>
      </c>
      <c r="M165">
        <f>'8. Participant Data'!K175</f>
        <v>0</v>
      </c>
      <c r="N165">
        <f>'8. Participant Data'!L175</f>
        <v>0</v>
      </c>
      <c r="O165">
        <f>'8. Participant Data'!M175</f>
        <v>0</v>
      </c>
      <c r="P165" t="str">
        <f>'8. Participant Data'!N175</f>
        <v>Select One</v>
      </c>
      <c r="Q165" t="str">
        <f>'8. Participant Data'!O175</f>
        <v>Select One</v>
      </c>
      <c r="R165">
        <f>'8. Participant Data'!P175</f>
        <v>0</v>
      </c>
      <c r="S165" t="str">
        <f>'8. Participant Data'!Q175</f>
        <v>Select One</v>
      </c>
      <c r="T165">
        <f>'8. Participant Data'!R175</f>
        <v>0</v>
      </c>
      <c r="U165">
        <f>'8. Participant Data'!S175</f>
        <v>0</v>
      </c>
      <c r="V165">
        <f>'8. Participant Data'!T175</f>
        <v>0</v>
      </c>
      <c r="W165">
        <f>'8. Participant Data'!U175</f>
        <v>0</v>
      </c>
      <c r="X165" t="str">
        <f>'8. Participant Data'!V175</f>
        <v>Select One</v>
      </c>
      <c r="Y165" t="str">
        <f>'8. Participant Data'!W175</f>
        <v>Select One</v>
      </c>
      <c r="Z165" t="str">
        <f>'8. Participant Data'!X175</f>
        <v>Select One</v>
      </c>
      <c r="AA165">
        <f>'8. Participant Data'!Y175</f>
        <v>0</v>
      </c>
      <c r="AB165">
        <f>'8. Participant Data'!Z175</f>
        <v>0</v>
      </c>
      <c r="AC165">
        <f>'8. Participant Data'!AA175</f>
        <v>0</v>
      </c>
      <c r="AD165">
        <f>'8. Participant Data'!AB175</f>
        <v>0</v>
      </c>
      <c r="AE165">
        <f>'8. Participant Data'!AC175</f>
        <v>0</v>
      </c>
      <c r="AF165" t="str">
        <f>'8. Participant Data'!AD175</f>
        <v>Select One</v>
      </c>
      <c r="AG165">
        <f>'8. Participant Data'!AE175</f>
        <v>0</v>
      </c>
      <c r="AH165" t="str">
        <f>'8. Participant Data'!AF175</f>
        <v>Select One</v>
      </c>
      <c r="AI165">
        <f>'8. Participant Data'!AG175</f>
        <v>0</v>
      </c>
      <c r="AJ165" t="str">
        <f>'8. Participant Data'!AH175</f>
        <v>Select One</v>
      </c>
    </row>
    <row r="166" spans="1:36" x14ac:dyDescent="0.25">
      <c r="A166" t="str">
        <f>'1. Cover Sheet'!$B$13</f>
        <v>Select One</v>
      </c>
      <c r="B166" t="str">
        <f>'1. Cover Sheet'!$G$17</f>
        <v>Reporting Period 11 (January 1, 2026- June 30, 2026,  Due July 31, 2026)</v>
      </c>
      <c r="C166">
        <f>'8. Participant Data'!A176</f>
        <v>0</v>
      </c>
      <c r="D166" t="str">
        <f>'8. Participant Data'!B176</f>
        <v>Select One</v>
      </c>
      <c r="E166">
        <f>'8. Participant Data'!C176</f>
        <v>0</v>
      </c>
      <c r="F166">
        <f>'8. Participant Data'!D176</f>
        <v>0</v>
      </c>
      <c r="G166" t="str">
        <f>'8. Participant Data'!E176</f>
        <v>Select One</v>
      </c>
      <c r="H166" t="str">
        <f>'8. Participant Data'!F176</f>
        <v>Select One</v>
      </c>
      <c r="I166" t="str">
        <f>'8. Participant Data'!G176</f>
        <v>Select One</v>
      </c>
      <c r="J166" t="str">
        <f>'8. Participant Data'!H176</f>
        <v>Select One</v>
      </c>
      <c r="K166">
        <f>'8. Participant Data'!I176</f>
        <v>0</v>
      </c>
      <c r="L166" t="str">
        <f>'8. Participant Data'!J176</f>
        <v>Select One</v>
      </c>
      <c r="M166">
        <f>'8. Participant Data'!K176</f>
        <v>0</v>
      </c>
      <c r="N166">
        <f>'8. Participant Data'!L176</f>
        <v>0</v>
      </c>
      <c r="O166">
        <f>'8. Participant Data'!M176</f>
        <v>0</v>
      </c>
      <c r="P166" t="str">
        <f>'8. Participant Data'!N176</f>
        <v>Select One</v>
      </c>
      <c r="Q166" t="str">
        <f>'8. Participant Data'!O176</f>
        <v>Select One</v>
      </c>
      <c r="R166">
        <f>'8. Participant Data'!P176</f>
        <v>0</v>
      </c>
      <c r="S166" t="str">
        <f>'8. Participant Data'!Q176</f>
        <v>Select One</v>
      </c>
      <c r="T166">
        <f>'8. Participant Data'!R176</f>
        <v>0</v>
      </c>
      <c r="U166">
        <f>'8. Participant Data'!S176</f>
        <v>0</v>
      </c>
      <c r="V166">
        <f>'8. Participant Data'!T176</f>
        <v>0</v>
      </c>
      <c r="W166">
        <f>'8. Participant Data'!U176</f>
        <v>0</v>
      </c>
      <c r="X166" t="str">
        <f>'8. Participant Data'!V176</f>
        <v>Select One</v>
      </c>
      <c r="Y166" t="str">
        <f>'8. Participant Data'!W176</f>
        <v>Select One</v>
      </c>
      <c r="Z166" t="str">
        <f>'8. Participant Data'!X176</f>
        <v>Select One</v>
      </c>
      <c r="AA166">
        <f>'8. Participant Data'!Y176</f>
        <v>0</v>
      </c>
      <c r="AB166">
        <f>'8. Participant Data'!Z176</f>
        <v>0</v>
      </c>
      <c r="AC166">
        <f>'8. Participant Data'!AA176</f>
        <v>0</v>
      </c>
      <c r="AD166">
        <f>'8. Participant Data'!AB176</f>
        <v>0</v>
      </c>
      <c r="AE166">
        <f>'8. Participant Data'!AC176</f>
        <v>0</v>
      </c>
      <c r="AF166" t="str">
        <f>'8. Participant Data'!AD176</f>
        <v>Select One</v>
      </c>
      <c r="AG166">
        <f>'8. Participant Data'!AE176</f>
        <v>0</v>
      </c>
      <c r="AH166" t="str">
        <f>'8. Participant Data'!AF176</f>
        <v>Select One</v>
      </c>
      <c r="AI166">
        <f>'8. Participant Data'!AG176</f>
        <v>0</v>
      </c>
      <c r="AJ166" t="str">
        <f>'8. Participant Data'!AH176</f>
        <v>Select One</v>
      </c>
    </row>
    <row r="167" spans="1:36" x14ac:dyDescent="0.25">
      <c r="A167" t="str">
        <f>'1. Cover Sheet'!$B$13</f>
        <v>Select One</v>
      </c>
      <c r="B167" t="str">
        <f>'1. Cover Sheet'!$G$17</f>
        <v>Reporting Period 11 (January 1, 2026- June 30, 2026,  Due July 31, 2026)</v>
      </c>
      <c r="C167">
        <f>'8. Participant Data'!A177</f>
        <v>0</v>
      </c>
      <c r="D167" t="str">
        <f>'8. Participant Data'!B177</f>
        <v>Select One</v>
      </c>
      <c r="E167">
        <f>'8. Participant Data'!C177</f>
        <v>0</v>
      </c>
      <c r="F167">
        <f>'8. Participant Data'!D177</f>
        <v>0</v>
      </c>
      <c r="G167" t="str">
        <f>'8. Participant Data'!E177</f>
        <v>Select One</v>
      </c>
      <c r="H167" t="str">
        <f>'8. Participant Data'!F177</f>
        <v>Select One</v>
      </c>
      <c r="I167" t="str">
        <f>'8. Participant Data'!G177</f>
        <v>Select One</v>
      </c>
      <c r="J167" t="str">
        <f>'8. Participant Data'!H177</f>
        <v>Select One</v>
      </c>
      <c r="K167">
        <f>'8. Participant Data'!I177</f>
        <v>0</v>
      </c>
      <c r="L167" t="str">
        <f>'8. Participant Data'!J177</f>
        <v>Select One</v>
      </c>
      <c r="M167">
        <f>'8. Participant Data'!K177</f>
        <v>0</v>
      </c>
      <c r="N167">
        <f>'8. Participant Data'!L177</f>
        <v>0</v>
      </c>
      <c r="O167">
        <f>'8. Participant Data'!M177</f>
        <v>0</v>
      </c>
      <c r="P167" t="str">
        <f>'8. Participant Data'!N177</f>
        <v>Select One</v>
      </c>
      <c r="Q167" t="str">
        <f>'8. Participant Data'!O177</f>
        <v>Select One</v>
      </c>
      <c r="R167">
        <f>'8. Participant Data'!P177</f>
        <v>0</v>
      </c>
      <c r="S167" t="str">
        <f>'8. Participant Data'!Q177</f>
        <v>Select One</v>
      </c>
      <c r="T167">
        <f>'8. Participant Data'!R177</f>
        <v>0</v>
      </c>
      <c r="U167">
        <f>'8. Participant Data'!S177</f>
        <v>0</v>
      </c>
      <c r="V167">
        <f>'8. Participant Data'!T177</f>
        <v>0</v>
      </c>
      <c r="W167">
        <f>'8. Participant Data'!U177</f>
        <v>0</v>
      </c>
      <c r="X167" t="str">
        <f>'8. Participant Data'!V177</f>
        <v>Select One</v>
      </c>
      <c r="Y167" t="str">
        <f>'8. Participant Data'!W177</f>
        <v>Select One</v>
      </c>
      <c r="Z167" t="str">
        <f>'8. Participant Data'!X177</f>
        <v>Select One</v>
      </c>
      <c r="AA167">
        <f>'8. Participant Data'!Y177</f>
        <v>0</v>
      </c>
      <c r="AB167">
        <f>'8. Participant Data'!Z177</f>
        <v>0</v>
      </c>
      <c r="AC167">
        <f>'8. Participant Data'!AA177</f>
        <v>0</v>
      </c>
      <c r="AD167">
        <f>'8. Participant Data'!AB177</f>
        <v>0</v>
      </c>
      <c r="AE167">
        <f>'8. Participant Data'!AC177</f>
        <v>0</v>
      </c>
      <c r="AF167" t="str">
        <f>'8. Participant Data'!AD177</f>
        <v>Select One</v>
      </c>
      <c r="AG167">
        <f>'8. Participant Data'!AE177</f>
        <v>0</v>
      </c>
      <c r="AH167" t="str">
        <f>'8. Participant Data'!AF177</f>
        <v>Select One</v>
      </c>
      <c r="AI167">
        <f>'8. Participant Data'!AG177</f>
        <v>0</v>
      </c>
      <c r="AJ167" t="str">
        <f>'8. Participant Data'!AH177</f>
        <v>Select One</v>
      </c>
    </row>
    <row r="168" spans="1:36" x14ac:dyDescent="0.25">
      <c r="A168" t="str">
        <f>'1. Cover Sheet'!$B$13</f>
        <v>Select One</v>
      </c>
      <c r="B168" t="str">
        <f>'1. Cover Sheet'!$G$17</f>
        <v>Reporting Period 11 (January 1, 2026- June 30, 2026,  Due July 31, 2026)</v>
      </c>
      <c r="C168">
        <f>'8. Participant Data'!A178</f>
        <v>0</v>
      </c>
      <c r="D168" t="str">
        <f>'8. Participant Data'!B178</f>
        <v>Select One</v>
      </c>
      <c r="E168">
        <f>'8. Participant Data'!C178</f>
        <v>0</v>
      </c>
      <c r="F168">
        <f>'8. Participant Data'!D178</f>
        <v>0</v>
      </c>
      <c r="G168" t="str">
        <f>'8. Participant Data'!E178</f>
        <v>Select One</v>
      </c>
      <c r="H168" t="str">
        <f>'8. Participant Data'!F178</f>
        <v>Select One</v>
      </c>
      <c r="I168" t="str">
        <f>'8. Participant Data'!G178</f>
        <v>Select One</v>
      </c>
      <c r="J168" t="str">
        <f>'8. Participant Data'!H178</f>
        <v>Select One</v>
      </c>
      <c r="K168">
        <f>'8. Participant Data'!I178</f>
        <v>0</v>
      </c>
      <c r="L168" t="str">
        <f>'8. Participant Data'!J178</f>
        <v>Select One</v>
      </c>
      <c r="M168">
        <f>'8. Participant Data'!K178</f>
        <v>0</v>
      </c>
      <c r="N168">
        <f>'8. Participant Data'!L178</f>
        <v>0</v>
      </c>
      <c r="O168">
        <f>'8. Participant Data'!M178</f>
        <v>0</v>
      </c>
      <c r="P168" t="str">
        <f>'8. Participant Data'!N178</f>
        <v>Select One</v>
      </c>
      <c r="Q168" t="str">
        <f>'8. Participant Data'!O178</f>
        <v>Select One</v>
      </c>
      <c r="R168">
        <f>'8. Participant Data'!P178</f>
        <v>0</v>
      </c>
      <c r="S168" t="str">
        <f>'8. Participant Data'!Q178</f>
        <v>Select One</v>
      </c>
      <c r="T168">
        <f>'8. Participant Data'!R178</f>
        <v>0</v>
      </c>
      <c r="U168">
        <f>'8. Participant Data'!S178</f>
        <v>0</v>
      </c>
      <c r="V168">
        <f>'8. Participant Data'!T178</f>
        <v>0</v>
      </c>
      <c r="W168">
        <f>'8. Participant Data'!U178</f>
        <v>0</v>
      </c>
      <c r="X168" t="str">
        <f>'8. Participant Data'!V178</f>
        <v>Select One</v>
      </c>
      <c r="Y168" t="str">
        <f>'8. Participant Data'!W178</f>
        <v>Select One</v>
      </c>
      <c r="Z168" t="str">
        <f>'8. Participant Data'!X178</f>
        <v>Select One</v>
      </c>
      <c r="AA168">
        <f>'8. Participant Data'!Y178</f>
        <v>0</v>
      </c>
      <c r="AB168">
        <f>'8. Participant Data'!Z178</f>
        <v>0</v>
      </c>
      <c r="AC168">
        <f>'8. Participant Data'!AA178</f>
        <v>0</v>
      </c>
      <c r="AD168">
        <f>'8. Participant Data'!AB178</f>
        <v>0</v>
      </c>
      <c r="AE168">
        <f>'8. Participant Data'!AC178</f>
        <v>0</v>
      </c>
      <c r="AF168" t="str">
        <f>'8. Participant Data'!AD178</f>
        <v>Select One</v>
      </c>
      <c r="AG168">
        <f>'8. Participant Data'!AE178</f>
        <v>0</v>
      </c>
      <c r="AH168" t="str">
        <f>'8. Participant Data'!AF178</f>
        <v>Select One</v>
      </c>
      <c r="AI168">
        <f>'8. Participant Data'!AG178</f>
        <v>0</v>
      </c>
      <c r="AJ168" t="str">
        <f>'8. Participant Data'!AH178</f>
        <v>Select One</v>
      </c>
    </row>
    <row r="169" spans="1:36" x14ac:dyDescent="0.25">
      <c r="A169" t="str">
        <f>'1. Cover Sheet'!$B$13</f>
        <v>Select One</v>
      </c>
      <c r="B169" t="str">
        <f>'1. Cover Sheet'!$G$17</f>
        <v>Reporting Period 11 (January 1, 2026- June 30, 2026,  Due July 31, 2026)</v>
      </c>
      <c r="C169">
        <f>'8. Participant Data'!A179</f>
        <v>0</v>
      </c>
      <c r="D169" t="str">
        <f>'8. Participant Data'!B179</f>
        <v>Select One</v>
      </c>
      <c r="E169">
        <f>'8. Participant Data'!C179</f>
        <v>0</v>
      </c>
      <c r="F169">
        <f>'8. Participant Data'!D179</f>
        <v>0</v>
      </c>
      <c r="G169" t="str">
        <f>'8. Participant Data'!E179</f>
        <v>Select One</v>
      </c>
      <c r="H169" t="str">
        <f>'8. Participant Data'!F179</f>
        <v>Select One</v>
      </c>
      <c r="I169" t="str">
        <f>'8. Participant Data'!G179</f>
        <v>Select One</v>
      </c>
      <c r="J169" t="str">
        <f>'8. Participant Data'!H179</f>
        <v>Select One</v>
      </c>
      <c r="K169">
        <f>'8. Participant Data'!I179</f>
        <v>0</v>
      </c>
      <c r="L169" t="str">
        <f>'8. Participant Data'!J179</f>
        <v>Select One</v>
      </c>
      <c r="M169">
        <f>'8. Participant Data'!K179</f>
        <v>0</v>
      </c>
      <c r="N169">
        <f>'8. Participant Data'!L179</f>
        <v>0</v>
      </c>
      <c r="O169">
        <f>'8. Participant Data'!M179</f>
        <v>0</v>
      </c>
      <c r="P169" t="str">
        <f>'8. Participant Data'!N179</f>
        <v>Select One</v>
      </c>
      <c r="Q169" t="str">
        <f>'8. Participant Data'!O179</f>
        <v>Select One</v>
      </c>
      <c r="R169">
        <f>'8. Participant Data'!P179</f>
        <v>0</v>
      </c>
      <c r="S169" t="str">
        <f>'8. Participant Data'!Q179</f>
        <v>Select One</v>
      </c>
      <c r="T169">
        <f>'8. Participant Data'!R179</f>
        <v>0</v>
      </c>
      <c r="U169">
        <f>'8. Participant Data'!S179</f>
        <v>0</v>
      </c>
      <c r="V169">
        <f>'8. Participant Data'!T179</f>
        <v>0</v>
      </c>
      <c r="W169">
        <f>'8. Participant Data'!U179</f>
        <v>0</v>
      </c>
      <c r="X169" t="str">
        <f>'8. Participant Data'!V179</f>
        <v>Select One</v>
      </c>
      <c r="Y169" t="str">
        <f>'8. Participant Data'!W179</f>
        <v>Select One</v>
      </c>
      <c r="Z169" t="str">
        <f>'8. Participant Data'!X179</f>
        <v>Select One</v>
      </c>
      <c r="AA169">
        <f>'8. Participant Data'!Y179</f>
        <v>0</v>
      </c>
      <c r="AB169">
        <f>'8. Participant Data'!Z179</f>
        <v>0</v>
      </c>
      <c r="AC169">
        <f>'8. Participant Data'!AA179</f>
        <v>0</v>
      </c>
      <c r="AD169">
        <f>'8. Participant Data'!AB179</f>
        <v>0</v>
      </c>
      <c r="AE169">
        <f>'8. Participant Data'!AC179</f>
        <v>0</v>
      </c>
      <c r="AF169" t="str">
        <f>'8. Participant Data'!AD179</f>
        <v>Select One</v>
      </c>
      <c r="AG169">
        <f>'8. Participant Data'!AE179</f>
        <v>0</v>
      </c>
      <c r="AH169" t="str">
        <f>'8. Participant Data'!AF179</f>
        <v>Select One</v>
      </c>
      <c r="AI169">
        <f>'8. Participant Data'!AG179</f>
        <v>0</v>
      </c>
      <c r="AJ169" t="str">
        <f>'8. Participant Data'!AH179</f>
        <v>Select One</v>
      </c>
    </row>
    <row r="170" spans="1:36" x14ac:dyDescent="0.25">
      <c r="A170" t="str">
        <f>'1. Cover Sheet'!$B$13</f>
        <v>Select One</v>
      </c>
      <c r="B170" t="str">
        <f>'1. Cover Sheet'!$G$17</f>
        <v>Reporting Period 11 (January 1, 2026- June 30, 2026,  Due July 31, 2026)</v>
      </c>
      <c r="C170">
        <f>'8. Participant Data'!A180</f>
        <v>0</v>
      </c>
      <c r="D170" t="str">
        <f>'8. Participant Data'!B180</f>
        <v>Select One</v>
      </c>
      <c r="E170">
        <f>'8. Participant Data'!C180</f>
        <v>0</v>
      </c>
      <c r="F170">
        <f>'8. Participant Data'!D180</f>
        <v>0</v>
      </c>
      <c r="G170" t="str">
        <f>'8. Participant Data'!E180</f>
        <v>Select One</v>
      </c>
      <c r="H170" t="str">
        <f>'8. Participant Data'!F180</f>
        <v>Select One</v>
      </c>
      <c r="I170" t="str">
        <f>'8. Participant Data'!G180</f>
        <v>Select One</v>
      </c>
      <c r="J170" t="str">
        <f>'8. Participant Data'!H180</f>
        <v>Select One</v>
      </c>
      <c r="K170">
        <f>'8. Participant Data'!I180</f>
        <v>0</v>
      </c>
      <c r="L170" t="str">
        <f>'8. Participant Data'!J180</f>
        <v>Select One</v>
      </c>
      <c r="M170">
        <f>'8. Participant Data'!K180</f>
        <v>0</v>
      </c>
      <c r="N170">
        <f>'8. Participant Data'!L180</f>
        <v>0</v>
      </c>
      <c r="O170">
        <f>'8. Participant Data'!M180</f>
        <v>0</v>
      </c>
      <c r="P170" t="str">
        <f>'8. Participant Data'!N180</f>
        <v>Select One</v>
      </c>
      <c r="Q170" t="str">
        <f>'8. Participant Data'!O180</f>
        <v>Select One</v>
      </c>
      <c r="R170">
        <f>'8. Participant Data'!P180</f>
        <v>0</v>
      </c>
      <c r="S170" t="str">
        <f>'8. Participant Data'!Q180</f>
        <v>Select One</v>
      </c>
      <c r="T170">
        <f>'8. Participant Data'!R180</f>
        <v>0</v>
      </c>
      <c r="U170">
        <f>'8. Participant Data'!S180</f>
        <v>0</v>
      </c>
      <c r="V170">
        <f>'8. Participant Data'!T180</f>
        <v>0</v>
      </c>
      <c r="W170">
        <f>'8. Participant Data'!U180</f>
        <v>0</v>
      </c>
      <c r="X170" t="str">
        <f>'8. Participant Data'!V180</f>
        <v>Select One</v>
      </c>
      <c r="Y170" t="str">
        <f>'8. Participant Data'!W180</f>
        <v>Select One</v>
      </c>
      <c r="Z170" t="str">
        <f>'8. Participant Data'!X180</f>
        <v>Select One</v>
      </c>
      <c r="AA170">
        <f>'8. Participant Data'!Y180</f>
        <v>0</v>
      </c>
      <c r="AB170">
        <f>'8. Participant Data'!Z180</f>
        <v>0</v>
      </c>
      <c r="AC170">
        <f>'8. Participant Data'!AA180</f>
        <v>0</v>
      </c>
      <c r="AD170">
        <f>'8. Participant Data'!AB180</f>
        <v>0</v>
      </c>
      <c r="AE170">
        <f>'8. Participant Data'!AC180</f>
        <v>0</v>
      </c>
      <c r="AF170" t="str">
        <f>'8. Participant Data'!AD180</f>
        <v>Select One</v>
      </c>
      <c r="AG170">
        <f>'8. Participant Data'!AE180</f>
        <v>0</v>
      </c>
      <c r="AH170" t="str">
        <f>'8. Participant Data'!AF180</f>
        <v>Select One</v>
      </c>
      <c r="AI170">
        <f>'8. Participant Data'!AG180</f>
        <v>0</v>
      </c>
      <c r="AJ170" t="str">
        <f>'8. Participant Data'!AH180</f>
        <v>Select One</v>
      </c>
    </row>
    <row r="171" spans="1:36" x14ac:dyDescent="0.25">
      <c r="A171" t="str">
        <f>'1. Cover Sheet'!$B$13</f>
        <v>Select One</v>
      </c>
      <c r="B171" t="str">
        <f>'1. Cover Sheet'!$G$17</f>
        <v>Reporting Period 11 (January 1, 2026- June 30, 2026,  Due July 31, 2026)</v>
      </c>
      <c r="C171">
        <f>'8. Participant Data'!A181</f>
        <v>0</v>
      </c>
      <c r="D171" t="str">
        <f>'8. Participant Data'!B181</f>
        <v>Select One</v>
      </c>
      <c r="E171">
        <f>'8. Participant Data'!C181</f>
        <v>0</v>
      </c>
      <c r="F171">
        <f>'8. Participant Data'!D181</f>
        <v>0</v>
      </c>
      <c r="G171" t="str">
        <f>'8. Participant Data'!E181</f>
        <v>Select One</v>
      </c>
      <c r="H171" t="str">
        <f>'8. Participant Data'!F181</f>
        <v>Select One</v>
      </c>
      <c r="I171" t="str">
        <f>'8. Participant Data'!G181</f>
        <v>Select One</v>
      </c>
      <c r="J171" t="str">
        <f>'8. Participant Data'!H181</f>
        <v>Select One</v>
      </c>
      <c r="K171">
        <f>'8. Participant Data'!I181</f>
        <v>0</v>
      </c>
      <c r="L171" t="str">
        <f>'8. Participant Data'!J181</f>
        <v>Select One</v>
      </c>
      <c r="M171">
        <f>'8. Participant Data'!K181</f>
        <v>0</v>
      </c>
      <c r="N171">
        <f>'8. Participant Data'!L181</f>
        <v>0</v>
      </c>
      <c r="O171">
        <f>'8. Participant Data'!M181</f>
        <v>0</v>
      </c>
      <c r="P171" t="str">
        <f>'8. Participant Data'!N181</f>
        <v>Select One</v>
      </c>
      <c r="Q171" t="str">
        <f>'8. Participant Data'!O181</f>
        <v>Select One</v>
      </c>
      <c r="R171">
        <f>'8. Participant Data'!P181</f>
        <v>0</v>
      </c>
      <c r="S171" t="str">
        <f>'8. Participant Data'!Q181</f>
        <v>Select One</v>
      </c>
      <c r="T171">
        <f>'8. Participant Data'!R181</f>
        <v>0</v>
      </c>
      <c r="U171">
        <f>'8. Participant Data'!S181</f>
        <v>0</v>
      </c>
      <c r="V171">
        <f>'8. Participant Data'!T181</f>
        <v>0</v>
      </c>
      <c r="W171">
        <f>'8. Participant Data'!U181</f>
        <v>0</v>
      </c>
      <c r="X171" t="str">
        <f>'8. Participant Data'!V181</f>
        <v>Select One</v>
      </c>
      <c r="Y171" t="str">
        <f>'8. Participant Data'!W181</f>
        <v>Select One</v>
      </c>
      <c r="Z171" t="str">
        <f>'8. Participant Data'!X181</f>
        <v>Select One</v>
      </c>
      <c r="AA171">
        <f>'8. Participant Data'!Y181</f>
        <v>0</v>
      </c>
      <c r="AB171">
        <f>'8. Participant Data'!Z181</f>
        <v>0</v>
      </c>
      <c r="AC171">
        <f>'8. Participant Data'!AA181</f>
        <v>0</v>
      </c>
      <c r="AD171">
        <f>'8. Participant Data'!AB181</f>
        <v>0</v>
      </c>
      <c r="AE171">
        <f>'8. Participant Data'!AC181</f>
        <v>0</v>
      </c>
      <c r="AF171" t="str">
        <f>'8. Participant Data'!AD181</f>
        <v>Select One</v>
      </c>
      <c r="AG171">
        <f>'8. Participant Data'!AE181</f>
        <v>0</v>
      </c>
      <c r="AH171" t="str">
        <f>'8. Participant Data'!AF181</f>
        <v>Select One</v>
      </c>
      <c r="AI171">
        <f>'8. Participant Data'!AG181</f>
        <v>0</v>
      </c>
      <c r="AJ171" t="str">
        <f>'8. Participant Data'!AH181</f>
        <v>Select One</v>
      </c>
    </row>
    <row r="172" spans="1:36" x14ac:dyDescent="0.25">
      <c r="A172" t="str">
        <f>'1. Cover Sheet'!$B$13</f>
        <v>Select One</v>
      </c>
      <c r="B172" t="str">
        <f>'1. Cover Sheet'!$G$17</f>
        <v>Reporting Period 11 (January 1, 2026- June 30, 2026,  Due July 31, 2026)</v>
      </c>
      <c r="C172">
        <f>'8. Participant Data'!A182</f>
        <v>0</v>
      </c>
      <c r="D172" t="str">
        <f>'8. Participant Data'!B182</f>
        <v>Select One</v>
      </c>
      <c r="E172">
        <f>'8. Participant Data'!C182</f>
        <v>0</v>
      </c>
      <c r="F172">
        <f>'8. Participant Data'!D182</f>
        <v>0</v>
      </c>
      <c r="G172" t="str">
        <f>'8. Participant Data'!E182</f>
        <v>Select One</v>
      </c>
      <c r="H172" t="str">
        <f>'8. Participant Data'!F182</f>
        <v>Select One</v>
      </c>
      <c r="I172" t="str">
        <f>'8. Participant Data'!G182</f>
        <v>Select One</v>
      </c>
      <c r="J172" t="str">
        <f>'8. Participant Data'!H182</f>
        <v>Select One</v>
      </c>
      <c r="K172">
        <f>'8. Participant Data'!I182</f>
        <v>0</v>
      </c>
      <c r="L172" t="str">
        <f>'8. Participant Data'!J182</f>
        <v>Select One</v>
      </c>
      <c r="M172">
        <f>'8. Participant Data'!K182</f>
        <v>0</v>
      </c>
      <c r="N172">
        <f>'8. Participant Data'!L182</f>
        <v>0</v>
      </c>
      <c r="O172">
        <f>'8. Participant Data'!M182</f>
        <v>0</v>
      </c>
      <c r="P172" t="str">
        <f>'8. Participant Data'!N182</f>
        <v>Select One</v>
      </c>
      <c r="Q172" t="str">
        <f>'8. Participant Data'!O182</f>
        <v>Select One</v>
      </c>
      <c r="R172">
        <f>'8. Participant Data'!P182</f>
        <v>0</v>
      </c>
      <c r="S172" t="str">
        <f>'8. Participant Data'!Q182</f>
        <v>Select One</v>
      </c>
      <c r="T172">
        <f>'8. Participant Data'!R182</f>
        <v>0</v>
      </c>
      <c r="U172">
        <f>'8. Participant Data'!S182</f>
        <v>0</v>
      </c>
      <c r="V172">
        <f>'8. Participant Data'!T182</f>
        <v>0</v>
      </c>
      <c r="W172">
        <f>'8. Participant Data'!U182</f>
        <v>0</v>
      </c>
      <c r="X172" t="str">
        <f>'8. Participant Data'!V182</f>
        <v>Select One</v>
      </c>
      <c r="Y172" t="str">
        <f>'8. Participant Data'!W182</f>
        <v>Select One</v>
      </c>
      <c r="Z172" t="str">
        <f>'8. Participant Data'!X182</f>
        <v>Select One</v>
      </c>
      <c r="AA172">
        <f>'8. Participant Data'!Y182</f>
        <v>0</v>
      </c>
      <c r="AB172">
        <f>'8. Participant Data'!Z182</f>
        <v>0</v>
      </c>
      <c r="AC172">
        <f>'8. Participant Data'!AA182</f>
        <v>0</v>
      </c>
      <c r="AD172">
        <f>'8. Participant Data'!AB182</f>
        <v>0</v>
      </c>
      <c r="AE172">
        <f>'8. Participant Data'!AC182</f>
        <v>0</v>
      </c>
      <c r="AF172" t="str">
        <f>'8. Participant Data'!AD182</f>
        <v>Select One</v>
      </c>
      <c r="AG172">
        <f>'8. Participant Data'!AE182</f>
        <v>0</v>
      </c>
      <c r="AH172" t="str">
        <f>'8. Participant Data'!AF182</f>
        <v>Select One</v>
      </c>
      <c r="AI172">
        <f>'8. Participant Data'!AG182</f>
        <v>0</v>
      </c>
      <c r="AJ172" t="str">
        <f>'8. Participant Data'!AH182</f>
        <v>Select One</v>
      </c>
    </row>
    <row r="173" spans="1:36" x14ac:dyDescent="0.25">
      <c r="A173" t="str">
        <f>'1. Cover Sheet'!$B$13</f>
        <v>Select One</v>
      </c>
      <c r="B173" t="str">
        <f>'1. Cover Sheet'!$G$17</f>
        <v>Reporting Period 11 (January 1, 2026- June 30, 2026,  Due July 31, 2026)</v>
      </c>
      <c r="C173">
        <f>'8. Participant Data'!A183</f>
        <v>0</v>
      </c>
      <c r="D173" t="str">
        <f>'8. Participant Data'!B183</f>
        <v>Select One</v>
      </c>
      <c r="E173">
        <f>'8. Participant Data'!C183</f>
        <v>0</v>
      </c>
      <c r="F173">
        <f>'8. Participant Data'!D183</f>
        <v>0</v>
      </c>
      <c r="G173" t="str">
        <f>'8. Participant Data'!E183</f>
        <v>Select One</v>
      </c>
      <c r="H173" t="str">
        <f>'8. Participant Data'!F183</f>
        <v>Select One</v>
      </c>
      <c r="I173" t="str">
        <f>'8. Participant Data'!G183</f>
        <v>Select One</v>
      </c>
      <c r="J173" t="str">
        <f>'8. Participant Data'!H183</f>
        <v>Select One</v>
      </c>
      <c r="K173">
        <f>'8. Participant Data'!I183</f>
        <v>0</v>
      </c>
      <c r="L173" t="str">
        <f>'8. Participant Data'!J183</f>
        <v>Select One</v>
      </c>
      <c r="M173">
        <f>'8. Participant Data'!K183</f>
        <v>0</v>
      </c>
      <c r="N173">
        <f>'8. Participant Data'!L183</f>
        <v>0</v>
      </c>
      <c r="O173">
        <f>'8. Participant Data'!M183</f>
        <v>0</v>
      </c>
      <c r="P173" t="str">
        <f>'8. Participant Data'!N183</f>
        <v>Select One</v>
      </c>
      <c r="Q173" t="str">
        <f>'8. Participant Data'!O183</f>
        <v>Select One</v>
      </c>
      <c r="R173">
        <f>'8. Participant Data'!P183</f>
        <v>0</v>
      </c>
      <c r="S173" t="str">
        <f>'8. Participant Data'!Q183</f>
        <v>Select One</v>
      </c>
      <c r="T173">
        <f>'8. Participant Data'!R183</f>
        <v>0</v>
      </c>
      <c r="U173">
        <f>'8. Participant Data'!S183</f>
        <v>0</v>
      </c>
      <c r="V173">
        <f>'8. Participant Data'!T183</f>
        <v>0</v>
      </c>
      <c r="W173">
        <f>'8. Participant Data'!U183</f>
        <v>0</v>
      </c>
      <c r="X173" t="str">
        <f>'8. Participant Data'!V183</f>
        <v>Select One</v>
      </c>
      <c r="Y173" t="str">
        <f>'8. Participant Data'!W183</f>
        <v>Select One</v>
      </c>
      <c r="Z173" t="str">
        <f>'8. Participant Data'!X183</f>
        <v>Select One</v>
      </c>
      <c r="AA173">
        <f>'8. Participant Data'!Y183</f>
        <v>0</v>
      </c>
      <c r="AB173">
        <f>'8. Participant Data'!Z183</f>
        <v>0</v>
      </c>
      <c r="AC173">
        <f>'8. Participant Data'!AA183</f>
        <v>0</v>
      </c>
      <c r="AD173">
        <f>'8. Participant Data'!AB183</f>
        <v>0</v>
      </c>
      <c r="AE173">
        <f>'8. Participant Data'!AC183</f>
        <v>0</v>
      </c>
      <c r="AF173" t="str">
        <f>'8. Participant Data'!AD183</f>
        <v>Select One</v>
      </c>
      <c r="AG173">
        <f>'8. Participant Data'!AE183</f>
        <v>0</v>
      </c>
      <c r="AH173" t="str">
        <f>'8. Participant Data'!AF183</f>
        <v>Select One</v>
      </c>
      <c r="AI173">
        <f>'8. Participant Data'!AG183</f>
        <v>0</v>
      </c>
      <c r="AJ173" t="str">
        <f>'8. Participant Data'!AH183</f>
        <v>Select One</v>
      </c>
    </row>
    <row r="174" spans="1:36" x14ac:dyDescent="0.25">
      <c r="A174" t="str">
        <f>'1. Cover Sheet'!$B$13</f>
        <v>Select One</v>
      </c>
      <c r="B174" t="str">
        <f>'1. Cover Sheet'!$G$17</f>
        <v>Reporting Period 11 (January 1, 2026- June 30, 2026,  Due July 31, 2026)</v>
      </c>
      <c r="C174">
        <f>'8. Participant Data'!A184</f>
        <v>0</v>
      </c>
      <c r="D174" t="str">
        <f>'8. Participant Data'!B184</f>
        <v>Select One</v>
      </c>
      <c r="E174">
        <f>'8. Participant Data'!C184</f>
        <v>0</v>
      </c>
      <c r="F174">
        <f>'8. Participant Data'!D184</f>
        <v>0</v>
      </c>
      <c r="G174" t="str">
        <f>'8. Participant Data'!E184</f>
        <v>Select One</v>
      </c>
      <c r="H174" t="str">
        <f>'8. Participant Data'!F184</f>
        <v>Select One</v>
      </c>
      <c r="I174" t="str">
        <f>'8. Participant Data'!G184</f>
        <v>Select One</v>
      </c>
      <c r="J174" t="str">
        <f>'8. Participant Data'!H184</f>
        <v>Select One</v>
      </c>
      <c r="K174">
        <f>'8. Participant Data'!I184</f>
        <v>0</v>
      </c>
      <c r="L174" t="str">
        <f>'8. Participant Data'!J184</f>
        <v>Select One</v>
      </c>
      <c r="M174">
        <f>'8. Participant Data'!K184</f>
        <v>0</v>
      </c>
      <c r="N174">
        <f>'8. Participant Data'!L184</f>
        <v>0</v>
      </c>
      <c r="O174">
        <f>'8. Participant Data'!M184</f>
        <v>0</v>
      </c>
      <c r="P174" t="str">
        <f>'8. Participant Data'!N184</f>
        <v>Select One</v>
      </c>
      <c r="Q174" t="str">
        <f>'8. Participant Data'!O184</f>
        <v>Select One</v>
      </c>
      <c r="R174">
        <f>'8. Participant Data'!P184</f>
        <v>0</v>
      </c>
      <c r="S174" t="str">
        <f>'8. Participant Data'!Q184</f>
        <v>Select One</v>
      </c>
      <c r="T174">
        <f>'8. Participant Data'!R184</f>
        <v>0</v>
      </c>
      <c r="U174">
        <f>'8. Participant Data'!S184</f>
        <v>0</v>
      </c>
      <c r="V174">
        <f>'8. Participant Data'!T184</f>
        <v>0</v>
      </c>
      <c r="W174">
        <f>'8. Participant Data'!U184</f>
        <v>0</v>
      </c>
      <c r="X174" t="str">
        <f>'8. Participant Data'!V184</f>
        <v>Select One</v>
      </c>
      <c r="Y174" t="str">
        <f>'8. Participant Data'!W184</f>
        <v>Select One</v>
      </c>
      <c r="Z174" t="str">
        <f>'8. Participant Data'!X184</f>
        <v>Select One</v>
      </c>
      <c r="AA174">
        <f>'8. Participant Data'!Y184</f>
        <v>0</v>
      </c>
      <c r="AB174">
        <f>'8. Participant Data'!Z184</f>
        <v>0</v>
      </c>
      <c r="AC174">
        <f>'8. Participant Data'!AA184</f>
        <v>0</v>
      </c>
      <c r="AD174">
        <f>'8. Participant Data'!AB184</f>
        <v>0</v>
      </c>
      <c r="AE174">
        <f>'8. Participant Data'!AC184</f>
        <v>0</v>
      </c>
      <c r="AF174" t="str">
        <f>'8. Participant Data'!AD184</f>
        <v>Select One</v>
      </c>
      <c r="AG174">
        <f>'8. Participant Data'!AE184</f>
        <v>0</v>
      </c>
      <c r="AH174" t="str">
        <f>'8. Participant Data'!AF184</f>
        <v>Select One</v>
      </c>
      <c r="AI174">
        <f>'8. Participant Data'!AG184</f>
        <v>0</v>
      </c>
      <c r="AJ174" t="str">
        <f>'8. Participant Data'!AH184</f>
        <v>Select One</v>
      </c>
    </row>
    <row r="175" spans="1:36" x14ac:dyDescent="0.25">
      <c r="A175" t="str">
        <f>'1. Cover Sheet'!$B$13</f>
        <v>Select One</v>
      </c>
      <c r="B175" t="str">
        <f>'1. Cover Sheet'!$G$17</f>
        <v>Reporting Period 11 (January 1, 2026- June 30, 2026,  Due July 31, 2026)</v>
      </c>
      <c r="C175">
        <f>'8. Participant Data'!A185</f>
        <v>0</v>
      </c>
      <c r="D175" t="str">
        <f>'8. Participant Data'!B185</f>
        <v>Select One</v>
      </c>
      <c r="E175">
        <f>'8. Participant Data'!C185</f>
        <v>0</v>
      </c>
      <c r="F175">
        <f>'8. Participant Data'!D185</f>
        <v>0</v>
      </c>
      <c r="G175" t="str">
        <f>'8. Participant Data'!E185</f>
        <v>Select One</v>
      </c>
      <c r="H175" t="str">
        <f>'8. Participant Data'!F185</f>
        <v>Select One</v>
      </c>
      <c r="I175" t="str">
        <f>'8. Participant Data'!G185</f>
        <v>Select One</v>
      </c>
      <c r="J175" t="str">
        <f>'8. Participant Data'!H185</f>
        <v>Select One</v>
      </c>
      <c r="K175">
        <f>'8. Participant Data'!I185</f>
        <v>0</v>
      </c>
      <c r="L175" t="str">
        <f>'8. Participant Data'!J185</f>
        <v>Select One</v>
      </c>
      <c r="M175">
        <f>'8. Participant Data'!K185</f>
        <v>0</v>
      </c>
      <c r="N175">
        <f>'8. Participant Data'!L185</f>
        <v>0</v>
      </c>
      <c r="O175">
        <f>'8. Participant Data'!M185</f>
        <v>0</v>
      </c>
      <c r="P175" t="str">
        <f>'8. Participant Data'!N185</f>
        <v>Select One</v>
      </c>
      <c r="Q175" t="str">
        <f>'8. Participant Data'!O185</f>
        <v>Select One</v>
      </c>
      <c r="R175">
        <f>'8. Participant Data'!P185</f>
        <v>0</v>
      </c>
      <c r="S175" t="str">
        <f>'8. Participant Data'!Q185</f>
        <v>Select One</v>
      </c>
      <c r="T175">
        <f>'8. Participant Data'!R185</f>
        <v>0</v>
      </c>
      <c r="U175">
        <f>'8. Participant Data'!S185</f>
        <v>0</v>
      </c>
      <c r="V175">
        <f>'8. Participant Data'!T185</f>
        <v>0</v>
      </c>
      <c r="W175">
        <f>'8. Participant Data'!U185</f>
        <v>0</v>
      </c>
      <c r="X175" t="str">
        <f>'8. Participant Data'!V185</f>
        <v>Select One</v>
      </c>
      <c r="Y175" t="str">
        <f>'8. Participant Data'!W185</f>
        <v>Select One</v>
      </c>
      <c r="Z175" t="str">
        <f>'8. Participant Data'!X185</f>
        <v>Select One</v>
      </c>
      <c r="AA175">
        <f>'8. Participant Data'!Y185</f>
        <v>0</v>
      </c>
      <c r="AB175">
        <f>'8. Participant Data'!Z185</f>
        <v>0</v>
      </c>
      <c r="AC175">
        <f>'8. Participant Data'!AA185</f>
        <v>0</v>
      </c>
      <c r="AD175">
        <f>'8. Participant Data'!AB185</f>
        <v>0</v>
      </c>
      <c r="AE175">
        <f>'8. Participant Data'!AC185</f>
        <v>0</v>
      </c>
      <c r="AF175" t="str">
        <f>'8. Participant Data'!AD185</f>
        <v>Select One</v>
      </c>
      <c r="AG175">
        <f>'8. Participant Data'!AE185</f>
        <v>0</v>
      </c>
      <c r="AH175" t="str">
        <f>'8. Participant Data'!AF185</f>
        <v>Select One</v>
      </c>
      <c r="AI175">
        <f>'8. Participant Data'!AG185</f>
        <v>0</v>
      </c>
      <c r="AJ175" t="str">
        <f>'8. Participant Data'!AH185</f>
        <v>Select One</v>
      </c>
    </row>
    <row r="176" spans="1:36" x14ac:dyDescent="0.25">
      <c r="A176" t="str">
        <f>'1. Cover Sheet'!$B$13</f>
        <v>Select One</v>
      </c>
      <c r="B176" t="str">
        <f>'1. Cover Sheet'!$G$17</f>
        <v>Reporting Period 11 (January 1, 2026- June 30, 2026,  Due July 31, 2026)</v>
      </c>
      <c r="C176">
        <f>'8. Participant Data'!A186</f>
        <v>0</v>
      </c>
      <c r="D176" t="str">
        <f>'8. Participant Data'!B186</f>
        <v>Select One</v>
      </c>
      <c r="E176">
        <f>'8. Participant Data'!C186</f>
        <v>0</v>
      </c>
      <c r="F176">
        <f>'8. Participant Data'!D186</f>
        <v>0</v>
      </c>
      <c r="G176" t="str">
        <f>'8. Participant Data'!E186</f>
        <v>Select One</v>
      </c>
      <c r="H176" t="str">
        <f>'8. Participant Data'!F186</f>
        <v>Select One</v>
      </c>
      <c r="I176" t="str">
        <f>'8. Participant Data'!G186</f>
        <v>Select One</v>
      </c>
      <c r="J176" t="str">
        <f>'8. Participant Data'!H186</f>
        <v>Select One</v>
      </c>
      <c r="K176">
        <f>'8. Participant Data'!I186</f>
        <v>0</v>
      </c>
      <c r="L176" t="str">
        <f>'8. Participant Data'!J186</f>
        <v>Select One</v>
      </c>
      <c r="M176">
        <f>'8. Participant Data'!K186</f>
        <v>0</v>
      </c>
      <c r="N176">
        <f>'8. Participant Data'!L186</f>
        <v>0</v>
      </c>
      <c r="O176">
        <f>'8. Participant Data'!M186</f>
        <v>0</v>
      </c>
      <c r="P176" t="str">
        <f>'8. Participant Data'!N186</f>
        <v>Select One</v>
      </c>
      <c r="Q176" t="str">
        <f>'8. Participant Data'!O186</f>
        <v>Select One</v>
      </c>
      <c r="R176">
        <f>'8. Participant Data'!P186</f>
        <v>0</v>
      </c>
      <c r="S176" t="str">
        <f>'8. Participant Data'!Q186</f>
        <v>Select One</v>
      </c>
      <c r="T176">
        <f>'8. Participant Data'!R186</f>
        <v>0</v>
      </c>
      <c r="U176">
        <f>'8. Participant Data'!S186</f>
        <v>0</v>
      </c>
      <c r="V176">
        <f>'8. Participant Data'!T186</f>
        <v>0</v>
      </c>
      <c r="W176">
        <f>'8. Participant Data'!U186</f>
        <v>0</v>
      </c>
      <c r="X176" t="str">
        <f>'8. Participant Data'!V186</f>
        <v>Select One</v>
      </c>
      <c r="Y176" t="str">
        <f>'8. Participant Data'!W186</f>
        <v>Select One</v>
      </c>
      <c r="Z176" t="str">
        <f>'8. Participant Data'!X186</f>
        <v>Select One</v>
      </c>
      <c r="AA176">
        <f>'8. Participant Data'!Y186</f>
        <v>0</v>
      </c>
      <c r="AB176">
        <f>'8. Participant Data'!Z186</f>
        <v>0</v>
      </c>
      <c r="AC176">
        <f>'8. Participant Data'!AA186</f>
        <v>0</v>
      </c>
      <c r="AD176">
        <f>'8. Participant Data'!AB186</f>
        <v>0</v>
      </c>
      <c r="AE176">
        <f>'8. Participant Data'!AC186</f>
        <v>0</v>
      </c>
      <c r="AF176" t="str">
        <f>'8. Participant Data'!AD186</f>
        <v>Select One</v>
      </c>
      <c r="AG176">
        <f>'8. Participant Data'!AE186</f>
        <v>0</v>
      </c>
      <c r="AH176" t="str">
        <f>'8. Participant Data'!AF186</f>
        <v>Select One</v>
      </c>
      <c r="AI176">
        <f>'8. Participant Data'!AG186</f>
        <v>0</v>
      </c>
      <c r="AJ176" t="str">
        <f>'8. Participant Data'!AH186</f>
        <v>Select One</v>
      </c>
    </row>
    <row r="177" spans="1:36" x14ac:dyDescent="0.25">
      <c r="A177" t="str">
        <f>'1. Cover Sheet'!$B$13</f>
        <v>Select One</v>
      </c>
      <c r="B177" t="str">
        <f>'1. Cover Sheet'!$G$17</f>
        <v>Reporting Period 11 (January 1, 2026- June 30, 2026,  Due July 31, 2026)</v>
      </c>
      <c r="C177">
        <f>'8. Participant Data'!A187</f>
        <v>0</v>
      </c>
      <c r="D177" t="str">
        <f>'8. Participant Data'!B187</f>
        <v>Select One</v>
      </c>
      <c r="E177">
        <f>'8. Participant Data'!C187</f>
        <v>0</v>
      </c>
      <c r="F177">
        <f>'8. Participant Data'!D187</f>
        <v>0</v>
      </c>
      <c r="G177" t="str">
        <f>'8. Participant Data'!E187</f>
        <v>Select One</v>
      </c>
      <c r="H177" t="str">
        <f>'8. Participant Data'!F187</f>
        <v>Select One</v>
      </c>
      <c r="I177" t="str">
        <f>'8. Participant Data'!G187</f>
        <v>Select One</v>
      </c>
      <c r="J177" t="str">
        <f>'8. Participant Data'!H187</f>
        <v>Select One</v>
      </c>
      <c r="K177">
        <f>'8. Participant Data'!I187</f>
        <v>0</v>
      </c>
      <c r="L177" t="str">
        <f>'8. Participant Data'!J187</f>
        <v>Select One</v>
      </c>
      <c r="M177">
        <f>'8. Participant Data'!K187</f>
        <v>0</v>
      </c>
      <c r="N177">
        <f>'8. Participant Data'!L187</f>
        <v>0</v>
      </c>
      <c r="O177">
        <f>'8. Participant Data'!M187</f>
        <v>0</v>
      </c>
      <c r="P177" t="str">
        <f>'8. Participant Data'!N187</f>
        <v>Select One</v>
      </c>
      <c r="Q177" t="str">
        <f>'8. Participant Data'!O187</f>
        <v>Select One</v>
      </c>
      <c r="R177">
        <f>'8. Participant Data'!P187</f>
        <v>0</v>
      </c>
      <c r="S177" t="str">
        <f>'8. Participant Data'!Q187</f>
        <v>Select One</v>
      </c>
      <c r="T177">
        <f>'8. Participant Data'!R187</f>
        <v>0</v>
      </c>
      <c r="U177">
        <f>'8. Participant Data'!S187</f>
        <v>0</v>
      </c>
      <c r="V177">
        <f>'8. Participant Data'!T187</f>
        <v>0</v>
      </c>
      <c r="W177">
        <f>'8. Participant Data'!U187</f>
        <v>0</v>
      </c>
      <c r="X177" t="str">
        <f>'8. Participant Data'!V187</f>
        <v>Select One</v>
      </c>
      <c r="Y177" t="str">
        <f>'8. Participant Data'!W187</f>
        <v>Select One</v>
      </c>
      <c r="Z177" t="str">
        <f>'8. Participant Data'!X187</f>
        <v>Select One</v>
      </c>
      <c r="AA177">
        <f>'8. Participant Data'!Y187</f>
        <v>0</v>
      </c>
      <c r="AB177">
        <f>'8. Participant Data'!Z187</f>
        <v>0</v>
      </c>
      <c r="AC177">
        <f>'8. Participant Data'!AA187</f>
        <v>0</v>
      </c>
      <c r="AD177">
        <f>'8. Participant Data'!AB187</f>
        <v>0</v>
      </c>
      <c r="AE177">
        <f>'8. Participant Data'!AC187</f>
        <v>0</v>
      </c>
      <c r="AF177" t="str">
        <f>'8. Participant Data'!AD187</f>
        <v>Select One</v>
      </c>
      <c r="AG177">
        <f>'8. Participant Data'!AE187</f>
        <v>0</v>
      </c>
      <c r="AH177" t="str">
        <f>'8. Participant Data'!AF187</f>
        <v>Select One</v>
      </c>
      <c r="AI177">
        <f>'8. Participant Data'!AG187</f>
        <v>0</v>
      </c>
      <c r="AJ177" t="str">
        <f>'8. Participant Data'!AH187</f>
        <v>Select One</v>
      </c>
    </row>
    <row r="178" spans="1:36" x14ac:dyDescent="0.25">
      <c r="A178" t="str">
        <f>'1. Cover Sheet'!$B$13</f>
        <v>Select One</v>
      </c>
      <c r="B178" t="str">
        <f>'1. Cover Sheet'!$G$17</f>
        <v>Reporting Period 11 (January 1, 2026- June 30, 2026,  Due July 31, 2026)</v>
      </c>
      <c r="C178">
        <f>'8. Participant Data'!A188</f>
        <v>0</v>
      </c>
      <c r="D178" t="str">
        <f>'8. Participant Data'!B188</f>
        <v>Select One</v>
      </c>
      <c r="E178">
        <f>'8. Participant Data'!C188</f>
        <v>0</v>
      </c>
      <c r="F178">
        <f>'8. Participant Data'!D188</f>
        <v>0</v>
      </c>
      <c r="G178" t="str">
        <f>'8. Participant Data'!E188</f>
        <v>Select One</v>
      </c>
      <c r="H178" t="str">
        <f>'8. Participant Data'!F188</f>
        <v>Select One</v>
      </c>
      <c r="I178" t="str">
        <f>'8. Participant Data'!G188</f>
        <v>Select One</v>
      </c>
      <c r="J178" t="str">
        <f>'8. Participant Data'!H188</f>
        <v>Select One</v>
      </c>
      <c r="K178">
        <f>'8. Participant Data'!I188</f>
        <v>0</v>
      </c>
      <c r="L178" t="str">
        <f>'8. Participant Data'!J188</f>
        <v>Select One</v>
      </c>
      <c r="M178">
        <f>'8. Participant Data'!K188</f>
        <v>0</v>
      </c>
      <c r="N178">
        <f>'8. Participant Data'!L188</f>
        <v>0</v>
      </c>
      <c r="O178">
        <f>'8. Participant Data'!M188</f>
        <v>0</v>
      </c>
      <c r="P178" t="str">
        <f>'8. Participant Data'!N188</f>
        <v>Select One</v>
      </c>
      <c r="Q178" t="str">
        <f>'8. Participant Data'!O188</f>
        <v>Select One</v>
      </c>
      <c r="R178">
        <f>'8. Participant Data'!P188</f>
        <v>0</v>
      </c>
      <c r="S178" t="str">
        <f>'8. Participant Data'!Q188</f>
        <v>Select One</v>
      </c>
      <c r="T178">
        <f>'8. Participant Data'!R188</f>
        <v>0</v>
      </c>
      <c r="U178">
        <f>'8. Participant Data'!S188</f>
        <v>0</v>
      </c>
      <c r="V178">
        <f>'8. Participant Data'!T188</f>
        <v>0</v>
      </c>
      <c r="W178">
        <f>'8. Participant Data'!U188</f>
        <v>0</v>
      </c>
      <c r="X178" t="str">
        <f>'8. Participant Data'!V188</f>
        <v>Select One</v>
      </c>
      <c r="Y178" t="str">
        <f>'8. Participant Data'!W188</f>
        <v>Select One</v>
      </c>
      <c r="Z178" t="str">
        <f>'8. Participant Data'!X188</f>
        <v>Select One</v>
      </c>
      <c r="AA178">
        <f>'8. Participant Data'!Y188</f>
        <v>0</v>
      </c>
      <c r="AB178">
        <f>'8. Participant Data'!Z188</f>
        <v>0</v>
      </c>
      <c r="AC178">
        <f>'8. Participant Data'!AA188</f>
        <v>0</v>
      </c>
      <c r="AD178">
        <f>'8. Participant Data'!AB188</f>
        <v>0</v>
      </c>
      <c r="AE178">
        <f>'8. Participant Data'!AC188</f>
        <v>0</v>
      </c>
      <c r="AF178" t="str">
        <f>'8. Participant Data'!AD188</f>
        <v>Select One</v>
      </c>
      <c r="AG178">
        <f>'8. Participant Data'!AE188</f>
        <v>0</v>
      </c>
      <c r="AH178" t="str">
        <f>'8. Participant Data'!AF188</f>
        <v>Select One</v>
      </c>
      <c r="AI178">
        <f>'8. Participant Data'!AG188</f>
        <v>0</v>
      </c>
      <c r="AJ178" t="str">
        <f>'8. Participant Data'!AH188</f>
        <v>Select One</v>
      </c>
    </row>
    <row r="179" spans="1:36" x14ac:dyDescent="0.25">
      <c r="A179" t="str">
        <f>'1. Cover Sheet'!$B$13</f>
        <v>Select One</v>
      </c>
      <c r="B179" t="str">
        <f>'1. Cover Sheet'!$G$17</f>
        <v>Reporting Period 11 (January 1, 2026- June 30, 2026,  Due July 31, 2026)</v>
      </c>
      <c r="C179">
        <f>'8. Participant Data'!A189</f>
        <v>0</v>
      </c>
      <c r="D179" t="str">
        <f>'8. Participant Data'!B189</f>
        <v>Select One</v>
      </c>
      <c r="E179">
        <f>'8. Participant Data'!C189</f>
        <v>0</v>
      </c>
      <c r="F179">
        <f>'8. Participant Data'!D189</f>
        <v>0</v>
      </c>
      <c r="G179" t="str">
        <f>'8. Participant Data'!E189</f>
        <v>Select One</v>
      </c>
      <c r="H179" t="str">
        <f>'8. Participant Data'!F189</f>
        <v>Select One</v>
      </c>
      <c r="I179" t="str">
        <f>'8. Participant Data'!G189</f>
        <v>Select One</v>
      </c>
      <c r="J179" t="str">
        <f>'8. Participant Data'!H189</f>
        <v>Select One</v>
      </c>
      <c r="K179">
        <f>'8. Participant Data'!I189</f>
        <v>0</v>
      </c>
      <c r="L179" t="str">
        <f>'8. Participant Data'!J189</f>
        <v>Select One</v>
      </c>
      <c r="M179">
        <f>'8. Participant Data'!K189</f>
        <v>0</v>
      </c>
      <c r="N179">
        <f>'8. Participant Data'!L189</f>
        <v>0</v>
      </c>
      <c r="O179">
        <f>'8. Participant Data'!M189</f>
        <v>0</v>
      </c>
      <c r="P179" t="str">
        <f>'8. Participant Data'!N189</f>
        <v>Select One</v>
      </c>
      <c r="Q179" t="str">
        <f>'8. Participant Data'!O189</f>
        <v>Select One</v>
      </c>
      <c r="R179">
        <f>'8. Participant Data'!P189</f>
        <v>0</v>
      </c>
      <c r="S179" t="str">
        <f>'8. Participant Data'!Q189</f>
        <v>Select One</v>
      </c>
      <c r="T179">
        <f>'8. Participant Data'!R189</f>
        <v>0</v>
      </c>
      <c r="U179">
        <f>'8. Participant Data'!S189</f>
        <v>0</v>
      </c>
      <c r="V179">
        <f>'8. Participant Data'!T189</f>
        <v>0</v>
      </c>
      <c r="W179">
        <f>'8. Participant Data'!U189</f>
        <v>0</v>
      </c>
      <c r="X179" t="str">
        <f>'8. Participant Data'!V189</f>
        <v>Select One</v>
      </c>
      <c r="Y179" t="str">
        <f>'8. Participant Data'!W189</f>
        <v>Select One</v>
      </c>
      <c r="Z179" t="str">
        <f>'8. Participant Data'!X189</f>
        <v>Select One</v>
      </c>
      <c r="AA179">
        <f>'8. Participant Data'!Y189</f>
        <v>0</v>
      </c>
      <c r="AB179">
        <f>'8. Participant Data'!Z189</f>
        <v>0</v>
      </c>
      <c r="AC179">
        <f>'8. Participant Data'!AA189</f>
        <v>0</v>
      </c>
      <c r="AD179">
        <f>'8. Participant Data'!AB189</f>
        <v>0</v>
      </c>
      <c r="AE179">
        <f>'8. Participant Data'!AC189</f>
        <v>0</v>
      </c>
      <c r="AF179" t="str">
        <f>'8. Participant Data'!AD189</f>
        <v>Select One</v>
      </c>
      <c r="AG179">
        <f>'8. Participant Data'!AE189</f>
        <v>0</v>
      </c>
      <c r="AH179" t="str">
        <f>'8. Participant Data'!AF189</f>
        <v>Select One</v>
      </c>
      <c r="AI179">
        <f>'8. Participant Data'!AG189</f>
        <v>0</v>
      </c>
      <c r="AJ179" t="str">
        <f>'8. Participant Data'!AH189</f>
        <v>Select One</v>
      </c>
    </row>
    <row r="180" spans="1:36" x14ac:dyDescent="0.25">
      <c r="A180" t="str">
        <f>'1. Cover Sheet'!$B$13</f>
        <v>Select One</v>
      </c>
      <c r="B180" t="str">
        <f>'1. Cover Sheet'!$G$17</f>
        <v>Reporting Period 11 (January 1, 2026- June 30, 2026,  Due July 31, 2026)</v>
      </c>
      <c r="C180">
        <f>'8. Participant Data'!A190</f>
        <v>0</v>
      </c>
      <c r="D180" t="str">
        <f>'8. Participant Data'!B190</f>
        <v>Select One</v>
      </c>
      <c r="E180">
        <f>'8. Participant Data'!C190</f>
        <v>0</v>
      </c>
      <c r="F180">
        <f>'8. Participant Data'!D190</f>
        <v>0</v>
      </c>
      <c r="G180" t="str">
        <f>'8. Participant Data'!E190</f>
        <v>Select One</v>
      </c>
      <c r="H180" t="str">
        <f>'8. Participant Data'!F190</f>
        <v>Select One</v>
      </c>
      <c r="I180" t="str">
        <f>'8. Participant Data'!G190</f>
        <v>Select One</v>
      </c>
      <c r="J180" t="str">
        <f>'8. Participant Data'!H190</f>
        <v>Select One</v>
      </c>
      <c r="K180">
        <f>'8. Participant Data'!I190</f>
        <v>0</v>
      </c>
      <c r="L180" t="str">
        <f>'8. Participant Data'!J190</f>
        <v>Select One</v>
      </c>
      <c r="M180">
        <f>'8. Participant Data'!K190</f>
        <v>0</v>
      </c>
      <c r="N180">
        <f>'8. Participant Data'!L190</f>
        <v>0</v>
      </c>
      <c r="O180">
        <f>'8. Participant Data'!M190</f>
        <v>0</v>
      </c>
      <c r="P180" t="str">
        <f>'8. Participant Data'!N190</f>
        <v>Select One</v>
      </c>
      <c r="Q180" t="str">
        <f>'8. Participant Data'!O190</f>
        <v>Select One</v>
      </c>
      <c r="R180">
        <f>'8. Participant Data'!P190</f>
        <v>0</v>
      </c>
      <c r="S180" t="str">
        <f>'8. Participant Data'!Q190</f>
        <v>Select One</v>
      </c>
      <c r="T180">
        <f>'8. Participant Data'!R190</f>
        <v>0</v>
      </c>
      <c r="U180">
        <f>'8. Participant Data'!S190</f>
        <v>0</v>
      </c>
      <c r="V180">
        <f>'8. Participant Data'!T190</f>
        <v>0</v>
      </c>
      <c r="W180">
        <f>'8. Participant Data'!U190</f>
        <v>0</v>
      </c>
      <c r="X180" t="str">
        <f>'8. Participant Data'!V190</f>
        <v>Select One</v>
      </c>
      <c r="Y180" t="str">
        <f>'8. Participant Data'!W190</f>
        <v>Select One</v>
      </c>
      <c r="Z180" t="str">
        <f>'8. Participant Data'!X190</f>
        <v>Select One</v>
      </c>
      <c r="AA180">
        <f>'8. Participant Data'!Y190</f>
        <v>0</v>
      </c>
      <c r="AB180">
        <f>'8. Participant Data'!Z190</f>
        <v>0</v>
      </c>
      <c r="AC180">
        <f>'8. Participant Data'!AA190</f>
        <v>0</v>
      </c>
      <c r="AD180">
        <f>'8. Participant Data'!AB190</f>
        <v>0</v>
      </c>
      <c r="AE180">
        <f>'8. Participant Data'!AC190</f>
        <v>0</v>
      </c>
      <c r="AF180" t="str">
        <f>'8. Participant Data'!AD190</f>
        <v>Select One</v>
      </c>
      <c r="AG180">
        <f>'8. Participant Data'!AE190</f>
        <v>0</v>
      </c>
      <c r="AH180" t="str">
        <f>'8. Participant Data'!AF190</f>
        <v>Select One</v>
      </c>
      <c r="AI180">
        <f>'8. Participant Data'!AG190</f>
        <v>0</v>
      </c>
      <c r="AJ180" t="str">
        <f>'8. Participant Data'!AH190</f>
        <v>Select One</v>
      </c>
    </row>
    <row r="181" spans="1:36" x14ac:dyDescent="0.25">
      <c r="A181" t="str">
        <f>'1. Cover Sheet'!$B$13</f>
        <v>Select One</v>
      </c>
      <c r="B181" t="str">
        <f>'1. Cover Sheet'!$G$17</f>
        <v>Reporting Period 11 (January 1, 2026- June 30, 2026,  Due July 31, 2026)</v>
      </c>
      <c r="C181">
        <f>'8. Participant Data'!A191</f>
        <v>0</v>
      </c>
      <c r="D181" t="str">
        <f>'8. Participant Data'!B191</f>
        <v>Select One</v>
      </c>
      <c r="E181">
        <f>'8. Participant Data'!C191</f>
        <v>0</v>
      </c>
      <c r="F181">
        <f>'8. Participant Data'!D191</f>
        <v>0</v>
      </c>
      <c r="G181" t="str">
        <f>'8. Participant Data'!E191</f>
        <v>Select One</v>
      </c>
      <c r="H181" t="str">
        <f>'8. Participant Data'!F191</f>
        <v>Select One</v>
      </c>
      <c r="I181" t="str">
        <f>'8. Participant Data'!G191</f>
        <v>Select One</v>
      </c>
      <c r="J181" t="str">
        <f>'8. Participant Data'!H191</f>
        <v>Select One</v>
      </c>
      <c r="K181">
        <f>'8. Participant Data'!I191</f>
        <v>0</v>
      </c>
      <c r="L181" t="str">
        <f>'8. Participant Data'!J191</f>
        <v>Select One</v>
      </c>
      <c r="M181">
        <f>'8. Participant Data'!K191</f>
        <v>0</v>
      </c>
      <c r="N181">
        <f>'8. Participant Data'!L191</f>
        <v>0</v>
      </c>
      <c r="O181">
        <f>'8. Participant Data'!M191</f>
        <v>0</v>
      </c>
      <c r="P181" t="str">
        <f>'8. Participant Data'!N191</f>
        <v>Select One</v>
      </c>
      <c r="Q181" t="str">
        <f>'8. Participant Data'!O191</f>
        <v>Select One</v>
      </c>
      <c r="R181">
        <f>'8. Participant Data'!P191</f>
        <v>0</v>
      </c>
      <c r="S181" t="str">
        <f>'8. Participant Data'!Q191</f>
        <v>Select One</v>
      </c>
      <c r="T181">
        <f>'8. Participant Data'!R191</f>
        <v>0</v>
      </c>
      <c r="U181">
        <f>'8. Participant Data'!S191</f>
        <v>0</v>
      </c>
      <c r="V181">
        <f>'8. Participant Data'!T191</f>
        <v>0</v>
      </c>
      <c r="W181">
        <f>'8. Participant Data'!U191</f>
        <v>0</v>
      </c>
      <c r="X181" t="str">
        <f>'8. Participant Data'!V191</f>
        <v>Select One</v>
      </c>
      <c r="Y181" t="str">
        <f>'8. Participant Data'!W191</f>
        <v>Select One</v>
      </c>
      <c r="Z181" t="str">
        <f>'8. Participant Data'!X191</f>
        <v>Select One</v>
      </c>
      <c r="AA181">
        <f>'8. Participant Data'!Y191</f>
        <v>0</v>
      </c>
      <c r="AB181">
        <f>'8. Participant Data'!Z191</f>
        <v>0</v>
      </c>
      <c r="AC181">
        <f>'8. Participant Data'!AA191</f>
        <v>0</v>
      </c>
      <c r="AD181">
        <f>'8. Participant Data'!AB191</f>
        <v>0</v>
      </c>
      <c r="AE181">
        <f>'8. Participant Data'!AC191</f>
        <v>0</v>
      </c>
      <c r="AF181" t="str">
        <f>'8. Participant Data'!AD191</f>
        <v>Select One</v>
      </c>
      <c r="AG181">
        <f>'8. Participant Data'!AE191</f>
        <v>0</v>
      </c>
      <c r="AH181" t="str">
        <f>'8. Participant Data'!AF191</f>
        <v>Select One</v>
      </c>
      <c r="AI181">
        <f>'8. Participant Data'!AG191</f>
        <v>0</v>
      </c>
      <c r="AJ181" t="str">
        <f>'8. Participant Data'!AH191</f>
        <v>Select One</v>
      </c>
    </row>
    <row r="182" spans="1:36" x14ac:dyDescent="0.25">
      <c r="A182" t="str">
        <f>'1. Cover Sheet'!$B$13</f>
        <v>Select One</v>
      </c>
      <c r="B182" t="str">
        <f>'1. Cover Sheet'!$G$17</f>
        <v>Reporting Period 11 (January 1, 2026- June 30, 2026,  Due July 31, 2026)</v>
      </c>
      <c r="C182">
        <f>'8. Participant Data'!A192</f>
        <v>0</v>
      </c>
      <c r="D182" t="str">
        <f>'8. Participant Data'!B192</f>
        <v>Select One</v>
      </c>
      <c r="E182">
        <f>'8. Participant Data'!C192</f>
        <v>0</v>
      </c>
      <c r="F182">
        <f>'8. Participant Data'!D192</f>
        <v>0</v>
      </c>
      <c r="G182" t="str">
        <f>'8. Participant Data'!E192</f>
        <v>Select One</v>
      </c>
      <c r="H182" t="str">
        <f>'8. Participant Data'!F192</f>
        <v>Select One</v>
      </c>
      <c r="I182" t="str">
        <f>'8. Participant Data'!G192</f>
        <v>Select One</v>
      </c>
      <c r="J182" t="str">
        <f>'8. Participant Data'!H192</f>
        <v>Select One</v>
      </c>
      <c r="K182">
        <f>'8. Participant Data'!I192</f>
        <v>0</v>
      </c>
      <c r="L182" t="str">
        <f>'8. Participant Data'!J192</f>
        <v>Select One</v>
      </c>
      <c r="M182">
        <f>'8. Participant Data'!K192</f>
        <v>0</v>
      </c>
      <c r="N182">
        <f>'8. Participant Data'!L192</f>
        <v>0</v>
      </c>
      <c r="O182">
        <f>'8. Participant Data'!M192</f>
        <v>0</v>
      </c>
      <c r="P182" t="str">
        <f>'8. Participant Data'!N192</f>
        <v>Select One</v>
      </c>
      <c r="Q182" t="str">
        <f>'8. Participant Data'!O192</f>
        <v>Select One</v>
      </c>
      <c r="R182">
        <f>'8. Participant Data'!P192</f>
        <v>0</v>
      </c>
      <c r="S182" t="str">
        <f>'8. Participant Data'!Q192</f>
        <v>Select One</v>
      </c>
      <c r="T182">
        <f>'8. Participant Data'!R192</f>
        <v>0</v>
      </c>
      <c r="U182">
        <f>'8. Participant Data'!S192</f>
        <v>0</v>
      </c>
      <c r="V182">
        <f>'8. Participant Data'!T192</f>
        <v>0</v>
      </c>
      <c r="W182">
        <f>'8. Participant Data'!U192</f>
        <v>0</v>
      </c>
      <c r="X182" t="str">
        <f>'8. Participant Data'!V192</f>
        <v>Select One</v>
      </c>
      <c r="Y182" t="str">
        <f>'8. Participant Data'!W192</f>
        <v>Select One</v>
      </c>
      <c r="Z182" t="str">
        <f>'8. Participant Data'!X192</f>
        <v>Select One</v>
      </c>
      <c r="AA182">
        <f>'8. Participant Data'!Y192</f>
        <v>0</v>
      </c>
      <c r="AB182">
        <f>'8. Participant Data'!Z192</f>
        <v>0</v>
      </c>
      <c r="AC182">
        <f>'8. Participant Data'!AA192</f>
        <v>0</v>
      </c>
      <c r="AD182">
        <f>'8. Participant Data'!AB192</f>
        <v>0</v>
      </c>
      <c r="AE182">
        <f>'8. Participant Data'!AC192</f>
        <v>0</v>
      </c>
      <c r="AF182" t="str">
        <f>'8. Participant Data'!AD192</f>
        <v>Select One</v>
      </c>
      <c r="AG182">
        <f>'8. Participant Data'!AE192</f>
        <v>0</v>
      </c>
      <c r="AH182" t="str">
        <f>'8. Participant Data'!AF192</f>
        <v>Select One</v>
      </c>
      <c r="AI182">
        <f>'8. Participant Data'!AG192</f>
        <v>0</v>
      </c>
      <c r="AJ182" t="str">
        <f>'8. Participant Data'!AH192</f>
        <v>Select One</v>
      </c>
    </row>
    <row r="183" spans="1:36" x14ac:dyDescent="0.25">
      <c r="A183" t="str">
        <f>'1. Cover Sheet'!$B$13</f>
        <v>Select One</v>
      </c>
      <c r="B183" t="str">
        <f>'1. Cover Sheet'!$G$17</f>
        <v>Reporting Period 11 (January 1, 2026- June 30, 2026,  Due July 31, 2026)</v>
      </c>
      <c r="C183">
        <f>'8. Participant Data'!A193</f>
        <v>0</v>
      </c>
      <c r="D183" t="str">
        <f>'8. Participant Data'!B193</f>
        <v>Select One</v>
      </c>
      <c r="E183">
        <f>'8. Participant Data'!C193</f>
        <v>0</v>
      </c>
      <c r="F183">
        <f>'8. Participant Data'!D193</f>
        <v>0</v>
      </c>
      <c r="G183" t="str">
        <f>'8. Participant Data'!E193</f>
        <v>Select One</v>
      </c>
      <c r="H183" t="str">
        <f>'8. Participant Data'!F193</f>
        <v>Select One</v>
      </c>
      <c r="I183" t="str">
        <f>'8. Participant Data'!G193</f>
        <v>Select One</v>
      </c>
      <c r="J183" t="str">
        <f>'8. Participant Data'!H193</f>
        <v>Select One</v>
      </c>
      <c r="K183">
        <f>'8. Participant Data'!I193</f>
        <v>0</v>
      </c>
      <c r="L183" t="str">
        <f>'8. Participant Data'!J193</f>
        <v>Select One</v>
      </c>
      <c r="M183">
        <f>'8. Participant Data'!K193</f>
        <v>0</v>
      </c>
      <c r="N183">
        <f>'8. Participant Data'!L193</f>
        <v>0</v>
      </c>
      <c r="O183">
        <f>'8. Participant Data'!M193</f>
        <v>0</v>
      </c>
      <c r="P183" t="str">
        <f>'8. Participant Data'!N193</f>
        <v>Select One</v>
      </c>
      <c r="Q183" t="str">
        <f>'8. Participant Data'!O193</f>
        <v>Select One</v>
      </c>
      <c r="R183">
        <f>'8. Participant Data'!P193</f>
        <v>0</v>
      </c>
      <c r="S183" t="str">
        <f>'8. Participant Data'!Q193</f>
        <v>Select One</v>
      </c>
      <c r="T183">
        <f>'8. Participant Data'!R193</f>
        <v>0</v>
      </c>
      <c r="U183">
        <f>'8. Participant Data'!S193</f>
        <v>0</v>
      </c>
      <c r="V183">
        <f>'8. Participant Data'!T193</f>
        <v>0</v>
      </c>
      <c r="W183">
        <f>'8. Participant Data'!U193</f>
        <v>0</v>
      </c>
      <c r="X183" t="str">
        <f>'8. Participant Data'!V193</f>
        <v>Select One</v>
      </c>
      <c r="Y183" t="str">
        <f>'8. Participant Data'!W193</f>
        <v>Select One</v>
      </c>
      <c r="Z183" t="str">
        <f>'8. Participant Data'!X193</f>
        <v>Select One</v>
      </c>
      <c r="AA183">
        <f>'8. Participant Data'!Y193</f>
        <v>0</v>
      </c>
      <c r="AB183">
        <f>'8. Participant Data'!Z193</f>
        <v>0</v>
      </c>
      <c r="AC183">
        <f>'8. Participant Data'!AA193</f>
        <v>0</v>
      </c>
      <c r="AD183">
        <f>'8. Participant Data'!AB193</f>
        <v>0</v>
      </c>
      <c r="AE183">
        <f>'8. Participant Data'!AC193</f>
        <v>0</v>
      </c>
      <c r="AF183" t="str">
        <f>'8. Participant Data'!AD193</f>
        <v>Select One</v>
      </c>
      <c r="AG183">
        <f>'8. Participant Data'!AE193</f>
        <v>0</v>
      </c>
      <c r="AH183" t="str">
        <f>'8. Participant Data'!AF193</f>
        <v>Select One</v>
      </c>
      <c r="AI183">
        <f>'8. Participant Data'!AG193</f>
        <v>0</v>
      </c>
      <c r="AJ183" t="str">
        <f>'8. Participant Data'!AH193</f>
        <v>Select One</v>
      </c>
    </row>
    <row r="184" spans="1:36" x14ac:dyDescent="0.25">
      <c r="A184" t="str">
        <f>'1. Cover Sheet'!$B$13</f>
        <v>Select One</v>
      </c>
      <c r="B184" t="str">
        <f>'1. Cover Sheet'!$G$17</f>
        <v>Reporting Period 11 (January 1, 2026- June 30, 2026,  Due July 31, 2026)</v>
      </c>
      <c r="C184">
        <f>'8. Participant Data'!A194</f>
        <v>0</v>
      </c>
      <c r="D184" t="str">
        <f>'8. Participant Data'!B194</f>
        <v>Select One</v>
      </c>
      <c r="E184">
        <f>'8. Participant Data'!C194</f>
        <v>0</v>
      </c>
      <c r="F184">
        <f>'8. Participant Data'!D194</f>
        <v>0</v>
      </c>
      <c r="G184" t="str">
        <f>'8. Participant Data'!E194</f>
        <v>Select One</v>
      </c>
      <c r="H184" t="str">
        <f>'8. Participant Data'!F194</f>
        <v>Select One</v>
      </c>
      <c r="I184" t="str">
        <f>'8. Participant Data'!G194</f>
        <v>Select One</v>
      </c>
      <c r="J184" t="str">
        <f>'8. Participant Data'!H194</f>
        <v>Select One</v>
      </c>
      <c r="K184">
        <f>'8. Participant Data'!I194</f>
        <v>0</v>
      </c>
      <c r="L184" t="str">
        <f>'8. Participant Data'!J194</f>
        <v>Select One</v>
      </c>
      <c r="M184">
        <f>'8. Participant Data'!K194</f>
        <v>0</v>
      </c>
      <c r="N184">
        <f>'8. Participant Data'!L194</f>
        <v>0</v>
      </c>
      <c r="O184">
        <f>'8. Participant Data'!M194</f>
        <v>0</v>
      </c>
      <c r="P184" t="str">
        <f>'8. Participant Data'!N194</f>
        <v>Select One</v>
      </c>
      <c r="Q184" t="str">
        <f>'8. Participant Data'!O194</f>
        <v>Select One</v>
      </c>
      <c r="R184">
        <f>'8. Participant Data'!P194</f>
        <v>0</v>
      </c>
      <c r="S184" t="str">
        <f>'8. Participant Data'!Q194</f>
        <v>Select One</v>
      </c>
      <c r="T184">
        <f>'8. Participant Data'!R194</f>
        <v>0</v>
      </c>
      <c r="U184">
        <f>'8. Participant Data'!S194</f>
        <v>0</v>
      </c>
      <c r="V184">
        <f>'8. Participant Data'!T194</f>
        <v>0</v>
      </c>
      <c r="W184">
        <f>'8. Participant Data'!U194</f>
        <v>0</v>
      </c>
      <c r="X184" t="str">
        <f>'8. Participant Data'!V194</f>
        <v>Select One</v>
      </c>
      <c r="Y184" t="str">
        <f>'8. Participant Data'!W194</f>
        <v>Select One</v>
      </c>
      <c r="Z184" t="str">
        <f>'8. Participant Data'!X194</f>
        <v>Select One</v>
      </c>
      <c r="AA184">
        <f>'8. Participant Data'!Y194</f>
        <v>0</v>
      </c>
      <c r="AB184">
        <f>'8. Participant Data'!Z194</f>
        <v>0</v>
      </c>
      <c r="AC184">
        <f>'8. Participant Data'!AA194</f>
        <v>0</v>
      </c>
      <c r="AD184">
        <f>'8. Participant Data'!AB194</f>
        <v>0</v>
      </c>
      <c r="AE184">
        <f>'8. Participant Data'!AC194</f>
        <v>0</v>
      </c>
      <c r="AF184" t="str">
        <f>'8. Participant Data'!AD194</f>
        <v>Select One</v>
      </c>
      <c r="AG184">
        <f>'8. Participant Data'!AE194</f>
        <v>0</v>
      </c>
      <c r="AH184" t="str">
        <f>'8. Participant Data'!AF194</f>
        <v>Select One</v>
      </c>
      <c r="AI184">
        <f>'8. Participant Data'!AG194</f>
        <v>0</v>
      </c>
      <c r="AJ184" t="str">
        <f>'8. Participant Data'!AH194</f>
        <v>Select One</v>
      </c>
    </row>
    <row r="185" spans="1:36" x14ac:dyDescent="0.25">
      <c r="A185" t="str">
        <f>'1. Cover Sheet'!$B$13</f>
        <v>Select One</v>
      </c>
      <c r="B185" t="str">
        <f>'1. Cover Sheet'!$G$17</f>
        <v>Reporting Period 11 (January 1, 2026- June 30, 2026,  Due July 31, 2026)</v>
      </c>
      <c r="C185">
        <f>'8. Participant Data'!A195</f>
        <v>0</v>
      </c>
      <c r="D185" t="str">
        <f>'8. Participant Data'!B195</f>
        <v>Select One</v>
      </c>
      <c r="E185">
        <f>'8. Participant Data'!C195</f>
        <v>0</v>
      </c>
      <c r="F185">
        <f>'8. Participant Data'!D195</f>
        <v>0</v>
      </c>
      <c r="G185" t="str">
        <f>'8. Participant Data'!E195</f>
        <v>Select One</v>
      </c>
      <c r="H185" t="str">
        <f>'8. Participant Data'!F195</f>
        <v>Select One</v>
      </c>
      <c r="I185" t="str">
        <f>'8. Participant Data'!G195</f>
        <v>Select One</v>
      </c>
      <c r="J185" t="str">
        <f>'8. Participant Data'!H195</f>
        <v>Select One</v>
      </c>
      <c r="K185">
        <f>'8. Participant Data'!I195</f>
        <v>0</v>
      </c>
      <c r="L185" t="str">
        <f>'8. Participant Data'!J195</f>
        <v>Select One</v>
      </c>
      <c r="M185">
        <f>'8. Participant Data'!K195</f>
        <v>0</v>
      </c>
      <c r="N185">
        <f>'8. Participant Data'!L195</f>
        <v>0</v>
      </c>
      <c r="O185">
        <f>'8. Participant Data'!M195</f>
        <v>0</v>
      </c>
      <c r="P185" t="str">
        <f>'8. Participant Data'!N195</f>
        <v>Select One</v>
      </c>
      <c r="Q185" t="str">
        <f>'8. Participant Data'!O195</f>
        <v>Select One</v>
      </c>
      <c r="R185">
        <f>'8. Participant Data'!P195</f>
        <v>0</v>
      </c>
      <c r="S185" t="str">
        <f>'8. Participant Data'!Q195</f>
        <v>Select One</v>
      </c>
      <c r="T185">
        <f>'8. Participant Data'!R195</f>
        <v>0</v>
      </c>
      <c r="U185">
        <f>'8. Participant Data'!S195</f>
        <v>0</v>
      </c>
      <c r="V185">
        <f>'8. Participant Data'!T195</f>
        <v>0</v>
      </c>
      <c r="W185">
        <f>'8. Participant Data'!U195</f>
        <v>0</v>
      </c>
      <c r="X185" t="str">
        <f>'8. Participant Data'!V195</f>
        <v>Select One</v>
      </c>
      <c r="Y185" t="str">
        <f>'8. Participant Data'!W195</f>
        <v>Select One</v>
      </c>
      <c r="Z185" t="str">
        <f>'8. Participant Data'!X195</f>
        <v>Select One</v>
      </c>
      <c r="AA185">
        <f>'8. Participant Data'!Y195</f>
        <v>0</v>
      </c>
      <c r="AB185">
        <f>'8. Participant Data'!Z195</f>
        <v>0</v>
      </c>
      <c r="AC185">
        <f>'8. Participant Data'!AA195</f>
        <v>0</v>
      </c>
      <c r="AD185">
        <f>'8. Participant Data'!AB195</f>
        <v>0</v>
      </c>
      <c r="AE185">
        <f>'8. Participant Data'!AC195</f>
        <v>0</v>
      </c>
      <c r="AF185" t="str">
        <f>'8. Participant Data'!AD195</f>
        <v>Select One</v>
      </c>
      <c r="AG185">
        <f>'8. Participant Data'!AE195</f>
        <v>0</v>
      </c>
      <c r="AH185" t="str">
        <f>'8. Participant Data'!AF195</f>
        <v>Select One</v>
      </c>
      <c r="AI185">
        <f>'8. Participant Data'!AG195</f>
        <v>0</v>
      </c>
      <c r="AJ185" t="str">
        <f>'8. Participant Data'!AH195</f>
        <v>Select One</v>
      </c>
    </row>
    <row r="186" spans="1:36" x14ac:dyDescent="0.25">
      <c r="A186" t="str">
        <f>'1. Cover Sheet'!$B$13</f>
        <v>Select One</v>
      </c>
      <c r="B186" t="str">
        <f>'1. Cover Sheet'!$G$17</f>
        <v>Reporting Period 11 (January 1, 2026- June 30, 2026,  Due July 31, 2026)</v>
      </c>
      <c r="C186">
        <f>'8. Participant Data'!A196</f>
        <v>0</v>
      </c>
      <c r="D186" t="str">
        <f>'8. Participant Data'!B196</f>
        <v>Select One</v>
      </c>
      <c r="E186">
        <f>'8. Participant Data'!C196</f>
        <v>0</v>
      </c>
      <c r="F186">
        <f>'8. Participant Data'!D196</f>
        <v>0</v>
      </c>
      <c r="G186" t="str">
        <f>'8. Participant Data'!E196</f>
        <v>Select One</v>
      </c>
      <c r="H186" t="str">
        <f>'8. Participant Data'!F196</f>
        <v>Select One</v>
      </c>
      <c r="I186" t="str">
        <f>'8. Participant Data'!G196</f>
        <v>Select One</v>
      </c>
      <c r="J186" t="str">
        <f>'8. Participant Data'!H196</f>
        <v>Select One</v>
      </c>
      <c r="K186">
        <f>'8. Participant Data'!I196</f>
        <v>0</v>
      </c>
      <c r="L186" t="str">
        <f>'8. Participant Data'!J196</f>
        <v>Select One</v>
      </c>
      <c r="M186">
        <f>'8. Participant Data'!K196</f>
        <v>0</v>
      </c>
      <c r="N186">
        <f>'8. Participant Data'!L196</f>
        <v>0</v>
      </c>
      <c r="O186">
        <f>'8. Participant Data'!M196</f>
        <v>0</v>
      </c>
      <c r="P186" t="str">
        <f>'8. Participant Data'!N196</f>
        <v>Select One</v>
      </c>
      <c r="Q186" t="str">
        <f>'8. Participant Data'!O196</f>
        <v>Select One</v>
      </c>
      <c r="R186">
        <f>'8. Participant Data'!P196</f>
        <v>0</v>
      </c>
      <c r="S186" t="str">
        <f>'8. Participant Data'!Q196</f>
        <v>Select One</v>
      </c>
      <c r="T186">
        <f>'8. Participant Data'!R196</f>
        <v>0</v>
      </c>
      <c r="U186">
        <f>'8. Participant Data'!S196</f>
        <v>0</v>
      </c>
      <c r="V186">
        <f>'8. Participant Data'!T196</f>
        <v>0</v>
      </c>
      <c r="W186">
        <f>'8. Participant Data'!U196</f>
        <v>0</v>
      </c>
      <c r="X186" t="str">
        <f>'8. Participant Data'!V196</f>
        <v>Select One</v>
      </c>
      <c r="Y186" t="str">
        <f>'8. Participant Data'!W196</f>
        <v>Select One</v>
      </c>
      <c r="Z186" t="str">
        <f>'8. Participant Data'!X196</f>
        <v>Select One</v>
      </c>
      <c r="AA186">
        <f>'8. Participant Data'!Y196</f>
        <v>0</v>
      </c>
      <c r="AB186">
        <f>'8. Participant Data'!Z196</f>
        <v>0</v>
      </c>
      <c r="AC186">
        <f>'8. Participant Data'!AA196</f>
        <v>0</v>
      </c>
      <c r="AD186">
        <f>'8. Participant Data'!AB196</f>
        <v>0</v>
      </c>
      <c r="AE186">
        <f>'8. Participant Data'!AC196</f>
        <v>0</v>
      </c>
      <c r="AF186" t="str">
        <f>'8. Participant Data'!AD196</f>
        <v>Select One</v>
      </c>
      <c r="AG186">
        <f>'8. Participant Data'!AE196</f>
        <v>0</v>
      </c>
      <c r="AH186" t="str">
        <f>'8. Participant Data'!AF196</f>
        <v>Select One</v>
      </c>
      <c r="AI186">
        <f>'8. Participant Data'!AG196</f>
        <v>0</v>
      </c>
      <c r="AJ186" t="str">
        <f>'8. Participant Data'!AH196</f>
        <v>Select One</v>
      </c>
    </row>
    <row r="187" spans="1:36" x14ac:dyDescent="0.25">
      <c r="A187" t="str">
        <f>'1. Cover Sheet'!$B$13</f>
        <v>Select One</v>
      </c>
      <c r="B187" t="str">
        <f>'1. Cover Sheet'!$G$17</f>
        <v>Reporting Period 11 (January 1, 2026- June 30, 2026,  Due July 31, 2026)</v>
      </c>
      <c r="C187">
        <f>'8. Participant Data'!A197</f>
        <v>0</v>
      </c>
      <c r="D187" t="str">
        <f>'8. Participant Data'!B197</f>
        <v>Select One</v>
      </c>
      <c r="E187">
        <f>'8. Participant Data'!C197</f>
        <v>0</v>
      </c>
      <c r="F187">
        <f>'8. Participant Data'!D197</f>
        <v>0</v>
      </c>
      <c r="G187" t="str">
        <f>'8. Participant Data'!E197</f>
        <v>Select One</v>
      </c>
      <c r="H187" t="str">
        <f>'8. Participant Data'!F197</f>
        <v>Select One</v>
      </c>
      <c r="I187" t="str">
        <f>'8. Participant Data'!G197</f>
        <v>Select One</v>
      </c>
      <c r="J187" t="str">
        <f>'8. Participant Data'!H197</f>
        <v>Select One</v>
      </c>
      <c r="K187">
        <f>'8. Participant Data'!I197</f>
        <v>0</v>
      </c>
      <c r="L187" t="str">
        <f>'8. Participant Data'!J197</f>
        <v>Select One</v>
      </c>
      <c r="M187">
        <f>'8. Participant Data'!K197</f>
        <v>0</v>
      </c>
      <c r="N187">
        <f>'8. Participant Data'!L197</f>
        <v>0</v>
      </c>
      <c r="O187">
        <f>'8. Participant Data'!M197</f>
        <v>0</v>
      </c>
      <c r="P187" t="str">
        <f>'8. Participant Data'!N197</f>
        <v>Select One</v>
      </c>
      <c r="Q187" t="str">
        <f>'8. Participant Data'!O197</f>
        <v>Select One</v>
      </c>
      <c r="R187">
        <f>'8. Participant Data'!P197</f>
        <v>0</v>
      </c>
      <c r="S187" t="str">
        <f>'8. Participant Data'!Q197</f>
        <v>Select One</v>
      </c>
      <c r="T187">
        <f>'8. Participant Data'!R197</f>
        <v>0</v>
      </c>
      <c r="U187">
        <f>'8. Participant Data'!S197</f>
        <v>0</v>
      </c>
      <c r="V187">
        <f>'8. Participant Data'!T197</f>
        <v>0</v>
      </c>
      <c r="W187">
        <f>'8. Participant Data'!U197</f>
        <v>0</v>
      </c>
      <c r="X187" t="str">
        <f>'8. Participant Data'!V197</f>
        <v>Select One</v>
      </c>
      <c r="Y187" t="str">
        <f>'8. Participant Data'!W197</f>
        <v>Select One</v>
      </c>
      <c r="Z187" t="str">
        <f>'8. Participant Data'!X197</f>
        <v>Select One</v>
      </c>
      <c r="AA187">
        <f>'8. Participant Data'!Y197</f>
        <v>0</v>
      </c>
      <c r="AB187">
        <f>'8. Participant Data'!Z197</f>
        <v>0</v>
      </c>
      <c r="AC187">
        <f>'8. Participant Data'!AA197</f>
        <v>0</v>
      </c>
      <c r="AD187">
        <f>'8. Participant Data'!AB197</f>
        <v>0</v>
      </c>
      <c r="AE187">
        <f>'8. Participant Data'!AC197</f>
        <v>0</v>
      </c>
      <c r="AF187" t="str">
        <f>'8. Participant Data'!AD197</f>
        <v>Select One</v>
      </c>
      <c r="AG187">
        <f>'8. Participant Data'!AE197</f>
        <v>0</v>
      </c>
      <c r="AH187" t="str">
        <f>'8. Participant Data'!AF197</f>
        <v>Select One</v>
      </c>
      <c r="AI187">
        <f>'8. Participant Data'!AG197</f>
        <v>0</v>
      </c>
      <c r="AJ187" t="str">
        <f>'8. Participant Data'!AH197</f>
        <v>Select One</v>
      </c>
    </row>
    <row r="188" spans="1:36" x14ac:dyDescent="0.25">
      <c r="A188" t="str">
        <f>'1. Cover Sheet'!$B$13</f>
        <v>Select One</v>
      </c>
      <c r="B188" t="str">
        <f>'1. Cover Sheet'!$G$17</f>
        <v>Reporting Period 11 (January 1, 2026- June 30, 2026,  Due July 31, 2026)</v>
      </c>
      <c r="C188">
        <f>'8. Participant Data'!A198</f>
        <v>0</v>
      </c>
      <c r="D188" t="str">
        <f>'8. Participant Data'!B198</f>
        <v>Select One</v>
      </c>
      <c r="E188">
        <f>'8. Participant Data'!C198</f>
        <v>0</v>
      </c>
      <c r="F188">
        <f>'8. Participant Data'!D198</f>
        <v>0</v>
      </c>
      <c r="G188" t="str">
        <f>'8. Participant Data'!E198</f>
        <v>Select One</v>
      </c>
      <c r="H188" t="str">
        <f>'8. Participant Data'!F198</f>
        <v>Select One</v>
      </c>
      <c r="I188" t="str">
        <f>'8. Participant Data'!G198</f>
        <v>Select One</v>
      </c>
      <c r="J188" t="str">
        <f>'8. Participant Data'!H198</f>
        <v>Select One</v>
      </c>
      <c r="K188">
        <f>'8. Participant Data'!I198</f>
        <v>0</v>
      </c>
      <c r="L188" t="str">
        <f>'8. Participant Data'!J198</f>
        <v>Select One</v>
      </c>
      <c r="M188">
        <f>'8. Participant Data'!K198</f>
        <v>0</v>
      </c>
      <c r="N188">
        <f>'8. Participant Data'!L198</f>
        <v>0</v>
      </c>
      <c r="O188">
        <f>'8. Participant Data'!M198</f>
        <v>0</v>
      </c>
      <c r="P188" t="str">
        <f>'8. Participant Data'!N198</f>
        <v>Select One</v>
      </c>
      <c r="Q188" t="str">
        <f>'8. Participant Data'!O198</f>
        <v>Select One</v>
      </c>
      <c r="R188">
        <f>'8. Participant Data'!P198</f>
        <v>0</v>
      </c>
      <c r="S188" t="str">
        <f>'8. Participant Data'!Q198</f>
        <v>Select One</v>
      </c>
      <c r="T188">
        <f>'8. Participant Data'!R198</f>
        <v>0</v>
      </c>
      <c r="U188">
        <f>'8. Participant Data'!S198</f>
        <v>0</v>
      </c>
      <c r="V188">
        <f>'8. Participant Data'!T198</f>
        <v>0</v>
      </c>
      <c r="W188">
        <f>'8. Participant Data'!U198</f>
        <v>0</v>
      </c>
      <c r="X188" t="str">
        <f>'8. Participant Data'!V198</f>
        <v>Select One</v>
      </c>
      <c r="Y188" t="str">
        <f>'8. Participant Data'!W198</f>
        <v>Select One</v>
      </c>
      <c r="Z188" t="str">
        <f>'8. Participant Data'!X198</f>
        <v>Select One</v>
      </c>
      <c r="AA188">
        <f>'8. Participant Data'!Y198</f>
        <v>0</v>
      </c>
      <c r="AB188">
        <f>'8. Participant Data'!Z198</f>
        <v>0</v>
      </c>
      <c r="AC188">
        <f>'8. Participant Data'!AA198</f>
        <v>0</v>
      </c>
      <c r="AD188">
        <f>'8. Participant Data'!AB198</f>
        <v>0</v>
      </c>
      <c r="AE188">
        <f>'8. Participant Data'!AC198</f>
        <v>0</v>
      </c>
      <c r="AF188" t="str">
        <f>'8. Participant Data'!AD198</f>
        <v>Select One</v>
      </c>
      <c r="AG188">
        <f>'8. Participant Data'!AE198</f>
        <v>0</v>
      </c>
      <c r="AH188" t="str">
        <f>'8. Participant Data'!AF198</f>
        <v>Select One</v>
      </c>
      <c r="AI188">
        <f>'8. Participant Data'!AG198</f>
        <v>0</v>
      </c>
      <c r="AJ188" t="str">
        <f>'8. Participant Data'!AH198</f>
        <v>Select One</v>
      </c>
    </row>
    <row r="189" spans="1:36" x14ac:dyDescent="0.25">
      <c r="A189" t="str">
        <f>'1. Cover Sheet'!$B$13</f>
        <v>Select One</v>
      </c>
      <c r="B189" t="str">
        <f>'1. Cover Sheet'!$G$17</f>
        <v>Reporting Period 11 (January 1, 2026- June 30, 2026,  Due July 31, 2026)</v>
      </c>
      <c r="C189">
        <f>'8. Participant Data'!A199</f>
        <v>0</v>
      </c>
      <c r="D189" t="str">
        <f>'8. Participant Data'!B199</f>
        <v>Select One</v>
      </c>
      <c r="E189">
        <f>'8. Participant Data'!C199</f>
        <v>0</v>
      </c>
      <c r="F189">
        <f>'8. Participant Data'!D199</f>
        <v>0</v>
      </c>
      <c r="G189" t="str">
        <f>'8. Participant Data'!E199</f>
        <v>Select One</v>
      </c>
      <c r="H189" t="str">
        <f>'8. Participant Data'!F199</f>
        <v>Select One</v>
      </c>
      <c r="I189" t="str">
        <f>'8. Participant Data'!G199</f>
        <v>Select One</v>
      </c>
      <c r="J189" t="str">
        <f>'8. Participant Data'!H199</f>
        <v>Select One</v>
      </c>
      <c r="K189">
        <f>'8. Participant Data'!I199</f>
        <v>0</v>
      </c>
      <c r="L189" t="str">
        <f>'8. Participant Data'!J199</f>
        <v>Select One</v>
      </c>
      <c r="M189">
        <f>'8. Participant Data'!K199</f>
        <v>0</v>
      </c>
      <c r="N189">
        <f>'8. Participant Data'!L199</f>
        <v>0</v>
      </c>
      <c r="O189">
        <f>'8. Participant Data'!M199</f>
        <v>0</v>
      </c>
      <c r="P189" t="str">
        <f>'8. Participant Data'!N199</f>
        <v>Select One</v>
      </c>
      <c r="Q189" t="str">
        <f>'8. Participant Data'!O199</f>
        <v>Select One</v>
      </c>
      <c r="R189">
        <f>'8. Participant Data'!P199</f>
        <v>0</v>
      </c>
      <c r="S189" t="str">
        <f>'8. Participant Data'!Q199</f>
        <v>Select One</v>
      </c>
      <c r="T189">
        <f>'8. Participant Data'!R199</f>
        <v>0</v>
      </c>
      <c r="U189">
        <f>'8. Participant Data'!S199</f>
        <v>0</v>
      </c>
      <c r="V189">
        <f>'8. Participant Data'!T199</f>
        <v>0</v>
      </c>
      <c r="W189">
        <f>'8. Participant Data'!U199</f>
        <v>0</v>
      </c>
      <c r="X189" t="str">
        <f>'8. Participant Data'!V199</f>
        <v>Select One</v>
      </c>
      <c r="Y189" t="str">
        <f>'8. Participant Data'!W199</f>
        <v>Select One</v>
      </c>
      <c r="Z189" t="str">
        <f>'8. Participant Data'!X199</f>
        <v>Select One</v>
      </c>
      <c r="AA189">
        <f>'8. Participant Data'!Y199</f>
        <v>0</v>
      </c>
      <c r="AB189">
        <f>'8. Participant Data'!Z199</f>
        <v>0</v>
      </c>
      <c r="AC189">
        <f>'8. Participant Data'!AA199</f>
        <v>0</v>
      </c>
      <c r="AD189">
        <f>'8. Participant Data'!AB199</f>
        <v>0</v>
      </c>
      <c r="AE189">
        <f>'8. Participant Data'!AC199</f>
        <v>0</v>
      </c>
      <c r="AF189" t="str">
        <f>'8. Participant Data'!AD199</f>
        <v>Select One</v>
      </c>
      <c r="AG189">
        <f>'8. Participant Data'!AE199</f>
        <v>0</v>
      </c>
      <c r="AH189" t="str">
        <f>'8. Participant Data'!AF199</f>
        <v>Select One</v>
      </c>
      <c r="AI189">
        <f>'8. Participant Data'!AG199</f>
        <v>0</v>
      </c>
      <c r="AJ189" t="str">
        <f>'8. Participant Data'!AH199</f>
        <v>Select One</v>
      </c>
    </row>
    <row r="190" spans="1:36" x14ac:dyDescent="0.25">
      <c r="A190" t="str">
        <f>'1. Cover Sheet'!$B$13</f>
        <v>Select One</v>
      </c>
      <c r="B190" t="str">
        <f>'1. Cover Sheet'!$G$17</f>
        <v>Reporting Period 11 (January 1, 2026- June 30, 2026,  Due July 31, 2026)</v>
      </c>
      <c r="C190">
        <f>'8. Participant Data'!A200</f>
        <v>0</v>
      </c>
      <c r="D190" t="str">
        <f>'8. Participant Data'!B200</f>
        <v>Select One</v>
      </c>
      <c r="E190">
        <f>'8. Participant Data'!C200</f>
        <v>0</v>
      </c>
      <c r="F190">
        <f>'8. Participant Data'!D200</f>
        <v>0</v>
      </c>
      <c r="G190" t="str">
        <f>'8. Participant Data'!E200</f>
        <v>Select One</v>
      </c>
      <c r="H190" t="str">
        <f>'8. Participant Data'!F200</f>
        <v>Select One</v>
      </c>
      <c r="I190" t="str">
        <f>'8. Participant Data'!G200</f>
        <v>Select One</v>
      </c>
      <c r="J190" t="str">
        <f>'8. Participant Data'!H200</f>
        <v>Select One</v>
      </c>
      <c r="K190">
        <f>'8. Participant Data'!I200</f>
        <v>0</v>
      </c>
      <c r="L190" t="str">
        <f>'8. Participant Data'!J200</f>
        <v>Select One</v>
      </c>
      <c r="M190">
        <f>'8. Participant Data'!K200</f>
        <v>0</v>
      </c>
      <c r="N190">
        <f>'8. Participant Data'!L200</f>
        <v>0</v>
      </c>
      <c r="O190">
        <f>'8. Participant Data'!M200</f>
        <v>0</v>
      </c>
      <c r="P190" t="str">
        <f>'8. Participant Data'!N200</f>
        <v>Select One</v>
      </c>
      <c r="Q190" t="str">
        <f>'8. Participant Data'!O200</f>
        <v>Select One</v>
      </c>
      <c r="R190">
        <f>'8. Participant Data'!P200</f>
        <v>0</v>
      </c>
      <c r="S190" t="str">
        <f>'8. Participant Data'!Q200</f>
        <v>Select One</v>
      </c>
      <c r="T190">
        <f>'8. Participant Data'!R200</f>
        <v>0</v>
      </c>
      <c r="U190">
        <f>'8. Participant Data'!S200</f>
        <v>0</v>
      </c>
      <c r="V190">
        <f>'8. Participant Data'!T200</f>
        <v>0</v>
      </c>
      <c r="W190">
        <f>'8. Participant Data'!U200</f>
        <v>0</v>
      </c>
      <c r="X190" t="str">
        <f>'8. Participant Data'!V200</f>
        <v>Select One</v>
      </c>
      <c r="Y190" t="str">
        <f>'8. Participant Data'!W200</f>
        <v>Select One</v>
      </c>
      <c r="Z190" t="str">
        <f>'8. Participant Data'!X200</f>
        <v>Select One</v>
      </c>
      <c r="AA190">
        <f>'8. Participant Data'!Y200</f>
        <v>0</v>
      </c>
      <c r="AB190">
        <f>'8. Participant Data'!Z200</f>
        <v>0</v>
      </c>
      <c r="AC190">
        <f>'8. Participant Data'!AA200</f>
        <v>0</v>
      </c>
      <c r="AD190">
        <f>'8. Participant Data'!AB200</f>
        <v>0</v>
      </c>
      <c r="AE190">
        <f>'8. Participant Data'!AC200</f>
        <v>0</v>
      </c>
      <c r="AF190" t="str">
        <f>'8. Participant Data'!AD200</f>
        <v>Select One</v>
      </c>
      <c r="AG190">
        <f>'8. Participant Data'!AE200</f>
        <v>0</v>
      </c>
      <c r="AH190" t="str">
        <f>'8. Participant Data'!AF200</f>
        <v>Select One</v>
      </c>
      <c r="AI190">
        <f>'8. Participant Data'!AG200</f>
        <v>0</v>
      </c>
      <c r="AJ190" t="str">
        <f>'8. Participant Data'!AH200</f>
        <v>Select One</v>
      </c>
    </row>
    <row r="191" spans="1:36" x14ac:dyDescent="0.25">
      <c r="A191" t="str">
        <f>'1. Cover Sheet'!$B$13</f>
        <v>Select One</v>
      </c>
      <c r="B191" t="str">
        <f>'1. Cover Sheet'!$G$17</f>
        <v>Reporting Period 11 (January 1, 2026- June 30, 2026,  Due July 31, 2026)</v>
      </c>
      <c r="C191">
        <f>'8. Participant Data'!A201</f>
        <v>0</v>
      </c>
      <c r="D191" t="str">
        <f>'8. Participant Data'!B201</f>
        <v>Select One</v>
      </c>
      <c r="E191">
        <f>'8. Participant Data'!C201</f>
        <v>0</v>
      </c>
      <c r="F191">
        <f>'8. Participant Data'!D201</f>
        <v>0</v>
      </c>
      <c r="G191" t="str">
        <f>'8. Participant Data'!E201</f>
        <v>Select One</v>
      </c>
      <c r="H191" t="str">
        <f>'8. Participant Data'!F201</f>
        <v>Select One</v>
      </c>
      <c r="I191" t="str">
        <f>'8. Participant Data'!G201</f>
        <v>Select One</v>
      </c>
      <c r="J191" t="str">
        <f>'8. Participant Data'!H201</f>
        <v>Select One</v>
      </c>
      <c r="K191">
        <f>'8. Participant Data'!I201</f>
        <v>0</v>
      </c>
      <c r="L191" t="str">
        <f>'8. Participant Data'!J201</f>
        <v>Select One</v>
      </c>
      <c r="M191">
        <f>'8. Participant Data'!K201</f>
        <v>0</v>
      </c>
      <c r="N191">
        <f>'8. Participant Data'!L201</f>
        <v>0</v>
      </c>
      <c r="O191">
        <f>'8. Participant Data'!M201</f>
        <v>0</v>
      </c>
      <c r="P191" t="str">
        <f>'8. Participant Data'!N201</f>
        <v>Select One</v>
      </c>
      <c r="Q191" t="str">
        <f>'8. Participant Data'!O201</f>
        <v>Select One</v>
      </c>
      <c r="R191">
        <f>'8. Participant Data'!P201</f>
        <v>0</v>
      </c>
      <c r="S191" t="str">
        <f>'8. Participant Data'!Q201</f>
        <v>Select One</v>
      </c>
      <c r="T191">
        <f>'8. Participant Data'!R201</f>
        <v>0</v>
      </c>
      <c r="U191">
        <f>'8. Participant Data'!S201</f>
        <v>0</v>
      </c>
      <c r="V191">
        <f>'8. Participant Data'!T201</f>
        <v>0</v>
      </c>
      <c r="W191">
        <f>'8. Participant Data'!U201</f>
        <v>0</v>
      </c>
      <c r="X191" t="str">
        <f>'8. Participant Data'!V201</f>
        <v>Select One</v>
      </c>
      <c r="Y191" t="str">
        <f>'8. Participant Data'!W201</f>
        <v>Select One</v>
      </c>
      <c r="Z191" t="str">
        <f>'8. Participant Data'!X201</f>
        <v>Select One</v>
      </c>
      <c r="AA191">
        <f>'8. Participant Data'!Y201</f>
        <v>0</v>
      </c>
      <c r="AB191">
        <f>'8. Participant Data'!Z201</f>
        <v>0</v>
      </c>
      <c r="AC191">
        <f>'8. Participant Data'!AA201</f>
        <v>0</v>
      </c>
      <c r="AD191">
        <f>'8. Participant Data'!AB201</f>
        <v>0</v>
      </c>
      <c r="AE191">
        <f>'8. Participant Data'!AC201</f>
        <v>0</v>
      </c>
      <c r="AF191" t="str">
        <f>'8. Participant Data'!AD201</f>
        <v>Select One</v>
      </c>
      <c r="AG191">
        <f>'8. Participant Data'!AE201</f>
        <v>0</v>
      </c>
      <c r="AH191" t="str">
        <f>'8. Participant Data'!AF201</f>
        <v>Select One</v>
      </c>
      <c r="AI191">
        <f>'8. Participant Data'!AG201</f>
        <v>0</v>
      </c>
      <c r="AJ191" t="str">
        <f>'8. Participant Data'!AH201</f>
        <v>Select One</v>
      </c>
    </row>
    <row r="192" spans="1:36" x14ac:dyDescent="0.25">
      <c r="A192" t="str">
        <f>'1. Cover Sheet'!$B$13</f>
        <v>Select One</v>
      </c>
      <c r="B192" t="str">
        <f>'1. Cover Sheet'!$G$17</f>
        <v>Reporting Period 11 (January 1, 2026- June 30, 2026,  Due July 31, 2026)</v>
      </c>
      <c r="C192">
        <f>'8. Participant Data'!A202</f>
        <v>0</v>
      </c>
      <c r="D192" t="str">
        <f>'8. Participant Data'!B202</f>
        <v>Select One</v>
      </c>
      <c r="E192">
        <f>'8. Participant Data'!C202</f>
        <v>0</v>
      </c>
      <c r="F192">
        <f>'8. Participant Data'!D202</f>
        <v>0</v>
      </c>
      <c r="G192" t="str">
        <f>'8. Participant Data'!E202</f>
        <v>Select One</v>
      </c>
      <c r="H192" t="str">
        <f>'8. Participant Data'!F202</f>
        <v>Select One</v>
      </c>
      <c r="I192" t="str">
        <f>'8. Participant Data'!G202</f>
        <v>Select One</v>
      </c>
      <c r="J192" t="str">
        <f>'8. Participant Data'!H202</f>
        <v>Select One</v>
      </c>
      <c r="K192">
        <f>'8. Participant Data'!I202</f>
        <v>0</v>
      </c>
      <c r="L192" t="str">
        <f>'8. Participant Data'!J202</f>
        <v>Select One</v>
      </c>
      <c r="M192">
        <f>'8. Participant Data'!K202</f>
        <v>0</v>
      </c>
      <c r="N192">
        <f>'8. Participant Data'!L202</f>
        <v>0</v>
      </c>
      <c r="O192">
        <f>'8. Participant Data'!M202</f>
        <v>0</v>
      </c>
      <c r="P192" t="str">
        <f>'8. Participant Data'!N202</f>
        <v>Select One</v>
      </c>
      <c r="Q192" t="str">
        <f>'8. Participant Data'!O202</f>
        <v>Select One</v>
      </c>
      <c r="R192">
        <f>'8. Participant Data'!P202</f>
        <v>0</v>
      </c>
      <c r="S192" t="str">
        <f>'8. Participant Data'!Q202</f>
        <v>Select One</v>
      </c>
      <c r="T192">
        <f>'8. Participant Data'!R202</f>
        <v>0</v>
      </c>
      <c r="U192">
        <f>'8. Participant Data'!S202</f>
        <v>0</v>
      </c>
      <c r="V192">
        <f>'8. Participant Data'!T202</f>
        <v>0</v>
      </c>
      <c r="W192">
        <f>'8. Participant Data'!U202</f>
        <v>0</v>
      </c>
      <c r="X192" t="str">
        <f>'8. Participant Data'!V202</f>
        <v>Select One</v>
      </c>
      <c r="Y192" t="str">
        <f>'8. Participant Data'!W202</f>
        <v>Select One</v>
      </c>
      <c r="Z192" t="str">
        <f>'8. Participant Data'!X202</f>
        <v>Select One</v>
      </c>
      <c r="AA192">
        <f>'8. Participant Data'!Y202</f>
        <v>0</v>
      </c>
      <c r="AB192">
        <f>'8. Participant Data'!Z202</f>
        <v>0</v>
      </c>
      <c r="AC192">
        <f>'8. Participant Data'!AA202</f>
        <v>0</v>
      </c>
      <c r="AD192">
        <f>'8. Participant Data'!AB202</f>
        <v>0</v>
      </c>
      <c r="AE192">
        <f>'8. Participant Data'!AC202</f>
        <v>0</v>
      </c>
      <c r="AF192" t="str">
        <f>'8. Participant Data'!AD202</f>
        <v>Select One</v>
      </c>
      <c r="AG192">
        <f>'8. Participant Data'!AE202</f>
        <v>0</v>
      </c>
      <c r="AH192" t="str">
        <f>'8. Participant Data'!AF202</f>
        <v>Select One</v>
      </c>
      <c r="AI192">
        <f>'8. Participant Data'!AG202</f>
        <v>0</v>
      </c>
      <c r="AJ192" t="str">
        <f>'8. Participant Data'!AH202</f>
        <v>Select One</v>
      </c>
    </row>
    <row r="193" spans="1:36" x14ac:dyDescent="0.25">
      <c r="A193" t="str">
        <f>'1. Cover Sheet'!$B$13</f>
        <v>Select One</v>
      </c>
      <c r="B193" t="str">
        <f>'1. Cover Sheet'!$G$17</f>
        <v>Reporting Period 11 (January 1, 2026- June 30, 2026,  Due July 31, 2026)</v>
      </c>
      <c r="C193">
        <f>'8. Participant Data'!A203</f>
        <v>0</v>
      </c>
      <c r="D193" t="str">
        <f>'8. Participant Data'!B203</f>
        <v>Select One</v>
      </c>
      <c r="E193">
        <f>'8. Participant Data'!C203</f>
        <v>0</v>
      </c>
      <c r="F193">
        <f>'8. Participant Data'!D203</f>
        <v>0</v>
      </c>
      <c r="G193" t="str">
        <f>'8. Participant Data'!E203</f>
        <v>Select One</v>
      </c>
      <c r="H193" t="str">
        <f>'8. Participant Data'!F203</f>
        <v>Select One</v>
      </c>
      <c r="I193" t="str">
        <f>'8. Participant Data'!G203</f>
        <v>Select One</v>
      </c>
      <c r="J193" t="str">
        <f>'8. Participant Data'!H203</f>
        <v>Select One</v>
      </c>
      <c r="K193">
        <f>'8. Participant Data'!I203</f>
        <v>0</v>
      </c>
      <c r="L193" t="str">
        <f>'8. Participant Data'!J203</f>
        <v>Select One</v>
      </c>
      <c r="M193">
        <f>'8. Participant Data'!K203</f>
        <v>0</v>
      </c>
      <c r="N193">
        <f>'8. Participant Data'!L203</f>
        <v>0</v>
      </c>
      <c r="O193">
        <f>'8. Participant Data'!M203</f>
        <v>0</v>
      </c>
      <c r="P193" t="str">
        <f>'8. Participant Data'!N203</f>
        <v>Select One</v>
      </c>
      <c r="Q193" t="str">
        <f>'8. Participant Data'!O203</f>
        <v>Select One</v>
      </c>
      <c r="R193">
        <f>'8. Participant Data'!P203</f>
        <v>0</v>
      </c>
      <c r="S193" t="str">
        <f>'8. Participant Data'!Q203</f>
        <v>Select One</v>
      </c>
      <c r="T193">
        <f>'8. Participant Data'!R203</f>
        <v>0</v>
      </c>
      <c r="U193">
        <f>'8. Participant Data'!S203</f>
        <v>0</v>
      </c>
      <c r="V193">
        <f>'8. Participant Data'!T203</f>
        <v>0</v>
      </c>
      <c r="W193">
        <f>'8. Participant Data'!U203</f>
        <v>0</v>
      </c>
      <c r="X193" t="str">
        <f>'8. Participant Data'!V203</f>
        <v>Select One</v>
      </c>
      <c r="Y193" t="str">
        <f>'8. Participant Data'!W203</f>
        <v>Select One</v>
      </c>
      <c r="Z193" t="str">
        <f>'8. Participant Data'!X203</f>
        <v>Select One</v>
      </c>
      <c r="AA193">
        <f>'8. Participant Data'!Y203</f>
        <v>0</v>
      </c>
      <c r="AB193">
        <f>'8. Participant Data'!Z203</f>
        <v>0</v>
      </c>
      <c r="AC193">
        <f>'8. Participant Data'!AA203</f>
        <v>0</v>
      </c>
      <c r="AD193">
        <f>'8. Participant Data'!AB203</f>
        <v>0</v>
      </c>
      <c r="AE193">
        <f>'8. Participant Data'!AC203</f>
        <v>0</v>
      </c>
      <c r="AF193" t="str">
        <f>'8. Participant Data'!AD203</f>
        <v>Select One</v>
      </c>
      <c r="AG193">
        <f>'8. Participant Data'!AE203</f>
        <v>0</v>
      </c>
      <c r="AH193" t="str">
        <f>'8. Participant Data'!AF203</f>
        <v>Select One</v>
      </c>
      <c r="AI193">
        <f>'8. Participant Data'!AG203</f>
        <v>0</v>
      </c>
      <c r="AJ193" t="str">
        <f>'8. Participant Data'!AH203</f>
        <v>Select One</v>
      </c>
    </row>
    <row r="194" spans="1:36" x14ac:dyDescent="0.25">
      <c r="A194" t="str">
        <f>'1. Cover Sheet'!$B$13</f>
        <v>Select One</v>
      </c>
      <c r="B194" t="str">
        <f>'1. Cover Sheet'!$G$17</f>
        <v>Reporting Period 11 (January 1, 2026- June 30, 2026,  Due July 31, 2026)</v>
      </c>
      <c r="C194">
        <f>'8. Participant Data'!A204</f>
        <v>0</v>
      </c>
      <c r="D194" t="str">
        <f>'8. Participant Data'!B204</f>
        <v>Select One</v>
      </c>
      <c r="E194">
        <f>'8. Participant Data'!C204</f>
        <v>0</v>
      </c>
      <c r="F194">
        <f>'8. Participant Data'!D204</f>
        <v>0</v>
      </c>
      <c r="G194" t="str">
        <f>'8. Participant Data'!E204</f>
        <v>Select One</v>
      </c>
      <c r="H194" t="str">
        <f>'8. Participant Data'!F204</f>
        <v>Select One</v>
      </c>
      <c r="I194" t="str">
        <f>'8. Participant Data'!G204</f>
        <v>Select One</v>
      </c>
      <c r="J194" t="str">
        <f>'8. Participant Data'!H204</f>
        <v>Select One</v>
      </c>
      <c r="K194">
        <f>'8. Participant Data'!I204</f>
        <v>0</v>
      </c>
      <c r="L194" t="str">
        <f>'8. Participant Data'!J204</f>
        <v>Select One</v>
      </c>
      <c r="M194">
        <f>'8. Participant Data'!K204</f>
        <v>0</v>
      </c>
      <c r="N194">
        <f>'8. Participant Data'!L204</f>
        <v>0</v>
      </c>
      <c r="O194">
        <f>'8. Participant Data'!M204</f>
        <v>0</v>
      </c>
      <c r="P194" t="str">
        <f>'8. Participant Data'!N204</f>
        <v>Select One</v>
      </c>
      <c r="Q194" t="str">
        <f>'8. Participant Data'!O204</f>
        <v>Select One</v>
      </c>
      <c r="R194">
        <f>'8. Participant Data'!P204</f>
        <v>0</v>
      </c>
      <c r="S194" t="str">
        <f>'8. Participant Data'!Q204</f>
        <v>Select One</v>
      </c>
      <c r="T194">
        <f>'8. Participant Data'!R204</f>
        <v>0</v>
      </c>
      <c r="U194">
        <f>'8. Participant Data'!S204</f>
        <v>0</v>
      </c>
      <c r="V194">
        <f>'8. Participant Data'!T204</f>
        <v>0</v>
      </c>
      <c r="W194">
        <f>'8. Participant Data'!U204</f>
        <v>0</v>
      </c>
      <c r="X194" t="str">
        <f>'8. Participant Data'!V204</f>
        <v>Select One</v>
      </c>
      <c r="Y194" t="str">
        <f>'8. Participant Data'!W204</f>
        <v>Select One</v>
      </c>
      <c r="Z194" t="str">
        <f>'8. Participant Data'!X204</f>
        <v>Select One</v>
      </c>
      <c r="AA194">
        <f>'8. Participant Data'!Y204</f>
        <v>0</v>
      </c>
      <c r="AB194">
        <f>'8. Participant Data'!Z204</f>
        <v>0</v>
      </c>
      <c r="AC194">
        <f>'8. Participant Data'!AA204</f>
        <v>0</v>
      </c>
      <c r="AD194">
        <f>'8. Participant Data'!AB204</f>
        <v>0</v>
      </c>
      <c r="AE194">
        <f>'8. Participant Data'!AC204</f>
        <v>0</v>
      </c>
      <c r="AF194" t="str">
        <f>'8. Participant Data'!AD204</f>
        <v>Select One</v>
      </c>
      <c r="AG194">
        <f>'8. Participant Data'!AE204</f>
        <v>0</v>
      </c>
      <c r="AH194" t="str">
        <f>'8. Participant Data'!AF204</f>
        <v>Select One</v>
      </c>
      <c r="AI194">
        <f>'8. Participant Data'!AG204</f>
        <v>0</v>
      </c>
      <c r="AJ194" t="str">
        <f>'8. Participant Data'!AH204</f>
        <v>Select One</v>
      </c>
    </row>
    <row r="195" spans="1:36" x14ac:dyDescent="0.25">
      <c r="A195" t="str">
        <f>'1. Cover Sheet'!$B$13</f>
        <v>Select One</v>
      </c>
      <c r="B195" t="str">
        <f>'1. Cover Sheet'!$G$17</f>
        <v>Reporting Period 11 (January 1, 2026- June 30, 2026,  Due July 31, 2026)</v>
      </c>
      <c r="C195">
        <f>'8. Participant Data'!A205</f>
        <v>0</v>
      </c>
      <c r="D195" t="str">
        <f>'8. Participant Data'!B205</f>
        <v>Select One</v>
      </c>
      <c r="E195">
        <f>'8. Participant Data'!C205</f>
        <v>0</v>
      </c>
      <c r="F195">
        <f>'8. Participant Data'!D205</f>
        <v>0</v>
      </c>
      <c r="G195" t="str">
        <f>'8. Participant Data'!E205</f>
        <v>Select One</v>
      </c>
      <c r="H195" t="str">
        <f>'8. Participant Data'!F205</f>
        <v>Select One</v>
      </c>
      <c r="I195" t="str">
        <f>'8. Participant Data'!G205</f>
        <v>Select One</v>
      </c>
      <c r="J195" t="str">
        <f>'8. Participant Data'!H205</f>
        <v>Select One</v>
      </c>
      <c r="K195">
        <f>'8. Participant Data'!I205</f>
        <v>0</v>
      </c>
      <c r="L195" t="str">
        <f>'8. Participant Data'!J205</f>
        <v>Select One</v>
      </c>
      <c r="M195">
        <f>'8. Participant Data'!K205</f>
        <v>0</v>
      </c>
      <c r="N195">
        <f>'8. Participant Data'!L205</f>
        <v>0</v>
      </c>
      <c r="O195">
        <f>'8. Participant Data'!M205</f>
        <v>0</v>
      </c>
      <c r="P195" t="str">
        <f>'8. Participant Data'!N205</f>
        <v>Select One</v>
      </c>
      <c r="Q195" t="str">
        <f>'8. Participant Data'!O205</f>
        <v>Select One</v>
      </c>
      <c r="R195">
        <f>'8. Participant Data'!P205</f>
        <v>0</v>
      </c>
      <c r="S195" t="str">
        <f>'8. Participant Data'!Q205</f>
        <v>Select One</v>
      </c>
      <c r="T195">
        <f>'8. Participant Data'!R205</f>
        <v>0</v>
      </c>
      <c r="U195">
        <f>'8. Participant Data'!S205</f>
        <v>0</v>
      </c>
      <c r="V195">
        <f>'8. Participant Data'!T205</f>
        <v>0</v>
      </c>
      <c r="W195">
        <f>'8. Participant Data'!U205</f>
        <v>0</v>
      </c>
      <c r="X195" t="str">
        <f>'8. Participant Data'!V205</f>
        <v>Select One</v>
      </c>
      <c r="Y195" t="str">
        <f>'8. Participant Data'!W205</f>
        <v>Select One</v>
      </c>
      <c r="Z195" t="str">
        <f>'8. Participant Data'!X205</f>
        <v>Select One</v>
      </c>
      <c r="AA195">
        <f>'8. Participant Data'!Y205</f>
        <v>0</v>
      </c>
      <c r="AB195">
        <f>'8. Participant Data'!Z205</f>
        <v>0</v>
      </c>
      <c r="AC195">
        <f>'8. Participant Data'!AA205</f>
        <v>0</v>
      </c>
      <c r="AD195">
        <f>'8. Participant Data'!AB205</f>
        <v>0</v>
      </c>
      <c r="AE195">
        <f>'8. Participant Data'!AC205</f>
        <v>0</v>
      </c>
      <c r="AF195" t="str">
        <f>'8. Participant Data'!AD205</f>
        <v>Select One</v>
      </c>
      <c r="AG195">
        <f>'8. Participant Data'!AE205</f>
        <v>0</v>
      </c>
      <c r="AH195" t="str">
        <f>'8. Participant Data'!AF205</f>
        <v>Select One</v>
      </c>
      <c r="AI195">
        <f>'8. Participant Data'!AG205</f>
        <v>0</v>
      </c>
      <c r="AJ195" t="str">
        <f>'8. Participant Data'!AH205</f>
        <v>Select One</v>
      </c>
    </row>
    <row r="196" spans="1:36" x14ac:dyDescent="0.25">
      <c r="A196" t="str">
        <f>'1. Cover Sheet'!$B$13</f>
        <v>Select One</v>
      </c>
      <c r="B196" t="str">
        <f>'1. Cover Sheet'!$G$17</f>
        <v>Reporting Period 11 (January 1, 2026- June 30, 2026,  Due July 31, 2026)</v>
      </c>
      <c r="C196">
        <f>'8. Participant Data'!A206</f>
        <v>0</v>
      </c>
      <c r="D196" t="str">
        <f>'8. Participant Data'!B206</f>
        <v>Select One</v>
      </c>
      <c r="E196">
        <f>'8. Participant Data'!C206</f>
        <v>0</v>
      </c>
      <c r="F196">
        <f>'8. Participant Data'!D206</f>
        <v>0</v>
      </c>
      <c r="G196" t="str">
        <f>'8. Participant Data'!E206</f>
        <v>Select One</v>
      </c>
      <c r="H196" t="str">
        <f>'8. Participant Data'!F206</f>
        <v>Select One</v>
      </c>
      <c r="I196" t="str">
        <f>'8. Participant Data'!G206</f>
        <v>Select One</v>
      </c>
      <c r="J196" t="str">
        <f>'8. Participant Data'!H206</f>
        <v>Select One</v>
      </c>
      <c r="K196">
        <f>'8. Participant Data'!I206</f>
        <v>0</v>
      </c>
      <c r="L196" t="str">
        <f>'8. Participant Data'!J206</f>
        <v>Select One</v>
      </c>
      <c r="M196">
        <f>'8. Participant Data'!K206</f>
        <v>0</v>
      </c>
      <c r="N196">
        <f>'8. Participant Data'!L206</f>
        <v>0</v>
      </c>
      <c r="O196">
        <f>'8. Participant Data'!M206</f>
        <v>0</v>
      </c>
      <c r="P196" t="str">
        <f>'8. Participant Data'!N206</f>
        <v>Select One</v>
      </c>
      <c r="Q196" t="str">
        <f>'8. Participant Data'!O206</f>
        <v>Select One</v>
      </c>
      <c r="R196">
        <f>'8. Participant Data'!P206</f>
        <v>0</v>
      </c>
      <c r="S196" t="str">
        <f>'8. Participant Data'!Q206</f>
        <v>Select One</v>
      </c>
      <c r="T196">
        <f>'8. Participant Data'!R206</f>
        <v>0</v>
      </c>
      <c r="U196">
        <f>'8. Participant Data'!S206</f>
        <v>0</v>
      </c>
      <c r="V196">
        <f>'8. Participant Data'!T206</f>
        <v>0</v>
      </c>
      <c r="W196">
        <f>'8. Participant Data'!U206</f>
        <v>0</v>
      </c>
      <c r="X196" t="str">
        <f>'8. Participant Data'!V206</f>
        <v>Select One</v>
      </c>
      <c r="Y196" t="str">
        <f>'8. Participant Data'!W206</f>
        <v>Select One</v>
      </c>
      <c r="Z196" t="str">
        <f>'8. Participant Data'!X206</f>
        <v>Select One</v>
      </c>
      <c r="AA196">
        <f>'8. Participant Data'!Y206</f>
        <v>0</v>
      </c>
      <c r="AB196">
        <f>'8. Participant Data'!Z206</f>
        <v>0</v>
      </c>
      <c r="AC196">
        <f>'8. Participant Data'!AA206</f>
        <v>0</v>
      </c>
      <c r="AD196">
        <f>'8. Participant Data'!AB206</f>
        <v>0</v>
      </c>
      <c r="AE196">
        <f>'8. Participant Data'!AC206</f>
        <v>0</v>
      </c>
      <c r="AF196" t="str">
        <f>'8. Participant Data'!AD206</f>
        <v>Select One</v>
      </c>
      <c r="AG196">
        <f>'8. Participant Data'!AE206</f>
        <v>0</v>
      </c>
      <c r="AH196" t="str">
        <f>'8. Participant Data'!AF206</f>
        <v>Select One</v>
      </c>
      <c r="AI196">
        <f>'8. Participant Data'!AG206</f>
        <v>0</v>
      </c>
      <c r="AJ196" t="str">
        <f>'8. Participant Data'!AH206</f>
        <v>Select One</v>
      </c>
    </row>
    <row r="197" spans="1:36" x14ac:dyDescent="0.25">
      <c r="A197" t="str">
        <f>'1. Cover Sheet'!$B$13</f>
        <v>Select One</v>
      </c>
      <c r="B197" t="str">
        <f>'1. Cover Sheet'!$G$17</f>
        <v>Reporting Period 11 (January 1, 2026- June 30, 2026,  Due July 31, 2026)</v>
      </c>
      <c r="C197">
        <f>'8. Participant Data'!A207</f>
        <v>0</v>
      </c>
      <c r="D197" t="str">
        <f>'8. Participant Data'!B207</f>
        <v>Select One</v>
      </c>
      <c r="E197">
        <f>'8. Participant Data'!C207</f>
        <v>0</v>
      </c>
      <c r="F197">
        <f>'8. Participant Data'!D207</f>
        <v>0</v>
      </c>
      <c r="G197" t="str">
        <f>'8. Participant Data'!E207</f>
        <v>Select One</v>
      </c>
      <c r="H197" t="str">
        <f>'8. Participant Data'!F207</f>
        <v>Select One</v>
      </c>
      <c r="I197" t="str">
        <f>'8. Participant Data'!G207</f>
        <v>Select One</v>
      </c>
      <c r="J197" t="str">
        <f>'8. Participant Data'!H207</f>
        <v>Select One</v>
      </c>
      <c r="K197">
        <f>'8. Participant Data'!I207</f>
        <v>0</v>
      </c>
      <c r="L197" t="str">
        <f>'8. Participant Data'!J207</f>
        <v>Select One</v>
      </c>
      <c r="M197">
        <f>'8. Participant Data'!K207</f>
        <v>0</v>
      </c>
      <c r="N197">
        <f>'8. Participant Data'!L207</f>
        <v>0</v>
      </c>
      <c r="O197">
        <f>'8. Participant Data'!M207</f>
        <v>0</v>
      </c>
      <c r="P197" t="str">
        <f>'8. Participant Data'!N207</f>
        <v>Select One</v>
      </c>
      <c r="Q197" t="str">
        <f>'8. Participant Data'!O207</f>
        <v>Select One</v>
      </c>
      <c r="R197">
        <f>'8. Participant Data'!P207</f>
        <v>0</v>
      </c>
      <c r="S197" t="str">
        <f>'8. Participant Data'!Q207</f>
        <v>Select One</v>
      </c>
      <c r="T197">
        <f>'8. Participant Data'!R207</f>
        <v>0</v>
      </c>
      <c r="U197">
        <f>'8. Participant Data'!S207</f>
        <v>0</v>
      </c>
      <c r="V197">
        <f>'8. Participant Data'!T207</f>
        <v>0</v>
      </c>
      <c r="W197">
        <f>'8. Participant Data'!U207</f>
        <v>0</v>
      </c>
      <c r="X197" t="str">
        <f>'8. Participant Data'!V207</f>
        <v>Select One</v>
      </c>
      <c r="Y197" t="str">
        <f>'8. Participant Data'!W207</f>
        <v>Select One</v>
      </c>
      <c r="Z197" t="str">
        <f>'8. Participant Data'!X207</f>
        <v>Select One</v>
      </c>
      <c r="AA197">
        <f>'8. Participant Data'!Y207</f>
        <v>0</v>
      </c>
      <c r="AB197">
        <f>'8. Participant Data'!Z207</f>
        <v>0</v>
      </c>
      <c r="AC197">
        <f>'8. Participant Data'!AA207</f>
        <v>0</v>
      </c>
      <c r="AD197">
        <f>'8. Participant Data'!AB207</f>
        <v>0</v>
      </c>
      <c r="AE197">
        <f>'8. Participant Data'!AC207</f>
        <v>0</v>
      </c>
      <c r="AF197" t="str">
        <f>'8. Participant Data'!AD207</f>
        <v>Select One</v>
      </c>
      <c r="AG197">
        <f>'8. Participant Data'!AE207</f>
        <v>0</v>
      </c>
      <c r="AH197" t="str">
        <f>'8. Participant Data'!AF207</f>
        <v>Select One</v>
      </c>
      <c r="AI197">
        <f>'8. Participant Data'!AG207</f>
        <v>0</v>
      </c>
      <c r="AJ197" t="str">
        <f>'8. Participant Data'!AH207</f>
        <v>Select One</v>
      </c>
    </row>
    <row r="198" spans="1:36" x14ac:dyDescent="0.25">
      <c r="A198" t="str">
        <f>'1. Cover Sheet'!$B$13</f>
        <v>Select One</v>
      </c>
      <c r="B198" t="str">
        <f>'1. Cover Sheet'!$G$17</f>
        <v>Reporting Period 11 (January 1, 2026- June 30, 2026,  Due July 31, 2026)</v>
      </c>
      <c r="C198">
        <f>'8. Participant Data'!A208</f>
        <v>0</v>
      </c>
      <c r="D198" t="str">
        <f>'8. Participant Data'!B208</f>
        <v>Select One</v>
      </c>
      <c r="E198">
        <f>'8. Participant Data'!C208</f>
        <v>0</v>
      </c>
      <c r="F198">
        <f>'8. Participant Data'!D208</f>
        <v>0</v>
      </c>
      <c r="G198" t="str">
        <f>'8. Participant Data'!E208</f>
        <v>Select One</v>
      </c>
      <c r="H198" t="str">
        <f>'8. Participant Data'!F208</f>
        <v>Select One</v>
      </c>
      <c r="I198" t="str">
        <f>'8. Participant Data'!G208</f>
        <v>Select One</v>
      </c>
      <c r="J198" t="str">
        <f>'8. Participant Data'!H208</f>
        <v>Select One</v>
      </c>
      <c r="K198">
        <f>'8. Participant Data'!I208</f>
        <v>0</v>
      </c>
      <c r="L198" t="str">
        <f>'8. Participant Data'!J208</f>
        <v>Select One</v>
      </c>
      <c r="M198">
        <f>'8. Participant Data'!K208</f>
        <v>0</v>
      </c>
      <c r="N198">
        <f>'8. Participant Data'!L208</f>
        <v>0</v>
      </c>
      <c r="O198">
        <f>'8. Participant Data'!M208</f>
        <v>0</v>
      </c>
      <c r="P198" t="str">
        <f>'8. Participant Data'!N208</f>
        <v>Select One</v>
      </c>
      <c r="Q198" t="str">
        <f>'8. Participant Data'!O208</f>
        <v>Select One</v>
      </c>
      <c r="R198">
        <f>'8. Participant Data'!P208</f>
        <v>0</v>
      </c>
      <c r="S198" t="str">
        <f>'8. Participant Data'!Q208</f>
        <v>Select One</v>
      </c>
      <c r="T198">
        <f>'8. Participant Data'!R208</f>
        <v>0</v>
      </c>
      <c r="U198">
        <f>'8. Participant Data'!S208</f>
        <v>0</v>
      </c>
      <c r="V198">
        <f>'8. Participant Data'!T208</f>
        <v>0</v>
      </c>
      <c r="W198">
        <f>'8. Participant Data'!U208</f>
        <v>0</v>
      </c>
      <c r="X198" t="str">
        <f>'8. Participant Data'!V208</f>
        <v>Select One</v>
      </c>
      <c r="Y198" t="str">
        <f>'8. Participant Data'!W208</f>
        <v>Select One</v>
      </c>
      <c r="Z198" t="str">
        <f>'8. Participant Data'!X208</f>
        <v>Select One</v>
      </c>
      <c r="AA198">
        <f>'8. Participant Data'!Y208</f>
        <v>0</v>
      </c>
      <c r="AB198">
        <f>'8. Participant Data'!Z208</f>
        <v>0</v>
      </c>
      <c r="AC198">
        <f>'8. Participant Data'!AA208</f>
        <v>0</v>
      </c>
      <c r="AD198">
        <f>'8. Participant Data'!AB208</f>
        <v>0</v>
      </c>
      <c r="AE198">
        <f>'8. Participant Data'!AC208</f>
        <v>0</v>
      </c>
      <c r="AF198" t="str">
        <f>'8. Participant Data'!AD208</f>
        <v>Select One</v>
      </c>
      <c r="AG198">
        <f>'8. Participant Data'!AE208</f>
        <v>0</v>
      </c>
      <c r="AH198" t="str">
        <f>'8. Participant Data'!AF208</f>
        <v>Select One</v>
      </c>
      <c r="AI198">
        <f>'8. Participant Data'!AG208</f>
        <v>0</v>
      </c>
      <c r="AJ198" t="str">
        <f>'8. Participant Data'!AH208</f>
        <v>Select One</v>
      </c>
    </row>
    <row r="199" spans="1:36" x14ac:dyDescent="0.25">
      <c r="A199" t="str">
        <f>'1. Cover Sheet'!$B$13</f>
        <v>Select One</v>
      </c>
      <c r="B199" t="str">
        <f>'1. Cover Sheet'!$G$17</f>
        <v>Reporting Period 11 (January 1, 2026- June 30, 2026,  Due July 31, 2026)</v>
      </c>
      <c r="C199">
        <f>'8. Participant Data'!A209</f>
        <v>0</v>
      </c>
      <c r="D199" t="str">
        <f>'8. Participant Data'!B209</f>
        <v>Select One</v>
      </c>
      <c r="E199">
        <f>'8. Participant Data'!C209</f>
        <v>0</v>
      </c>
      <c r="F199">
        <f>'8. Participant Data'!D209</f>
        <v>0</v>
      </c>
      <c r="G199" t="str">
        <f>'8. Participant Data'!E209</f>
        <v>Select One</v>
      </c>
      <c r="H199" t="str">
        <f>'8. Participant Data'!F209</f>
        <v>Select One</v>
      </c>
      <c r="I199" t="str">
        <f>'8. Participant Data'!G209</f>
        <v>Select One</v>
      </c>
      <c r="J199" t="str">
        <f>'8. Participant Data'!H209</f>
        <v>Select One</v>
      </c>
      <c r="K199">
        <f>'8. Participant Data'!I209</f>
        <v>0</v>
      </c>
      <c r="L199" t="str">
        <f>'8. Participant Data'!J209</f>
        <v>Select One</v>
      </c>
      <c r="M199">
        <f>'8. Participant Data'!K209</f>
        <v>0</v>
      </c>
      <c r="N199">
        <f>'8. Participant Data'!L209</f>
        <v>0</v>
      </c>
      <c r="O199">
        <f>'8. Participant Data'!M209</f>
        <v>0</v>
      </c>
      <c r="P199" t="str">
        <f>'8. Participant Data'!N209</f>
        <v>Select One</v>
      </c>
      <c r="Q199" t="str">
        <f>'8. Participant Data'!O209</f>
        <v>Select One</v>
      </c>
      <c r="R199">
        <f>'8. Participant Data'!P209</f>
        <v>0</v>
      </c>
      <c r="S199" t="str">
        <f>'8. Participant Data'!Q209</f>
        <v>Select One</v>
      </c>
      <c r="T199">
        <f>'8. Participant Data'!R209</f>
        <v>0</v>
      </c>
      <c r="U199">
        <f>'8. Participant Data'!S209</f>
        <v>0</v>
      </c>
      <c r="V199">
        <f>'8. Participant Data'!T209</f>
        <v>0</v>
      </c>
      <c r="W199">
        <f>'8. Participant Data'!U209</f>
        <v>0</v>
      </c>
      <c r="X199" t="str">
        <f>'8. Participant Data'!V209</f>
        <v>Select One</v>
      </c>
      <c r="Y199" t="str">
        <f>'8. Participant Data'!W209</f>
        <v>Select One</v>
      </c>
      <c r="Z199" t="str">
        <f>'8. Participant Data'!X209</f>
        <v>Select One</v>
      </c>
      <c r="AA199">
        <f>'8. Participant Data'!Y209</f>
        <v>0</v>
      </c>
      <c r="AB199">
        <f>'8. Participant Data'!Z209</f>
        <v>0</v>
      </c>
      <c r="AC199">
        <f>'8. Participant Data'!AA209</f>
        <v>0</v>
      </c>
      <c r="AD199">
        <f>'8. Participant Data'!AB209</f>
        <v>0</v>
      </c>
      <c r="AE199">
        <f>'8. Participant Data'!AC209</f>
        <v>0</v>
      </c>
      <c r="AF199" t="str">
        <f>'8. Participant Data'!AD209</f>
        <v>Select One</v>
      </c>
      <c r="AG199">
        <f>'8. Participant Data'!AE209</f>
        <v>0</v>
      </c>
      <c r="AH199" t="str">
        <f>'8. Participant Data'!AF209</f>
        <v>Select One</v>
      </c>
      <c r="AI199">
        <f>'8. Participant Data'!AG209</f>
        <v>0</v>
      </c>
      <c r="AJ199" t="str">
        <f>'8. Participant Data'!AH209</f>
        <v>Select One</v>
      </c>
    </row>
    <row r="200" spans="1:36" x14ac:dyDescent="0.25">
      <c r="A200" t="str">
        <f>'1. Cover Sheet'!$B$13</f>
        <v>Select One</v>
      </c>
      <c r="B200" t="str">
        <f>'1. Cover Sheet'!$G$17</f>
        <v>Reporting Period 11 (January 1, 2026- June 30, 2026,  Due July 31, 2026)</v>
      </c>
      <c r="C200">
        <f>'8. Participant Data'!A210</f>
        <v>0</v>
      </c>
      <c r="D200" t="str">
        <f>'8. Participant Data'!B210</f>
        <v>Select One</v>
      </c>
      <c r="E200">
        <f>'8. Participant Data'!C210</f>
        <v>0</v>
      </c>
      <c r="F200">
        <f>'8. Participant Data'!D210</f>
        <v>0</v>
      </c>
      <c r="G200" t="str">
        <f>'8. Participant Data'!E210</f>
        <v>Select One</v>
      </c>
      <c r="H200" t="str">
        <f>'8. Participant Data'!F210</f>
        <v>Select One</v>
      </c>
      <c r="I200" t="str">
        <f>'8. Participant Data'!G210</f>
        <v>Select One</v>
      </c>
      <c r="J200" t="str">
        <f>'8. Participant Data'!H210</f>
        <v>Select One</v>
      </c>
      <c r="K200">
        <f>'8. Participant Data'!I210</f>
        <v>0</v>
      </c>
      <c r="L200" t="str">
        <f>'8. Participant Data'!J210</f>
        <v>Select One</v>
      </c>
      <c r="M200">
        <f>'8. Participant Data'!K210</f>
        <v>0</v>
      </c>
      <c r="N200">
        <f>'8. Participant Data'!L210</f>
        <v>0</v>
      </c>
      <c r="O200">
        <f>'8. Participant Data'!M210</f>
        <v>0</v>
      </c>
      <c r="P200" t="str">
        <f>'8. Participant Data'!N210</f>
        <v>Select One</v>
      </c>
      <c r="Q200" t="str">
        <f>'8. Participant Data'!O210</f>
        <v>Select One</v>
      </c>
      <c r="R200">
        <f>'8. Participant Data'!P210</f>
        <v>0</v>
      </c>
      <c r="S200" t="str">
        <f>'8. Participant Data'!Q210</f>
        <v>Select One</v>
      </c>
      <c r="T200">
        <f>'8. Participant Data'!R210</f>
        <v>0</v>
      </c>
      <c r="U200">
        <f>'8. Participant Data'!S210</f>
        <v>0</v>
      </c>
      <c r="V200">
        <f>'8. Participant Data'!T210</f>
        <v>0</v>
      </c>
      <c r="W200">
        <f>'8. Participant Data'!U210</f>
        <v>0</v>
      </c>
      <c r="X200" t="str">
        <f>'8. Participant Data'!V210</f>
        <v>Select One</v>
      </c>
      <c r="Y200" t="str">
        <f>'8. Participant Data'!W210</f>
        <v>Select One</v>
      </c>
      <c r="Z200" t="str">
        <f>'8. Participant Data'!X210</f>
        <v>Select One</v>
      </c>
      <c r="AA200">
        <f>'8. Participant Data'!Y210</f>
        <v>0</v>
      </c>
      <c r="AB200">
        <f>'8. Participant Data'!Z210</f>
        <v>0</v>
      </c>
      <c r="AC200">
        <f>'8. Participant Data'!AA210</f>
        <v>0</v>
      </c>
      <c r="AD200">
        <f>'8. Participant Data'!AB210</f>
        <v>0</v>
      </c>
      <c r="AE200">
        <f>'8. Participant Data'!AC210</f>
        <v>0</v>
      </c>
      <c r="AF200" t="str">
        <f>'8. Participant Data'!AD210</f>
        <v>Select One</v>
      </c>
      <c r="AG200">
        <f>'8. Participant Data'!AE210</f>
        <v>0</v>
      </c>
      <c r="AH200" t="str">
        <f>'8. Participant Data'!AF210</f>
        <v>Select One</v>
      </c>
      <c r="AI200">
        <f>'8. Participant Data'!AG210</f>
        <v>0</v>
      </c>
      <c r="AJ200" t="str">
        <f>'8. Participant Data'!AH210</f>
        <v>Select One</v>
      </c>
    </row>
    <row r="201" spans="1:36" x14ac:dyDescent="0.25">
      <c r="A201" t="str">
        <f>'1. Cover Sheet'!$B$13</f>
        <v>Select One</v>
      </c>
      <c r="B201" t="str">
        <f>'1. Cover Sheet'!$G$17</f>
        <v>Reporting Period 11 (January 1, 2026- June 30, 2026,  Due July 31, 2026)</v>
      </c>
      <c r="C201">
        <f>'8. Participant Data'!A211</f>
        <v>0</v>
      </c>
      <c r="D201" t="str">
        <f>'8. Participant Data'!B211</f>
        <v>Select One</v>
      </c>
      <c r="E201">
        <f>'8. Participant Data'!C211</f>
        <v>0</v>
      </c>
      <c r="F201">
        <f>'8. Participant Data'!D211</f>
        <v>0</v>
      </c>
      <c r="G201" t="str">
        <f>'8. Participant Data'!E211</f>
        <v>Select One</v>
      </c>
      <c r="H201" t="str">
        <f>'8. Participant Data'!F211</f>
        <v>Select One</v>
      </c>
      <c r="I201" t="str">
        <f>'8. Participant Data'!G211</f>
        <v>Select One</v>
      </c>
      <c r="J201" t="str">
        <f>'8. Participant Data'!H211</f>
        <v>Select One</v>
      </c>
      <c r="K201">
        <f>'8. Participant Data'!I211</f>
        <v>0</v>
      </c>
      <c r="L201" t="str">
        <f>'8. Participant Data'!J211</f>
        <v>Select One</v>
      </c>
      <c r="M201">
        <f>'8. Participant Data'!K211</f>
        <v>0</v>
      </c>
      <c r="N201">
        <f>'8. Participant Data'!L211</f>
        <v>0</v>
      </c>
      <c r="O201">
        <f>'8. Participant Data'!M211</f>
        <v>0</v>
      </c>
      <c r="P201" t="str">
        <f>'8. Participant Data'!N211</f>
        <v>Select One</v>
      </c>
      <c r="Q201" t="str">
        <f>'8. Participant Data'!O211</f>
        <v>Select One</v>
      </c>
      <c r="R201">
        <f>'8. Participant Data'!P211</f>
        <v>0</v>
      </c>
      <c r="S201" t="str">
        <f>'8. Participant Data'!Q211</f>
        <v>Select One</v>
      </c>
      <c r="T201">
        <f>'8. Participant Data'!R211</f>
        <v>0</v>
      </c>
      <c r="U201">
        <f>'8. Participant Data'!S211</f>
        <v>0</v>
      </c>
      <c r="V201">
        <f>'8. Participant Data'!T211</f>
        <v>0</v>
      </c>
      <c r="W201">
        <f>'8. Participant Data'!U211</f>
        <v>0</v>
      </c>
      <c r="X201" t="str">
        <f>'8. Participant Data'!V211</f>
        <v>Select One</v>
      </c>
      <c r="Y201" t="str">
        <f>'8. Participant Data'!W211</f>
        <v>Select One</v>
      </c>
      <c r="Z201" t="str">
        <f>'8. Participant Data'!X211</f>
        <v>Select One</v>
      </c>
      <c r="AA201">
        <f>'8. Participant Data'!Y211</f>
        <v>0</v>
      </c>
      <c r="AB201">
        <f>'8. Participant Data'!Z211</f>
        <v>0</v>
      </c>
      <c r="AC201">
        <f>'8. Participant Data'!AA211</f>
        <v>0</v>
      </c>
      <c r="AD201">
        <f>'8. Participant Data'!AB211</f>
        <v>0</v>
      </c>
      <c r="AE201">
        <f>'8. Participant Data'!AC211</f>
        <v>0</v>
      </c>
      <c r="AF201" t="str">
        <f>'8. Participant Data'!AD211</f>
        <v>Select One</v>
      </c>
      <c r="AG201">
        <f>'8. Participant Data'!AE211</f>
        <v>0</v>
      </c>
      <c r="AH201" t="str">
        <f>'8. Participant Data'!AF211</f>
        <v>Select One</v>
      </c>
      <c r="AI201">
        <f>'8. Participant Data'!AG211</f>
        <v>0</v>
      </c>
      <c r="AJ201" t="str">
        <f>'8. Participant Data'!AH211</f>
        <v>Select One</v>
      </c>
    </row>
    <row r="202" spans="1:36" x14ac:dyDescent="0.25">
      <c r="A202" t="str">
        <f>'1. Cover Sheet'!$B$13</f>
        <v>Select One</v>
      </c>
      <c r="B202" t="str">
        <f>'1. Cover Sheet'!$G$17</f>
        <v>Reporting Period 11 (January 1, 2026- June 30, 2026,  Due July 31, 2026)</v>
      </c>
      <c r="C202">
        <f>'8. Participant Data'!A212</f>
        <v>0</v>
      </c>
      <c r="D202" t="str">
        <f>'8. Participant Data'!B212</f>
        <v>Select One</v>
      </c>
      <c r="E202">
        <f>'8. Participant Data'!C212</f>
        <v>0</v>
      </c>
      <c r="F202">
        <f>'8. Participant Data'!D212</f>
        <v>0</v>
      </c>
      <c r="G202" t="str">
        <f>'8. Participant Data'!E212</f>
        <v>Select One</v>
      </c>
      <c r="H202" t="str">
        <f>'8. Participant Data'!F212</f>
        <v>Select One</v>
      </c>
      <c r="I202" t="str">
        <f>'8. Participant Data'!G212</f>
        <v>Select One</v>
      </c>
      <c r="J202" t="str">
        <f>'8. Participant Data'!H212</f>
        <v>Select One</v>
      </c>
      <c r="K202">
        <f>'8. Participant Data'!I212</f>
        <v>0</v>
      </c>
      <c r="L202" t="str">
        <f>'8. Participant Data'!J212</f>
        <v>Select One</v>
      </c>
      <c r="M202">
        <f>'8. Participant Data'!K212</f>
        <v>0</v>
      </c>
      <c r="N202">
        <f>'8. Participant Data'!L212</f>
        <v>0</v>
      </c>
      <c r="O202">
        <f>'8. Participant Data'!M212</f>
        <v>0</v>
      </c>
      <c r="P202" t="str">
        <f>'8. Participant Data'!N212</f>
        <v>Select One</v>
      </c>
      <c r="Q202" t="str">
        <f>'8. Participant Data'!O212</f>
        <v>Select One</v>
      </c>
      <c r="R202">
        <f>'8. Participant Data'!P212</f>
        <v>0</v>
      </c>
      <c r="S202" t="str">
        <f>'8. Participant Data'!Q212</f>
        <v>Select One</v>
      </c>
      <c r="T202">
        <f>'8. Participant Data'!R212</f>
        <v>0</v>
      </c>
      <c r="U202">
        <f>'8. Participant Data'!S212</f>
        <v>0</v>
      </c>
      <c r="V202">
        <f>'8. Participant Data'!T212</f>
        <v>0</v>
      </c>
      <c r="W202">
        <f>'8. Participant Data'!U212</f>
        <v>0</v>
      </c>
      <c r="X202" t="str">
        <f>'8. Participant Data'!V212</f>
        <v>Select One</v>
      </c>
      <c r="Y202" t="str">
        <f>'8. Participant Data'!W212</f>
        <v>Select One</v>
      </c>
      <c r="Z202" t="str">
        <f>'8. Participant Data'!X212</f>
        <v>Select One</v>
      </c>
      <c r="AA202">
        <f>'8. Participant Data'!Y212</f>
        <v>0</v>
      </c>
      <c r="AB202">
        <f>'8. Participant Data'!Z212</f>
        <v>0</v>
      </c>
      <c r="AC202">
        <f>'8. Participant Data'!AA212</f>
        <v>0</v>
      </c>
      <c r="AD202">
        <f>'8. Participant Data'!AB212</f>
        <v>0</v>
      </c>
      <c r="AE202">
        <f>'8. Participant Data'!AC212</f>
        <v>0</v>
      </c>
      <c r="AF202" t="str">
        <f>'8. Participant Data'!AD212</f>
        <v>Select One</v>
      </c>
      <c r="AG202">
        <f>'8. Participant Data'!AE212</f>
        <v>0</v>
      </c>
      <c r="AH202" t="str">
        <f>'8. Participant Data'!AF212</f>
        <v>Select One</v>
      </c>
      <c r="AI202">
        <f>'8. Participant Data'!AG212</f>
        <v>0</v>
      </c>
      <c r="AJ202" t="str">
        <f>'8. Participant Data'!AH212</f>
        <v>Select One</v>
      </c>
    </row>
  </sheetData>
  <sheetProtection algorithmName="SHA-512" hashValue="y1nKPJeACd8eunUUc6ZpmFkUI178BJEoOADcHzsYkKJb9Yj+HQVXuJ08OmvtFRJh5f2FGXi0+HpiHBJDCVcLFA==" saltValue="Ou8KU2iuSi8ocpehn+UboA==" spinCount="100000" sheet="1" objects="1" scenarios="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3E8AF6-5868-4E1D-A38C-CDCD90841A77}">
  <sheetPr codeName="Sheet7"/>
  <dimension ref="A1:S52"/>
  <sheetViews>
    <sheetView topLeftCell="A18" workbookViewId="0">
      <selection activeCell="A34" sqref="A34"/>
    </sheetView>
  </sheetViews>
  <sheetFormatPr defaultRowHeight="15" x14ac:dyDescent="0.25"/>
  <cols>
    <col min="1" max="1" width="87.28515625" customWidth="1"/>
    <col min="2" max="2" width="19.7109375" customWidth="1"/>
    <col min="3" max="3" width="17.42578125" customWidth="1"/>
    <col min="4" max="4" width="77.140625" bestFit="1" customWidth="1"/>
    <col min="6" max="6" width="17.85546875" customWidth="1"/>
    <col min="7" max="7" width="21.5703125" customWidth="1"/>
    <col min="8" max="8" width="20.85546875" customWidth="1"/>
  </cols>
  <sheetData>
    <row r="1" spans="1:19" ht="16.5" thickBot="1" x14ac:dyDescent="0.3">
      <c r="A1" t="s">
        <v>1009</v>
      </c>
      <c r="D1" t="s">
        <v>1010</v>
      </c>
      <c r="F1" s="164" t="s">
        <v>1066</v>
      </c>
      <c r="G1" s="164" t="s">
        <v>1072</v>
      </c>
      <c r="H1" s="165">
        <v>6798810</v>
      </c>
    </row>
    <row r="2" spans="1:19" ht="16.5" thickBot="1" x14ac:dyDescent="0.3">
      <c r="F2" s="166" t="s">
        <v>1067</v>
      </c>
      <c r="G2" s="166" t="s">
        <v>1073</v>
      </c>
      <c r="H2" s="167">
        <v>634946</v>
      </c>
      <c r="S2" t="s">
        <v>1011</v>
      </c>
    </row>
    <row r="3" spans="1:19" ht="16.5" thickBot="1" x14ac:dyDescent="0.3">
      <c r="D3" t="s">
        <v>1012</v>
      </c>
      <c r="F3" s="164" t="s">
        <v>1068</v>
      </c>
      <c r="G3" s="164" t="s">
        <v>1074</v>
      </c>
      <c r="H3" s="165">
        <v>2830392</v>
      </c>
      <c r="S3" t="s">
        <v>1013</v>
      </c>
    </row>
    <row r="4" spans="1:19" ht="16.5" thickBot="1" x14ac:dyDescent="0.3">
      <c r="D4" t="s">
        <v>1014</v>
      </c>
      <c r="F4" s="166" t="s">
        <v>1069</v>
      </c>
      <c r="G4" s="166" t="s">
        <v>1075</v>
      </c>
      <c r="H4" s="167">
        <v>9900900</v>
      </c>
      <c r="K4" t="s">
        <v>1015</v>
      </c>
    </row>
    <row r="5" spans="1:19" ht="16.5" thickBot="1" x14ac:dyDescent="0.3">
      <c r="A5" t="s">
        <v>1016</v>
      </c>
      <c r="D5" t="s">
        <v>1017</v>
      </c>
      <c r="F5" s="164" t="s">
        <v>1070</v>
      </c>
      <c r="G5" s="164" t="s">
        <v>1076</v>
      </c>
      <c r="H5" s="165">
        <v>19995225</v>
      </c>
    </row>
    <row r="6" spans="1:19" ht="16.5" thickBot="1" x14ac:dyDescent="0.3">
      <c r="A6" t="s">
        <v>1018</v>
      </c>
      <c r="D6" t="s">
        <v>1019</v>
      </c>
      <c r="F6" s="166" t="s">
        <v>1071</v>
      </c>
      <c r="G6" s="166" t="s">
        <v>1077</v>
      </c>
      <c r="H6" s="167">
        <v>19958664</v>
      </c>
    </row>
    <row r="7" spans="1:19" x14ac:dyDescent="0.25">
      <c r="A7" t="s">
        <v>1020</v>
      </c>
    </row>
    <row r="8" spans="1:19" x14ac:dyDescent="0.25">
      <c r="A8" t="s">
        <v>1021</v>
      </c>
    </row>
    <row r="9" spans="1:19" x14ac:dyDescent="0.25">
      <c r="A9" t="s">
        <v>1022</v>
      </c>
      <c r="D9" t="s">
        <v>16</v>
      </c>
    </row>
    <row r="10" spans="1:19" x14ac:dyDescent="0.25">
      <c r="A10" t="s">
        <v>1023</v>
      </c>
      <c r="D10" t="s">
        <v>1024</v>
      </c>
    </row>
    <row r="11" spans="1:19" x14ac:dyDescent="0.25">
      <c r="A11" t="s">
        <v>1025</v>
      </c>
      <c r="D11" t="s">
        <v>1026</v>
      </c>
    </row>
    <row r="12" spans="1:19" x14ac:dyDescent="0.25">
      <c r="A12" t="s">
        <v>1019</v>
      </c>
      <c r="D12" t="s">
        <v>1027</v>
      </c>
    </row>
    <row r="13" spans="1:19" x14ac:dyDescent="0.25">
      <c r="A13" t="s">
        <v>1028</v>
      </c>
      <c r="D13" t="s">
        <v>1029</v>
      </c>
    </row>
    <row r="15" spans="1:19" x14ac:dyDescent="0.25">
      <c r="D15" t="s">
        <v>1030</v>
      </c>
    </row>
    <row r="16" spans="1:19" x14ac:dyDescent="0.25">
      <c r="D16" t="s">
        <v>16</v>
      </c>
    </row>
    <row r="17" spans="1:4" x14ac:dyDescent="0.25">
      <c r="A17" s="1" t="s">
        <v>1031</v>
      </c>
      <c r="B17" s="1"/>
      <c r="D17" t="s">
        <v>1032</v>
      </c>
    </row>
    <row r="18" spans="1:4" x14ac:dyDescent="0.25">
      <c r="A18" s="1"/>
      <c r="B18" s="1"/>
      <c r="D18" t="s">
        <v>1033</v>
      </c>
    </row>
    <row r="19" spans="1:4" x14ac:dyDescent="0.25">
      <c r="A19" t="s">
        <v>1034</v>
      </c>
      <c r="B19" s="1" t="s">
        <v>1035</v>
      </c>
      <c r="C19" t="s">
        <v>1036</v>
      </c>
      <c r="D19" t="s">
        <v>1037</v>
      </c>
    </row>
    <row r="20" spans="1:4" ht="43.5" x14ac:dyDescent="0.25">
      <c r="A20" t="s">
        <v>16</v>
      </c>
      <c r="B20" s="10" t="s">
        <v>1038</v>
      </c>
      <c r="C20" t="s">
        <v>1039</v>
      </c>
      <c r="D20" t="s">
        <v>1040</v>
      </c>
    </row>
    <row r="21" spans="1:4" x14ac:dyDescent="0.25">
      <c r="A21" t="s">
        <v>1043</v>
      </c>
      <c r="B21" s="149">
        <v>5</v>
      </c>
      <c r="C21" s="15">
        <v>6</v>
      </c>
    </row>
    <row r="22" spans="1:4" x14ac:dyDescent="0.25">
      <c r="A22" t="s">
        <v>1044</v>
      </c>
      <c r="B22" s="149">
        <v>5</v>
      </c>
      <c r="C22" s="15">
        <v>6</v>
      </c>
    </row>
    <row r="23" spans="1:4" x14ac:dyDescent="0.25">
      <c r="A23" s="119" t="s">
        <v>1045</v>
      </c>
      <c r="B23" s="149">
        <v>6</v>
      </c>
      <c r="C23" s="15">
        <v>7</v>
      </c>
      <c r="D23" t="s">
        <v>1041</v>
      </c>
    </row>
    <row r="24" spans="1:4" x14ac:dyDescent="0.25">
      <c r="A24" s="119" t="s">
        <v>1046</v>
      </c>
      <c r="B24" s="149">
        <v>6</v>
      </c>
      <c r="C24" s="15">
        <v>7</v>
      </c>
      <c r="D24" t="s">
        <v>1042</v>
      </c>
    </row>
    <row r="25" spans="1:4" x14ac:dyDescent="0.25">
      <c r="A25" s="119" t="s">
        <v>1047</v>
      </c>
      <c r="B25" s="149">
        <v>7</v>
      </c>
      <c r="C25" s="15">
        <v>8</v>
      </c>
      <c r="D25" t="s">
        <v>16</v>
      </c>
    </row>
    <row r="26" spans="1:4" x14ac:dyDescent="0.25">
      <c r="A26" s="119" t="s">
        <v>1048</v>
      </c>
      <c r="B26" s="149">
        <v>7</v>
      </c>
      <c r="C26" s="15">
        <v>8</v>
      </c>
      <c r="D26" t="s">
        <v>28</v>
      </c>
    </row>
    <row r="27" spans="1:4" x14ac:dyDescent="0.25">
      <c r="A27" s="119" t="s">
        <v>1049</v>
      </c>
      <c r="B27" s="149">
        <v>8</v>
      </c>
      <c r="C27" s="15">
        <v>9</v>
      </c>
      <c r="D27" t="s">
        <v>29</v>
      </c>
    </row>
    <row r="28" spans="1:4" x14ac:dyDescent="0.25">
      <c r="A28" s="119" t="s">
        <v>1050</v>
      </c>
      <c r="B28" s="149">
        <v>9</v>
      </c>
      <c r="C28" s="15">
        <v>10</v>
      </c>
      <c r="D28" t="s">
        <v>30</v>
      </c>
    </row>
    <row r="29" spans="1:4" x14ac:dyDescent="0.25">
      <c r="A29" t="s">
        <v>1051</v>
      </c>
      <c r="B29" s="149">
        <v>10</v>
      </c>
      <c r="C29" s="15">
        <v>11</v>
      </c>
    </row>
    <row r="30" spans="1:4" x14ac:dyDescent="0.25">
      <c r="A30" t="s">
        <v>1052</v>
      </c>
      <c r="B30" s="149">
        <v>11</v>
      </c>
      <c r="C30" s="15">
        <v>12</v>
      </c>
      <c r="D30" t="s">
        <v>16</v>
      </c>
    </row>
    <row r="31" spans="1:4" x14ac:dyDescent="0.25">
      <c r="A31" t="s">
        <v>1053</v>
      </c>
      <c r="B31" s="149">
        <v>12</v>
      </c>
      <c r="C31" s="15">
        <v>13</v>
      </c>
      <c r="D31" t="s">
        <v>1066</v>
      </c>
    </row>
    <row r="32" spans="1:4" x14ac:dyDescent="0.25">
      <c r="A32" t="s">
        <v>1054</v>
      </c>
      <c r="B32" s="149">
        <v>13</v>
      </c>
      <c r="C32" s="15">
        <v>14</v>
      </c>
      <c r="D32" t="s">
        <v>1067</v>
      </c>
    </row>
    <row r="33" spans="1:8" x14ac:dyDescent="0.25">
      <c r="A33" t="s">
        <v>1055</v>
      </c>
      <c r="B33" s="149">
        <v>14</v>
      </c>
      <c r="C33" s="15">
        <v>15</v>
      </c>
      <c r="D33" t="s">
        <v>1068</v>
      </c>
    </row>
    <row r="34" spans="1:8" x14ac:dyDescent="0.25">
      <c r="A34" t="s">
        <v>1056</v>
      </c>
      <c r="B34" s="149">
        <v>15</v>
      </c>
      <c r="C34" s="15">
        <v>16</v>
      </c>
      <c r="D34" t="s">
        <v>1069</v>
      </c>
    </row>
    <row r="35" spans="1:8" x14ac:dyDescent="0.25">
      <c r="A35" s="1"/>
      <c r="B35" s="1"/>
      <c r="D35" t="s">
        <v>1070</v>
      </c>
    </row>
    <row r="36" spans="1:8" x14ac:dyDescent="0.25">
      <c r="A36" s="1" t="s">
        <v>1057</v>
      </c>
      <c r="B36" s="1"/>
      <c r="D36" t="s">
        <v>1071</v>
      </c>
    </row>
    <row r="37" spans="1:8" x14ac:dyDescent="0.25">
      <c r="A37" s="1" t="s">
        <v>1058</v>
      </c>
      <c r="B37" s="1"/>
    </row>
    <row r="38" spans="1:8" x14ac:dyDescent="0.25">
      <c r="A38" s="1"/>
      <c r="B38" s="1"/>
    </row>
    <row r="39" spans="1:8" x14ac:dyDescent="0.25">
      <c r="A39" s="10" t="s">
        <v>16</v>
      </c>
      <c r="B39" s="1"/>
    </row>
    <row r="40" spans="1:8" x14ac:dyDescent="0.25">
      <c r="A40" s="11" t="s">
        <v>1059</v>
      </c>
      <c r="B40" s="11"/>
      <c r="C40" s="11"/>
    </row>
    <row r="41" spans="1:8" x14ac:dyDescent="0.25">
      <c r="A41" s="11" t="s">
        <v>1060</v>
      </c>
      <c r="B41" s="11"/>
      <c r="C41" s="11"/>
    </row>
    <row r="42" spans="1:8" x14ac:dyDescent="0.25">
      <c r="A42" s="11" t="s">
        <v>1061</v>
      </c>
      <c r="B42" s="11"/>
      <c r="C42" s="11"/>
    </row>
    <row r="43" spans="1:8" x14ac:dyDescent="0.25">
      <c r="A43" s="1"/>
      <c r="B43" s="1"/>
    </row>
    <row r="44" spans="1:8" x14ac:dyDescent="0.25">
      <c r="A44" s="1"/>
      <c r="B44" s="1"/>
    </row>
    <row r="45" spans="1:8" x14ac:dyDescent="0.25">
      <c r="A45" s="1"/>
      <c r="B45" s="1"/>
    </row>
    <row r="46" spans="1:8" x14ac:dyDescent="0.25">
      <c r="A46" s="1" t="s">
        <v>98</v>
      </c>
      <c r="B46" s="1"/>
    </row>
    <row r="47" spans="1:8" x14ac:dyDescent="0.25">
      <c r="A47" s="1" cm="1">
        <f t="array" ref="A47:H47">VLOOKUP('1. Cover Sheet'!G17:N17, Table13[], 2, FALSE)</f>
        <v>5</v>
      </c>
      <c r="B47" t="e">
        <v>#N/A</v>
      </c>
      <c r="C47" t="e">
        <v>#N/A</v>
      </c>
      <c r="D47" t="e">
        <v>#N/A</v>
      </c>
      <c r="E47" t="e">
        <v>#N/A</v>
      </c>
      <c r="F47" t="e">
        <v>#N/A</v>
      </c>
      <c r="G47" t="e">
        <v>#N/A</v>
      </c>
      <c r="H47" t="e">
        <v>#N/A</v>
      </c>
    </row>
    <row r="50" spans="4:5" ht="15" customHeight="1" x14ac:dyDescent="0.25">
      <c r="D50" s="11"/>
      <c r="E50" s="11"/>
    </row>
    <row r="51" spans="4:5" ht="15" customHeight="1" x14ac:dyDescent="0.25">
      <c r="D51" s="11"/>
      <c r="E51" s="11"/>
    </row>
    <row r="52" spans="4:5" ht="15" customHeight="1" x14ac:dyDescent="0.25">
      <c r="D52" s="11"/>
      <c r="E52" s="11"/>
    </row>
  </sheetData>
  <sheetProtection algorithmName="SHA-512" hashValue="VFAZGVTRiv6U2BBGi3n63Za55P7I0pU7GgctLqIZ9f3TloTldsurxTg1tb7jlWAjXEzlKzWP0C3pOk3veLidpA==" saltValue="6YYzGlcLlyyggQsnPJFfjQ==" spinCount="100000" sheet="1" objects="1" scenarios="1"/>
  <phoneticPr fontId="18" type="noConversion"/>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8CE213191609344AAA5D7C064CBFE04" ma:contentTypeVersion="13" ma:contentTypeDescription="Create a new document." ma:contentTypeScope="" ma:versionID="7d0bb0190986bc42d3b0f803c3724507">
  <xsd:schema xmlns:xsd="http://www.w3.org/2001/XMLSchema" xmlns:xs="http://www.w3.org/2001/XMLSchema" xmlns:p="http://schemas.microsoft.com/office/2006/metadata/properties" xmlns:ns1="http://schemas.microsoft.com/sharepoint/v3" xmlns:ns3="f8c6e0e8-a3c1-43e3-a215-cf247e4c98e7" xmlns:ns4="4b7372d8-a58a-4a4a-9bba-d89b6b07accb" targetNamespace="http://schemas.microsoft.com/office/2006/metadata/properties" ma:root="true" ma:fieldsID="49d70efe380cd5e062c6c8c8f70d9b47" ns1:_="" ns3:_="" ns4:_="">
    <xsd:import namespace="http://schemas.microsoft.com/sharepoint/v3"/>
    <xsd:import namespace="f8c6e0e8-a3c1-43e3-a215-cf247e4c98e7"/>
    <xsd:import namespace="4b7372d8-a58a-4a4a-9bba-d89b6b07accb"/>
    <xsd:element name="properties">
      <xsd:complexType>
        <xsd:sequence>
          <xsd:element name="documentManagement">
            <xsd:complexType>
              <xsd:all>
                <xsd:element ref="ns1:_ip_UnifiedCompliancePolicyProperties" minOccurs="0"/>
                <xsd:element ref="ns1:_ip_UnifiedCompliancePolicyUIAction"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GenerationTime" minOccurs="0"/>
                <xsd:element ref="ns3:MediaServiceEventHashCode" minOccurs="0"/>
                <xsd:element ref="ns3:MediaServiceOCR"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8" nillable="true" ma:displayName="Unified Compliance Policy Properties" ma:hidden="true" ma:internalName="_ip_UnifiedCompliancePolicyProperties">
      <xsd:simpleType>
        <xsd:restriction base="dms:Note"/>
      </xsd:simpleType>
    </xsd:element>
    <xsd:element name="_ip_UnifiedCompliancePolicyUIAction" ma:index="9"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8c6e0e8-a3c1-43e3-a215-cf247e4c98e7"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b7372d8-a58a-4a4a-9bba-d89b6b07accb"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SharingHintHash" ma:index="20"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FCF4771-08A4-4C1A-A095-E3959958078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f8c6e0e8-a3c1-43e3-a215-cf247e4c98e7"/>
    <ds:schemaRef ds:uri="4b7372d8-a58a-4a4a-9bba-d89b6b07a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BB86440-5362-4283-A9DE-5A0D52706EE5}">
  <ds:schemaRefs>
    <ds:schemaRef ds:uri="http://schemas.openxmlformats.org/package/2006/metadata/core-properties"/>
    <ds:schemaRef ds:uri="http://schemas.microsoft.com/office/2006/documentManagement/types"/>
    <ds:schemaRef ds:uri="4b7372d8-a58a-4a4a-9bba-d89b6b07accb"/>
    <ds:schemaRef ds:uri="http://purl.org/dc/dcmitype/"/>
    <ds:schemaRef ds:uri="http://schemas.microsoft.com/office/2006/metadata/properties"/>
    <ds:schemaRef ds:uri="f8c6e0e8-a3c1-43e3-a215-cf247e4c98e7"/>
    <ds:schemaRef ds:uri="http://purl.org/dc/elements/1.1/"/>
    <ds:schemaRef ds:uri="http://purl.org/dc/terms/"/>
    <ds:schemaRef ds:uri="http://www.w3.org/XML/1998/namespace"/>
    <ds:schemaRef ds:uri="http://schemas.microsoft.com/office/infopath/2007/PartnerControls"/>
    <ds:schemaRef ds:uri="http://schemas.microsoft.com/sharepoint/v3"/>
  </ds:schemaRefs>
</ds:datastoreItem>
</file>

<file path=customXml/itemProps3.xml><?xml version="1.0" encoding="utf-8"?>
<ds:datastoreItem xmlns:ds="http://schemas.openxmlformats.org/officeDocument/2006/customXml" ds:itemID="{B0086FF2-6A9B-47D2-86D0-C08DC9462175}">
  <ds:schemaRefs>
    <ds:schemaRef ds:uri="http://schemas.microsoft.com/sharepoint/v3/contenttype/forms"/>
  </ds:schemaRefs>
</ds:datastoreItem>
</file>

<file path=docMetadata/LabelInfo.xml><?xml version="1.0" encoding="utf-8"?>
<clbl:labelList xmlns:clbl="http://schemas.microsoft.com/office/2020/mipLabelMetadata">
  <clbl:label id="{2b828646-b037-4fe7-8415-e935cd34cf96}" enabled="0" method="" siteId="{2b828646-b037-4fe7-8415-e935cd34cf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8</vt:i4>
      </vt:variant>
    </vt:vector>
  </HeadingPairs>
  <TitlesOfParts>
    <vt:vector size="20" baseType="lpstr">
      <vt:lpstr>1. Cover Sheet</vt:lpstr>
      <vt:lpstr>2. Program Assessment</vt:lpstr>
      <vt:lpstr>3. Program Compliance</vt:lpstr>
      <vt:lpstr>4. Program Information</vt:lpstr>
      <vt:lpstr>5. Acq.Rehab.Construction</vt:lpstr>
      <vt:lpstr>6. RA</vt:lpstr>
      <vt:lpstr>7. COSR</vt:lpstr>
      <vt:lpstr>8. Participant Data</vt:lpstr>
      <vt:lpstr>Review Workbook</vt:lpstr>
      <vt:lpstr>Data Sheet</vt:lpstr>
      <vt:lpstr>Data Sheet 2</vt:lpstr>
      <vt:lpstr>Will be Hidden</vt:lpstr>
      <vt:lpstr>'1. Cover Sheet'!Print_Area</vt:lpstr>
      <vt:lpstr>'2. Program Assessment'!Print_Area</vt:lpstr>
      <vt:lpstr>'3. Program Compliance'!Print_Area</vt:lpstr>
      <vt:lpstr>'4. Program Information'!Print_Area</vt:lpstr>
      <vt:lpstr>'5. Acq.Rehab.Construction'!Print_Area</vt:lpstr>
      <vt:lpstr>'6. RA'!Print_Area</vt:lpstr>
      <vt:lpstr>'7. COSR'!Print_Area</vt:lpstr>
      <vt:lpstr>'8. Participant Data'!Print_Area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HHCII- Bar</dc:title>
  <dc:subject/>
  <dc:creator>HCD</dc:creator>
  <cp:keywords/>
  <dc:description/>
  <cp:lastModifiedBy>Miller, Allison@HCD</cp:lastModifiedBy>
  <cp:revision/>
  <dcterms:created xsi:type="dcterms:W3CDTF">2020-12-21T16:30:33Z</dcterms:created>
  <dcterms:modified xsi:type="dcterms:W3CDTF">2026-06-26T22:49:46Z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0x01010078CE213191609344AAA5D7C064CBFE04</vt:lpwstr>
  </property>
</Properties>
</file>