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cahcd.sharepoint.com/sites/SGMHomeKeyFAQs-SGMHKLeadership/Shared Documents/MGM Leadership/Job-Aids &amp; Hub Resources/In Review/"/>
    </mc:Choice>
  </mc:AlternateContent>
  <xr:revisionPtr revIDLastSave="323" documentId="13_ncr:1_{B5C30C63-0C8C-401C-987D-AEA4C5FBB906}" xr6:coauthVersionLast="47" xr6:coauthVersionMax="47" xr10:uidLastSave="{5C46C58C-5A8F-402A-881A-6C9A7F2E98D4}"/>
  <workbookProtection workbookAlgorithmName="SHA-512" workbookHashValue="oTXICrhTpR4vM8iYLucI6ykjJqJ2zUo145P/0XkVB2RtvII/o7K4Q9tv8nHKxxUnyFmr5+z/ED16r8Sy6JEd/w==" workbookSaltValue="7uliDZK9tM2auj3rjK1IhQ==" workbookSpinCount="100000" lockStructure="1"/>
  <bookViews>
    <workbookView xWindow="-28920" yWindow="-4665" windowWidth="29040" windowHeight="15720" xr2:uid="{00000000-000D-0000-FFFF-FFFF00000000}"/>
  </bookViews>
  <sheets>
    <sheet name="Instructions" sheetId="4" r:id="rId1"/>
    <sheet name="Request For Funds Form" sheetId="1" r:id="rId2"/>
    <sheet name="Drop Downs" sheetId="5"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_xlnm._FilterDatabase" localSheetId="2" hidden="1">'Drop Downs'!$B$3:$F$6</definedName>
    <definedName name="_xleta.N" hidden="1" xlm="1">#NAME?</definedName>
    <definedName name="a">#REF!</definedName>
    <definedName name="Access_Road_Maintenance">'[1]Drop Down'!$Y$3:$Y$5</definedName>
    <definedName name="Applicant_Role">'[1]Drop Down'!$P$3:$P$10</definedName>
    <definedName name="Application_Type">#REF!</definedName>
    <definedName name="Area">#REF!</definedName>
    <definedName name="area1">[2]Lists!$A$49:$C$106</definedName>
    <definedName name="AssemblyDistrictCode">'[1]Drop Down'!$S$3:$S$84</definedName>
    <definedName name="b">#REF!</definedName>
    <definedName name="Beds">'[1]Drop Down'!$AH$3:$AH$10</definedName>
    <definedName name="Bonds_Type">#REF!</definedName>
    <definedName name="Bridge_Principal">[3]Bridge!$B$2</definedName>
    <definedName name="CalHFA_Application_Type">'[1]Drop Down'!$D$3:$D$7</definedName>
    <definedName name="CalHFA1">#REF!</definedName>
    <definedName name="CalHFA1TRUE">#REF!</definedName>
    <definedName name="CalHFA2">#REF!</definedName>
    <definedName name="CalHFA2TRUE">#REF!</definedName>
    <definedName name="CalHFA3">#REF!</definedName>
    <definedName name="CalHFA3TRUE">#REF!</definedName>
    <definedName name="CalHFA4">#REF!</definedName>
    <definedName name="CalHFArents">#REF!</definedName>
    <definedName name="CDLAC">#REF!</definedName>
    <definedName name="CDLACTRUE">#REF!</definedName>
    <definedName name="CongressionalDistrictCode">'[1]Drop Down'!$T$3:$T$58</definedName>
    <definedName name="County">'[1]Drop Down'!$J$3:$J$60</definedName>
    <definedName name="County_Name">'[4]Dropdown Lists'!$A$2:$A$59</definedName>
    <definedName name="CountyTBL">#REF!</definedName>
    <definedName name="Current_Access">#REF!</definedName>
    <definedName name="Development__Type">'[1]Drop Down'!$M$3:$M$9</definedName>
    <definedName name="Development_Type">#REF!</definedName>
    <definedName name="Eligible_Programs">'[5]Dropdown Lists'!$B$1:$B$10</definedName>
    <definedName name="Fed_Min_Set">'[1]Drop Down'!$B$3:$B$7</definedName>
    <definedName name="Fed_Setaside">#REF!</definedName>
    <definedName name="FORM_OF_ENTITY">'[1]Drop Down'!$V$3:$V$14</definedName>
    <definedName name="Funding" hidden="1">{"Sources and Uses - Construction",#N/A,FALSE,"Construction S &amp; U"}</definedName>
    <definedName name="Funding_Name">'[4]Dropdown Lists'!$H$2:$H$4</definedName>
    <definedName name="Funding_Type">'[4]Dropdown Lists'!$I$2:$I$10</definedName>
    <definedName name="FundingX" hidden="1">{"Sources and Uses - Construction",#N/A,FALSE,"Construction S &amp; U"}</definedName>
    <definedName name="George">#REF!</definedName>
    <definedName name="George2">#REF!</definedName>
    <definedName name="George3" hidden="1">{"Project Summary",#N/A,FALSE,"Project Summary";"Rent Summary",#N/A,FALSE,"Rent Summary";"Operating Budget Detail",#N/A,FALSE,"Operations";"Operating Budget Summary",#N/A,FALSE,"Operations";"Sources and Uses",#N/A,FALSE,"Sources &amp; Uses";"Cash Flow",#N/A,FALSE,"Cash Flow"}</definedName>
    <definedName name="George4" hidden="1">{"Cash Flow",#N/A,FALSE,"Cash Flow"}</definedName>
    <definedName name="HCD_Funding">'[1]Drop Down'!$R$3:$R$16</definedName>
    <definedName name="HOME">#REF!</definedName>
    <definedName name="Homekey" hidden="1">{"Project Summary",#N/A,FALSE,"Project Summary";"Rent Summary",#N/A,FALSE,"Rent Summary";"Operating Budget Detail",#N/A,FALSE,"Operations";"Operating Budget Summary",#N/A,FALSE,"Operations";"Sources and Uses",#N/A,FALSE,"Sources &amp; Uses";"Cash Flow",#N/A,FALSE,"Cash Flow"}</definedName>
    <definedName name="HOMETRUE">#REF!</definedName>
    <definedName name="Housing_Type">#REF!</definedName>
    <definedName name="Income_Limit">'[1]Drop Down'!$AF$3:$AF$15</definedName>
    <definedName name="Interest_Rate_Type">'[1]Drop Down'!$AK$3:$AK$9</definedName>
    <definedName name="Jonnie" hidden="1">{"Project Summary",#N/A,FALSE,"Project Summary";"Rent Summary",#N/A,FALSE,"Rent Summary";"Operating Budget Detail",#N/A,FALSE,"Operations";"Operating Budget Summary",#N/A,FALSE,"Operations";"Sources and Uses",#N/A,FALSE,"Sources &amp; Uses";"Cash Flow",#N/A,FALSE,"Cash Flow"}</definedName>
    <definedName name="Layout">'[1]Drop Down'!$Z$3:$Z$5</definedName>
    <definedName name="Lease_Terms">'[1]Drop Down'!$AB$3:$AB$6</definedName>
    <definedName name="lnkLoanP_4">[6]Input!$E$74</definedName>
    <definedName name="MHPG">#REF!</definedName>
    <definedName name="MHPGTRUE">#REF!</definedName>
    <definedName name="MHPSH">#REF!</definedName>
    <definedName name="MHPSHTRUE">#REF!</definedName>
    <definedName name="Multiple_Parcels?">'[1]Drop Down'!$Q$3:$Q$7</definedName>
    <definedName name="NPLHdata">#REF!</definedName>
    <definedName name="Occupancy">'[1]Drop Down'!$N$3:$N$10</definedName>
    <definedName name="Op_Reserves">'[4]Dropdown Lists'!$F$2:$F$7</definedName>
    <definedName name="Otherrents">#REF!</definedName>
    <definedName name="Owner_or_Tenant_paid_utilities">'[1]Drop Down'!$AE$3:$AE$6</definedName>
    <definedName name="Partner_or_Member_Role">'[1]Drop Down'!$W$3:$W$9</definedName>
    <definedName name="Pool">#REF!</definedName>
    <definedName name="_xlnm.Print_Area" localSheetId="1">'Request For Funds Form'!$B$2:$J$57</definedName>
    <definedName name="ProjectCredits">'[7]Developer Fee'!$F$2</definedName>
    <definedName name="PROJNAME">'[8]1. Description'!$E$7</definedName>
    <definedName name="Relocation_Req_d?">'[1]Drop Down'!$I$3:$I$7</definedName>
    <definedName name="Rent_Limit">'[1]Drop Down'!$AG$3:$AG$6</definedName>
    <definedName name="Rents_Valid_County">[6]Rents!$N$40:$N$97</definedName>
    <definedName name="Repayment_Terms_Type">'[1]Drop Down'!$AJ$3:$AJ$14</definedName>
    <definedName name="Replacement_Reserves">'[4]Dropdown Lists'!$E$2:$E$5</definedName>
    <definedName name="Required_Payment">'[1]Drop Down'!$AI$3:$AI$8</definedName>
    <definedName name="Round">'[4]Dropdown Lists'!#REF!</definedName>
    <definedName name="Sample" hidden="1">{"Operating Budget Detail",#N/A,FALSE,"Operations"}</definedName>
    <definedName name="SampleX" hidden="1">{"Operating Budget Detail",#N/A,FALSE,"Operations"}</definedName>
    <definedName name="SD_Dropdown_148_Name" hidden="1">[9]SD_Dropdowns!$C$2:$C$41</definedName>
    <definedName name="SD_Dropdown_152_Name" hidden="1">[9]SD_Dropdowns!$G$2:$G$53</definedName>
    <definedName name="SD_Dropdown_7_Name" hidden="1">[9]SD_Dropdowns!$E$2:$E$82</definedName>
    <definedName name="SD_Dropdown_86_Name" hidden="1">[9]SD_Dropdowns!$A$2:$A$53</definedName>
    <definedName name="SenateDistrictCode">'[1]Drop Down'!$U$3:$U$45</definedName>
    <definedName name="SGM" hidden="1">{"Project Summary",#N/A,FALSE,"Project Summary";"Rent Summary",#N/A,FALSE,"Rent Summary";"Operating Budget Detail",#N/A,FALSE,"Operations";"Operating Budget Summary",#N/A,FALSE,"Operations";"Sources and Uses",#N/A,FALSE,"Sources &amp; Uses";"Cash Flow",#N/A,FALSE,"Cash Flow"}</definedName>
    <definedName name="Site_Control">#REF!</definedName>
    <definedName name="Sponsor">'[10]Expenditure Report'!$B$13</definedName>
    <definedName name="State_Set_Aside">'[1]Drop Down'!$G$3:$G$15</definedName>
    <definedName name="State_Setaside">#REF!</definedName>
    <definedName name="TblData">#REF!</definedName>
    <definedName name="TCAC_Application_Type">'[1]Drop Down'!$C$3:$C$7</definedName>
    <definedName name="TCAC_Geographical_Area">'[1]Drop Down'!$H$3:$H$14</definedName>
    <definedName name="TCAC_Housing_Type">'[1]Drop Down'!$F$3:$F$8</definedName>
    <definedName name="TCAC_Type_Housing">'[1]Drop Down'!$O$3:$O$11</definedName>
    <definedName name="TCAC4">#REF!</definedName>
    <definedName name="TCAC4TRUE">#REF!</definedName>
    <definedName name="TCAC9">#REF!</definedName>
    <definedName name="TCAC9TRUE">#REF!</definedName>
    <definedName name="TCACrents">#REF!</definedName>
    <definedName name="Tenure_Type">'[1]Drop Down'!$E$3:$E$6</definedName>
    <definedName name="Type_of_Utility">'[1]Drop Down'!$AC$3:$AC$7</definedName>
    <definedName name="Type_of_Utility_2">'[1]Drop Down'!$AD$3:$AD$7</definedName>
    <definedName name="Unit_Size">'[1]Drop Down'!$AA$3:$AA$10</definedName>
    <definedName name="UnitMix">'[1]Rents '!$Z$25:$AF$25</definedName>
    <definedName name="UnitMix1" hidden="1">{"Cash Flow",#N/A,FALSE,"Cash Flow"}</definedName>
    <definedName name="VHHPdata">#REF!</definedName>
    <definedName name="wrn.Board._.Commitment._.Package." hidden="1">{"Project Summary",#N/A,FALSE,"Project Summary";"Rent Summary",#N/A,FALSE,"Rent Summary";"Operating Budget Detail",#N/A,FALSE,"Operations";"Operating Budget Summary",#N/A,FALSE,"Operations";"Sources and Uses",#N/A,FALSE,"Sources &amp; Uses";"Cash Flow",#N/A,FALSE,"Cash Flow"}</definedName>
    <definedName name="wrn.Board._.Commitment._.Package._1" hidden="1">{"Project Summary",#N/A,FALSE,"Project Summary";"Rent Summary",#N/A,FALSE,"Rent Summary";"Operating Budget Detail",#N/A,FALSE,"Operations";"Operating Budget Summary",#N/A,FALSE,"Operations";"Sources and Uses",#N/A,FALSE,"Sources &amp; Uses";"Cash Flow",#N/A,FALSE,"Cash Flow"}</definedName>
    <definedName name="wrn.Board._.Commitment._.Package.X" hidden="1">{"Project Summary",#N/A,FALSE,"Project Summary";"Rent Summary",#N/A,FALSE,"Rent Summary";"Operating Budget Detail",#N/A,FALSE,"Operations";"Operating Budget Summary",#N/A,FALSE,"Operations";"Sources and Uses",#N/A,FALSE,"Sources &amp; Uses";"Cash Flow",#N/A,FALSE,"Cash Flow"}</definedName>
    <definedName name="wrn.Cash._.Flow." hidden="1">{"Cash Flow",#N/A,FALSE,"Cash Flow"}</definedName>
    <definedName name="wrn.Cash._.Flow._1" hidden="1">{"Cash Flow",#N/A,FALSE,"Cash Flow"}</definedName>
    <definedName name="wrn.Cash._.Flow.X" hidden="1">{"Cash Flow",#N/A,FALSE,"Cash Flow"}</definedName>
    <definedName name="wrn.Construction._.Draws." hidden="1">{"Construction Draws",#N/A,FALSE,"Hard Cost Breakdown";"Hard Cost Disbursement Summary",#N/A,FALSE,"Hard Cost Breakdown"}</definedName>
    <definedName name="wrn.Construction._.Draws._1" hidden="1">{"Construction Draws",#N/A,FALSE,"Hard Cost Breakdown";"Hard Cost Disbursement Summary",#N/A,FALSE,"Hard Cost Breakdown"}</definedName>
    <definedName name="wrn.Construction._.Sources._.and._.Uses." hidden="1">{"Sources and Uses - Construction",#N/A,FALSE,"Construction S &amp; U"}</definedName>
    <definedName name="wrn.Construction._.Sources._.and._.Uses._1" hidden="1">{"Sources and Uses - Construction",#N/A,FALSE,"Construction S &amp; U"}</definedName>
    <definedName name="wrn.Exhibit._.D._.to._.Constr.._.Loan._.Agmt." hidden="1">{"Construction Sources &amp; Uses Ex. D",#N/A,FALSE,"Construction S &amp; U"}</definedName>
    <definedName name="wrn.Exhibit._.D._.to._.Constr.._.Loan._.Agmt._1" hidden="1">{"Construction Sources &amp; Uses Ex. D",#N/A,FALSE,"Construction S &amp; U"}</definedName>
    <definedName name="wrn.Input._.Information." hidden="1">{"Input Pages 1 and 2",#N/A,FALSE,"Input";"Input Pages 3 and 4",#N/A,FALSE,"Input"}</definedName>
    <definedName name="wrn.Input._.Information._1" hidden="1">{"Input Pages 1 and 2",#N/A,FALSE,"Input";"Input Pages 3 and 4",#N/A,FALSE,"Input"}</definedName>
    <definedName name="wrn.Operating._.Budget." hidden="1">{"Operating Budget Detail",#N/A,FALSE,"Operations"}</definedName>
    <definedName name="wrn.Operating._.Budget._1" hidden="1">{"Operating Budget Detail",#N/A,FALSE,"Operations"}</definedName>
    <definedName name="wrn.Perm._.Sources._.and._.Uses." hidden="1">{"Sources and Uses with Eligible Basis",#N/A,FALSE,"Sources &amp; Uses";"Disbursement Schedule",#N/A,FALSE,"Sources &amp; Uses"}</definedName>
    <definedName name="wrn.Perm._.Sources._.and._.Uses._1" hidden="1">{"Sources and Uses with Eligible Basis",#N/A,FALSE,"Sources &amp; Uses";"Disbursement Schedule",#N/A,FALSE,"Sources &amp; Uses"}</definedName>
    <definedName name="wrn.Rent._.Calcs." hidden="1">{"Rent Calcs - all rents and two subsidies",#N/A,FALSE,"Rent Calcs";"Income Limits and Maximum Rents",#N/A,FALSE,"Rent Calcs"}</definedName>
    <definedName name="wrn.Rent._.Calcs._1" hidden="1">{"Rent Calcs - all rents and two subsidies",#N/A,FALSE,"Rent Calcs";"Income Limits and Maximum Rents",#N/A,FALSE,"Rent Calcs"}</definedName>
    <definedName name="wrn.Rent._.Summary."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hidden="1">{"Rent Summary",#N/A,FALSE,"Rent Summary";"Regulated Units by Agency",#N/A,FALSE,"Rent Calcs";"Rent Calcs - all rents and two subsidies",#N/A,FALSE,"Rent Calcs";"Rent Calcs - CalHFA and TCAC",#N/A,FALSE,"Rent Calcs";"Rent Calcs - HUD Income Limits and Rents",#N/A,FALSE,"Rent Calcs"}</definedName>
    <definedName name="wrn.Sources._.and._.Uses." hidden="1">{"Sources and Uses",#N/A,FALSE,"Sources &amp; Uses";"Construction Sources &amp; Uses Ex. D",#N/A,FALSE,"Sources &amp; Uses"}</definedName>
    <definedName name="wrn.Sources._.and._.Uses._1" hidden="1">{"Sources and Uses",#N/A,FALSE,"Sources &amp; Uses";"Construction Sources &amp; Uses Ex. D",#N/A,FALSE,"Sources &amp; Uses"}</definedName>
    <definedName name="wrn.Subsidy._.Costs._.to._.CalHFA." hidden="1">{"Subsidy",#N/A,FALSE,"Subisdy"}</definedName>
    <definedName name="wrn.Subsidy._.Costs._.to._.CalHFA._1" hidden="1">{"Subsidy",#N/A,FALSE,"Subisdy"}</definedName>
    <definedName name="wrn.TEFRA._.INFO." hidden="1">{"TEFRA INFO",#N/A,FALSE,"Input"}</definedName>
    <definedName name="wrn.TEFRA._.INFO._1" hidden="1">{"TEFRA INFO",#N/A,FALSE,"Input"}</definedName>
    <definedName name="wrn.Underwriting._.View."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Yes_No">'[1]Drop Down'!$K$3:$K$4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2" i="1" l="1"/>
  <c r="H38" i="1"/>
  <c r="G38" i="1"/>
  <c r="I38" i="1" s="1"/>
  <c r="D4" i="5"/>
  <c r="J41" i="1"/>
  <c r="G34" i="1"/>
  <c r="G33" i="1"/>
  <c r="E41" i="1" l="1"/>
  <c r="D41" i="1"/>
  <c r="F41" i="1"/>
  <c r="D44" i="1"/>
  <c r="F44" i="1"/>
  <c r="E44" i="1"/>
  <c r="I34" i="1"/>
  <c r="G35" i="1"/>
  <c r="I35" i="1" s="1"/>
  <c r="G36" i="1"/>
  <c r="I36" i="1" s="1"/>
  <c r="G37" i="1"/>
  <c r="G39" i="1"/>
  <c r="I39" i="1" s="1"/>
  <c r="G40" i="1"/>
  <c r="I40" i="1" s="1"/>
  <c r="H35" i="1"/>
  <c r="H39" i="1"/>
  <c r="H40" i="1"/>
  <c r="B43" i="1"/>
  <c r="I53" i="1"/>
  <c r="J44" i="1"/>
  <c r="G41" i="1" l="1"/>
  <c r="I41" i="1" s="1"/>
  <c r="I44" i="1" s="1"/>
  <c r="H36" i="1"/>
  <c r="I37" i="1"/>
  <c r="H37" i="1"/>
  <c r="H42" i="1"/>
  <c r="I42" i="1"/>
  <c r="H34" i="1"/>
  <c r="I33" i="1"/>
  <c r="H41" i="1" l="1"/>
  <c r="H33" i="1"/>
  <c r="G44" i="1" l="1"/>
  <c r="H44" i="1" s="1"/>
</calcChain>
</file>

<file path=xl/sharedStrings.xml><?xml version="1.0" encoding="utf-8"?>
<sst xmlns="http://schemas.openxmlformats.org/spreadsheetml/2006/main" count="119" uniqueCount="105">
  <si>
    <t>Required Pre-Disbursement Documents:</t>
  </si>
  <si>
    <r>
      <t>1.</t>
    </r>
    <r>
      <rPr>
        <sz val="7"/>
        <color theme="1"/>
        <rFont val="Times New Roman"/>
        <family val="1"/>
      </rPr>
      <t xml:space="preserve">     </t>
    </r>
    <r>
      <rPr>
        <sz val="12"/>
        <color theme="1"/>
        <rFont val="Arial"/>
        <family val="2"/>
      </rPr>
      <t>If your Standard Agreement has any special pre-disbursement conditions, those must be met before funds can be disbursed.  These can be found in Exhibit E.</t>
    </r>
  </si>
  <si>
    <r>
      <t>2.</t>
    </r>
    <r>
      <rPr>
        <sz val="7"/>
        <color theme="1"/>
        <rFont val="Times New Roman"/>
        <family val="1"/>
      </rPr>
      <t xml:space="preserve">     </t>
    </r>
    <r>
      <rPr>
        <sz val="12"/>
        <color theme="1"/>
        <rFont val="Arial"/>
        <family val="2"/>
      </rPr>
      <t>A Relocation Plan that has been reviewed and approved by HCD’s Legal Division</t>
    </r>
  </si>
  <si>
    <r>
      <t>3.</t>
    </r>
    <r>
      <rPr>
        <sz val="7"/>
        <color theme="1"/>
        <rFont val="Times New Roman"/>
        <family val="1"/>
      </rPr>
      <t xml:space="preserve">     </t>
    </r>
    <r>
      <rPr>
        <sz val="12"/>
        <color theme="1"/>
        <rFont val="Arial"/>
        <family val="2"/>
      </rPr>
      <t>Current Insurance Certificate, in accordance with the NOFA §606.</t>
    </r>
  </si>
  <si>
    <r>
      <t xml:space="preserve">4.     Signed Statement of Assurances for State Prevailing Wages. 
</t>
    </r>
    <r>
      <rPr>
        <i/>
        <sz val="12"/>
        <color theme="1"/>
        <rFont val="Arial"/>
        <family val="2"/>
      </rPr>
      <t>Must include Grantee and Contractor signatures if requesting funds for Rehabilitation or Construction, in accordance with NOFA §509</t>
    </r>
  </si>
  <si>
    <r>
      <t>5.</t>
    </r>
    <r>
      <rPr>
        <sz val="7"/>
        <color theme="1"/>
        <rFont val="Times New Roman"/>
        <family val="1"/>
      </rPr>
      <t xml:space="preserve">     </t>
    </r>
    <r>
      <rPr>
        <sz val="12"/>
        <color theme="1"/>
        <rFont val="Arial"/>
        <family val="2"/>
      </rPr>
      <t>A Current Preliminary Title Report dated within 15 days of the first Request for Funds</t>
    </r>
  </si>
  <si>
    <r>
      <t>6.</t>
    </r>
    <r>
      <rPr>
        <sz val="7"/>
        <color theme="1"/>
        <rFont val="Times New Roman"/>
        <family val="1"/>
      </rPr>
      <t xml:space="preserve">     </t>
    </r>
    <r>
      <rPr>
        <sz val="12"/>
        <color theme="1"/>
        <rFont val="Arial"/>
        <family val="2"/>
      </rPr>
      <t xml:space="preserve">Request for Funds Form </t>
    </r>
    <r>
      <rPr>
        <i/>
        <sz val="12"/>
        <color theme="1"/>
        <rFont val="Arial"/>
        <family val="2"/>
      </rPr>
      <t>(the final submission must be dated on or after the date of the Standard Agreement execution, but you may submit unsigned drafts of this form in advance to receive technical assistance from MGM staff).</t>
    </r>
    <r>
      <rPr>
        <sz val="12"/>
        <color theme="1"/>
        <rFont val="Arial"/>
        <family val="2"/>
      </rPr>
      <t xml:space="preserve"> </t>
    </r>
  </si>
  <si>
    <t>7.   Draft Use Restriction: 
   a. For Wire Transactions, the draft Use Restriction needs to be submitted, reviewed, and approved to ahead of the wire transaction to be recorded simultaneously at closing. 
   b. For Rounds 2 and 3 check disbursements, a Draft Use Restriction is required. A template for interim housing projects is available on the Homekey website).  HKT - Please note that draft Use Restrictions are not a required pre-disbursement item for Tribal Grantees.</t>
  </si>
  <si>
    <r>
      <t xml:space="preserve">8.   Proof of Expenditures (if applicable), if requesting funds for a Reimbursement for any eligible costs incurred on or after March 3, 2021 (for Round 3) or on or after March 5, 2024 (for Homekey+). 
</t>
    </r>
    <r>
      <rPr>
        <i/>
        <sz val="12"/>
        <color theme="1"/>
        <rFont val="Arial"/>
        <family val="2"/>
      </rPr>
      <t xml:space="preserve">For acquisition costs, acceptable evidence is a Final Buyer’s Settlement Statement. For all other costs, provide a General Ledger. </t>
    </r>
  </si>
  <si>
    <r>
      <t>9.</t>
    </r>
    <r>
      <rPr>
        <sz val="7"/>
        <color theme="1"/>
        <rFont val="Times New Roman"/>
        <family val="1"/>
      </rPr>
      <t xml:space="preserve">     </t>
    </r>
    <r>
      <rPr>
        <sz val="12"/>
        <color theme="1"/>
        <rFont val="Arial"/>
        <family val="2"/>
      </rPr>
      <t>Authorizing Resolution: The RFF form requires the signature of the Authorizing Signatory of the Payee listed in the Standard Agreement.</t>
    </r>
  </si>
  <si>
    <t>10. Government Agency Taxpayer ID Form (GOV TIN) or Payee Data Record (STD 204): Please provide a GOV TIN form if a government agency, or a Payee Data Record for a non-governmental entity.</t>
  </si>
  <si>
    <r>
      <t xml:space="preserve">If you are submitting your first RFF for HK+ or Tribal Homekey+, funds </t>
    </r>
    <r>
      <rPr>
        <b/>
        <u/>
        <sz val="12"/>
        <rFont val="Arial"/>
        <family val="2"/>
      </rPr>
      <t>MUST</t>
    </r>
    <r>
      <rPr>
        <b/>
        <sz val="12"/>
        <rFont val="Arial"/>
        <family val="2"/>
      </rPr>
      <t xml:space="preserve"> be wired directly to an escrow company, as part of closing escrow. </t>
    </r>
    <r>
      <rPr>
        <sz val="12"/>
        <rFont val="Arial"/>
        <family val="2"/>
      </rPr>
      <t xml:space="preserve">To process a wire transaction, the following is needed: </t>
    </r>
  </si>
  <si>
    <r>
      <t>11.</t>
    </r>
    <r>
      <rPr>
        <sz val="7"/>
        <color theme="1"/>
        <rFont val="Times New Roman"/>
        <family val="1"/>
      </rPr>
      <t xml:space="preserve">  </t>
    </r>
    <r>
      <rPr>
        <sz val="12"/>
        <color theme="1"/>
        <rFont val="Arial"/>
        <family val="2"/>
      </rPr>
      <t>HCD Wire Transfer Request Form</t>
    </r>
  </si>
  <si>
    <r>
      <t>12.</t>
    </r>
    <r>
      <rPr>
        <sz val="7"/>
        <color theme="1"/>
        <rFont val="Times New Roman"/>
        <family val="1"/>
      </rPr>
      <t xml:space="preserve">  </t>
    </r>
    <r>
      <rPr>
        <sz val="12"/>
        <color theme="1"/>
        <rFont val="Arial"/>
        <family val="2"/>
      </rPr>
      <t xml:space="preserve">Wiring instructions from your title company in addition to the aforementioned listed items. </t>
    </r>
  </si>
  <si>
    <r>
      <t>13.</t>
    </r>
    <r>
      <rPr>
        <sz val="7"/>
        <color theme="1"/>
        <rFont val="Times New Roman"/>
        <family val="1"/>
      </rPr>
      <t xml:space="preserve">  </t>
    </r>
    <r>
      <rPr>
        <sz val="12"/>
        <color theme="1"/>
        <rFont val="Arial"/>
        <family val="2"/>
      </rPr>
      <t>Escrow Officer acknolwedgement of HCD Escrow Instructions (HCD will send their instructions to Escrow Officer after receiving items 11 and 12)</t>
    </r>
  </si>
  <si>
    <r>
      <t xml:space="preserve">These forms and more detailed instructions are available on our </t>
    </r>
    <r>
      <rPr>
        <u/>
        <sz val="12"/>
        <color theme="4"/>
        <rFont val="Arial"/>
        <family val="2"/>
      </rPr>
      <t>Monitoring and Disbursement webpage</t>
    </r>
    <r>
      <rPr>
        <sz val="12"/>
        <color theme="1"/>
        <rFont val="Arial"/>
        <family val="2"/>
      </rPr>
      <t xml:space="preserve"> under Disbursement.</t>
    </r>
  </si>
  <si>
    <t xml:space="preserve">DEPARTMENT OF HOUSING AND COMMUNITY DEVELOPMENT </t>
  </si>
  <si>
    <t>DIVISION OF STATE FINANCIAL ASSISTANCE</t>
  </si>
  <si>
    <t>MULTIFAMILY GRANTS MANAGEMENT</t>
  </si>
  <si>
    <t>651 BANNON STREET, 8TH FLOOR</t>
  </si>
  <si>
    <t>SACRAMENTO, CA  95811</t>
  </si>
  <si>
    <t xml:space="preserve">MULTIFAMILYGRANTS@HCD.CA.GOV </t>
  </si>
  <si>
    <t>HOMEKEY PROGRAM 
REQUEST FOR FUNDS (RFF) FORM</t>
  </si>
  <si>
    <t>Last Revised 5/2026</t>
  </si>
  <si>
    <r>
      <rPr>
        <b/>
        <u/>
        <sz val="14"/>
        <color theme="1"/>
        <rFont val="Arial"/>
        <family val="2"/>
      </rPr>
      <t>Instructions</t>
    </r>
    <r>
      <rPr>
        <sz val="14"/>
        <color theme="1"/>
        <rFont val="Arial"/>
        <family val="2"/>
      </rPr>
      <t>: Fill out yellow cells as instructed. Ensure that names of Grantee and Payee match names listed in the Standard Agreement and on the Government Agency Taxpayer ID Form (GovTIN) or Payee Data Form (STD 204). If this is the Project's first RFF, the funds must be disbursed through a Wire Transaction; please submit the necessary forms to process a wire, as detailed in the Pre-Disbursement Requirements Requriements available on our website: https://www.hcd.ca.gov/funding/homekey/monitoring-forms-disbursement. If requesting reimbursement for previous expenditures, please attach proof of expenditure documentation.</t>
    </r>
  </si>
  <si>
    <t>HCD Contract Number:</t>
  </si>
  <si>
    <t>Homekey Award Round:</t>
  </si>
  <si>
    <t>Homekey+</t>
  </si>
  <si>
    <t xml:space="preserve"> RFF Number:</t>
  </si>
  <si>
    <t>Date of Request:</t>
  </si>
  <si>
    <t>Project Lead Applicant:</t>
  </si>
  <si>
    <t xml:space="preserve">Project Name: </t>
  </si>
  <si>
    <t>Preparer Name</t>
  </si>
  <si>
    <t>Preparer Title:</t>
  </si>
  <si>
    <t>Payee per Standard Agreement Exhibit E:</t>
  </si>
  <si>
    <t>Payee Full Address:</t>
  </si>
  <si>
    <t>Payee Contact Person:</t>
  </si>
  <si>
    <t>Payee Email:</t>
  </si>
  <si>
    <t>Payee Phone Number:</t>
  </si>
  <si>
    <r>
      <t xml:space="preserve">Is this an Acquisition-Only project? </t>
    </r>
    <r>
      <rPr>
        <sz val="14"/>
        <color theme="1"/>
        <rFont val="Arial"/>
        <family val="2"/>
      </rPr>
      <t>(No Rehabilitation or Construction needed after acquisition)</t>
    </r>
  </si>
  <si>
    <t>Select One</t>
  </si>
  <si>
    <r>
      <t xml:space="preserve">Construction Start Date
</t>
    </r>
    <r>
      <rPr>
        <sz val="14"/>
        <color theme="1"/>
        <rFont val="Arial"/>
        <family val="2"/>
      </rPr>
      <t>Enter "N/A" if acquisition-only</t>
    </r>
  </si>
  <si>
    <t xml:space="preserve">If not Homekey, what funding source(s) will be used for rehabilitation/construction? </t>
  </si>
  <si>
    <t xml:space="preserve">REIMBURSEMENT </t>
  </si>
  <si>
    <r>
      <t xml:space="preserve">If you are submitting a request for </t>
    </r>
    <r>
      <rPr>
        <b/>
        <u/>
        <sz val="14"/>
        <color theme="1"/>
        <rFont val="Arial"/>
        <family val="2"/>
      </rPr>
      <t>reimbursement</t>
    </r>
    <r>
      <rPr>
        <b/>
        <sz val="14"/>
        <color theme="1"/>
        <rFont val="Arial"/>
        <family val="2"/>
      </rPr>
      <t xml:space="preserve"> of any eligible expenses incurred with the timing shown below, please fill out this section. 
Proof of expenditures must be attached to this document when submitted. </t>
    </r>
  </si>
  <si>
    <r>
      <rPr>
        <b/>
        <u/>
        <sz val="14"/>
        <color theme="1"/>
        <rFont val="Arial"/>
        <family val="2"/>
      </rPr>
      <t>Homekey Round 3</t>
    </r>
    <r>
      <rPr>
        <b/>
        <sz val="14"/>
        <color theme="1"/>
        <rFont val="Arial"/>
        <family val="2"/>
      </rPr>
      <t xml:space="preserve"> - </t>
    </r>
    <r>
      <rPr>
        <sz val="14"/>
        <color theme="1"/>
        <rFont val="Arial"/>
        <family val="2"/>
      </rPr>
      <t xml:space="preserve">Incurred on or after </t>
    </r>
    <r>
      <rPr>
        <b/>
        <sz val="14"/>
        <color theme="1"/>
        <rFont val="Arial"/>
        <family val="2"/>
      </rPr>
      <t xml:space="preserve">March 3, 2021 </t>
    </r>
    <r>
      <rPr>
        <sz val="14"/>
        <color theme="1"/>
        <rFont val="Arial"/>
        <family val="2"/>
      </rPr>
      <t>and before the execution of the Standard Agreement, per NOFA§204.</t>
    </r>
    <r>
      <rPr>
        <b/>
        <sz val="14"/>
        <color theme="1"/>
        <rFont val="Arial"/>
        <family val="2"/>
      </rPr>
      <t xml:space="preserve">
</t>
    </r>
    <r>
      <rPr>
        <b/>
        <u/>
        <sz val="14"/>
        <color theme="1"/>
        <rFont val="Arial"/>
        <family val="2"/>
      </rPr>
      <t>Homekey+</t>
    </r>
    <r>
      <rPr>
        <b/>
        <sz val="14"/>
        <color theme="1"/>
        <rFont val="Arial"/>
        <family val="2"/>
      </rPr>
      <t xml:space="preserve"> - </t>
    </r>
    <r>
      <rPr>
        <sz val="14"/>
        <color theme="1"/>
        <rFont val="Arial"/>
        <family val="2"/>
      </rPr>
      <t>Incurred or on or after</t>
    </r>
    <r>
      <rPr>
        <b/>
        <sz val="14"/>
        <color theme="1"/>
        <rFont val="Arial"/>
        <family val="2"/>
      </rPr>
      <t xml:space="preserve"> March 5, 2024 </t>
    </r>
    <r>
      <rPr>
        <sz val="14"/>
        <color theme="1"/>
        <rFont val="Arial"/>
        <family val="2"/>
      </rPr>
      <t>and before the execution of the Standard Agreement.</t>
    </r>
    <r>
      <rPr>
        <b/>
        <sz val="14"/>
        <color theme="1"/>
        <rFont val="Arial"/>
        <family val="2"/>
      </rPr>
      <t xml:space="preserve"> Operating Costs </t>
    </r>
    <r>
      <rPr>
        <sz val="14"/>
        <color theme="1"/>
        <rFont val="Arial"/>
        <family val="2"/>
      </rPr>
      <t>are not eligible for reimbursement for HK+, per NOFA§204.</t>
    </r>
    <r>
      <rPr>
        <b/>
        <sz val="14"/>
        <color theme="1"/>
        <rFont val="Arial"/>
        <family val="2"/>
      </rPr>
      <t xml:space="preserve">
</t>
    </r>
    <r>
      <rPr>
        <b/>
        <u/>
        <sz val="14"/>
        <color theme="1"/>
        <rFont val="Arial"/>
        <family val="2"/>
      </rPr>
      <t>Homekey Tribal</t>
    </r>
    <r>
      <rPr>
        <b/>
        <sz val="14"/>
        <color theme="1"/>
        <rFont val="Arial"/>
        <family val="2"/>
      </rPr>
      <t xml:space="preserve"> - </t>
    </r>
    <r>
      <rPr>
        <sz val="14"/>
        <color theme="1"/>
        <rFont val="Arial"/>
        <family val="2"/>
      </rPr>
      <t>Incurred on or after</t>
    </r>
    <r>
      <rPr>
        <b/>
        <sz val="14"/>
        <color theme="1"/>
        <rFont val="Arial"/>
        <family val="2"/>
      </rPr>
      <t xml:space="preserve"> January 1, 2022 </t>
    </r>
    <r>
      <rPr>
        <sz val="14"/>
        <color theme="1"/>
        <rFont val="Arial"/>
        <family val="2"/>
      </rPr>
      <t>and before the execution of the Standard Agreement, as outlined in NOFA§602(A)</t>
    </r>
    <r>
      <rPr>
        <b/>
        <sz val="14"/>
        <color theme="1"/>
        <rFont val="Arial"/>
        <family val="2"/>
      </rPr>
      <t xml:space="preserve">
</t>
    </r>
    <r>
      <rPr>
        <b/>
        <u/>
        <sz val="14"/>
        <color theme="1"/>
        <rFont val="Arial"/>
        <family val="2"/>
      </rPr>
      <t>Tribal Homekey+</t>
    </r>
    <r>
      <rPr>
        <b/>
        <sz val="14"/>
        <color theme="1"/>
        <rFont val="Arial"/>
        <family val="2"/>
      </rPr>
      <t xml:space="preserve"> - </t>
    </r>
    <r>
      <rPr>
        <sz val="14"/>
        <color theme="1"/>
        <rFont val="Arial"/>
        <family val="2"/>
      </rPr>
      <t xml:space="preserve">Incurred or on or after </t>
    </r>
    <r>
      <rPr>
        <b/>
        <sz val="14"/>
        <color theme="1"/>
        <rFont val="Arial"/>
        <family val="2"/>
      </rPr>
      <t xml:space="preserve">January 1, 2024 </t>
    </r>
    <r>
      <rPr>
        <sz val="14"/>
        <color theme="1"/>
        <rFont val="Arial"/>
        <family val="2"/>
      </rPr>
      <t>and before the execution of the Standard Agreement,  as outlined in NOFA§602(A)</t>
    </r>
  </si>
  <si>
    <t>If no funds were expended on Homekey-eligible activities prior to Standard Agreement execution, please skip this section.</t>
  </si>
  <si>
    <t>Are you submitting any eligible expenses incurred wiith the timing shown above and before the execution of the Standard Agreement?</t>
  </si>
  <si>
    <r>
      <t xml:space="preserve">Has Grantee attached proof of prior expenditures?
</t>
    </r>
    <r>
      <rPr>
        <sz val="14"/>
        <color theme="1"/>
        <rFont val="Arial"/>
        <family val="2"/>
      </rPr>
      <t>Acceptable forms of supporting documentation: Acquisition - Escrow Settlement Statement.  
All other Capital or COSR expenses must be supported by a General Ledger (GL) that specifically outlines the amounts that are being reimbursed.</t>
    </r>
  </si>
  <si>
    <t>WIRES</t>
  </si>
  <si>
    <t xml:space="preserve">Are you requesting a Wire to Escrow for award funds in this form?
</t>
  </si>
  <si>
    <r>
      <t xml:space="preserve">Date of Escrow Close
</t>
    </r>
    <r>
      <rPr>
        <sz val="14"/>
        <color rgb="FF000000"/>
        <rFont val="Arial"/>
        <family val="2"/>
      </rPr>
      <t>If unknown, please provide best estimate. </t>
    </r>
  </si>
  <si>
    <t>Date Funds to be Wired:</t>
  </si>
  <si>
    <t>Escrow Company Name:</t>
  </si>
  <si>
    <t>Escrow Officer:</t>
  </si>
  <si>
    <t>Escrow Number:</t>
  </si>
  <si>
    <t>Escrow Officer E-mail:</t>
  </si>
  <si>
    <t>Escrow Officer Phone #:</t>
  </si>
  <si>
    <t>Title Company Full Address:</t>
  </si>
  <si>
    <t>EXPENDITURE BREAKDOWN</t>
  </si>
  <si>
    <t>Yes</t>
  </si>
  <si>
    <t>No</t>
  </si>
  <si>
    <r>
      <t xml:space="preserve">Eligible Use
</t>
    </r>
    <r>
      <rPr>
        <sz val="14"/>
        <color rgb="FF000000"/>
        <rFont val="Arial"/>
        <family val="2"/>
      </rPr>
      <t>Per NOFA §201 (i) (a-h)</t>
    </r>
  </si>
  <si>
    <r>
      <t xml:space="preserve">Total Award Amount
</t>
    </r>
    <r>
      <rPr>
        <sz val="14"/>
        <color rgb="FF000000"/>
        <rFont val="Arial"/>
        <family val="2"/>
      </rPr>
      <t>Include all amounts for activities in Exhibit E even if not requesting</t>
    </r>
  </si>
  <si>
    <t>Total Draw Amounts Previously Approved</t>
  </si>
  <si>
    <t>Draw Amount Requested This Period</t>
  </si>
  <si>
    <t xml:space="preserve">Total Drawn To Date </t>
  </si>
  <si>
    <t>Percent of Award Drawn</t>
  </si>
  <si>
    <t>Amount of Award Remaining</t>
  </si>
  <si>
    <t>HCD Approved Draw Amount This Period</t>
  </si>
  <si>
    <t>Acquisition of motels, hotels, or hostels, or other sites and assets</t>
  </si>
  <si>
    <t>Rehabilitation of motels, hotels, or hostels, or other sites and assets</t>
  </si>
  <si>
    <t>Master leasing of properties for non-congregate housing</t>
  </si>
  <si>
    <t>Conversion of units from nonresidential to residential</t>
  </si>
  <si>
    <t>New Construction of Dwelling Units</t>
  </si>
  <si>
    <t>Gap financing</t>
  </si>
  <si>
    <t>Purchase of affordability covenants and restrictions for units</t>
  </si>
  <si>
    <t>Relocation costs for individuals who are being displaced as a result of the Homekey project</t>
  </si>
  <si>
    <t>TOTAL CAPITAL</t>
  </si>
  <si>
    <t>Capitalized operating subsidies for units purchased, converted, constructed or altered</t>
  </si>
  <si>
    <t>TOTAL:</t>
  </si>
  <si>
    <t xml:space="preserve"> CERTIFICATION</t>
  </si>
  <si>
    <t>***By signing this request, I certify to the best of my knowledge and belief that the request is true, complete, and accurate, and the expenditures, disbursements and cash receipts will be  for the purposes and objectives set forth in the terms and conditions of the State award. I am aware that any false, fictitious, or fraudulent information, or the omission of any material fact, may subject me to criminal, civil or administrative penalties for fraud, false statements, false claims or otherwise. (U.S. Code Title 18, Section 1001 and Title 31, Sections 3729-3730 and 3801-3812)</t>
  </si>
  <si>
    <r>
      <t xml:space="preserve">Name of Authorized Representative 
</t>
    </r>
    <r>
      <rPr>
        <sz val="14"/>
        <color theme="1"/>
        <rFont val="Arial"/>
        <family val="2"/>
      </rPr>
      <t>Per Authorizing Resolution</t>
    </r>
  </si>
  <si>
    <t xml:space="preserve">Title of Authorized Representative </t>
  </si>
  <si>
    <t>Date</t>
  </si>
  <si>
    <r>
      <t xml:space="preserve">Signature of Authorized </t>
    </r>
    <r>
      <rPr>
        <b/>
        <sz val="14"/>
        <rFont val="Arial"/>
        <family val="2"/>
      </rPr>
      <t>Representative</t>
    </r>
  </si>
  <si>
    <t>HCD USE ONLY</t>
  </si>
  <si>
    <t>Instructions: Review and fill out the pre-disbursement checklist to confirm compliance prior to routing this form for approval</t>
  </si>
  <si>
    <t>Reimbursement Request Amount:</t>
  </si>
  <si>
    <t>Advance Request Amount:</t>
  </si>
  <si>
    <t>Total Request:</t>
  </si>
  <si>
    <t xml:space="preserve">     MGM Representative Signature                                                                </t>
  </si>
  <si>
    <t xml:space="preserve">     Date</t>
  </si>
  <si>
    <t xml:space="preserve">     MGM Manager Signature                                                                </t>
  </si>
  <si>
    <t>HK+ New Construction Cost Containment</t>
  </si>
  <si>
    <t>Follow Up Drop Down</t>
  </si>
  <si>
    <t>Homekey Tribal+</t>
  </si>
  <si>
    <t>Homekey Round 3</t>
  </si>
  <si>
    <t>Homekey Tribal</t>
  </si>
  <si>
    <t>Select one</t>
  </si>
  <si>
    <r>
      <rPr>
        <b/>
        <u/>
        <sz val="14"/>
        <color rgb="FF000000"/>
        <rFont val="Arial"/>
        <family val="2"/>
      </rPr>
      <t>Homekey Round 3</t>
    </r>
    <r>
      <rPr>
        <b/>
        <sz val="14"/>
        <color rgb="FF000000"/>
        <rFont val="Arial"/>
        <family val="2"/>
      </rPr>
      <t xml:space="preserve">: Only Homekey Acquisition funds may be issued directly to an approved escrow company per NOFA §402
</t>
    </r>
    <r>
      <rPr>
        <b/>
        <u/>
        <sz val="14"/>
        <color rgb="FF000000"/>
        <rFont val="Arial"/>
        <family val="2"/>
      </rPr>
      <t>Homekey+</t>
    </r>
    <r>
      <rPr>
        <b/>
        <sz val="14"/>
        <color rgb="FF000000"/>
        <rFont val="Arial"/>
        <family val="2"/>
      </rPr>
      <t xml:space="preserve"> and </t>
    </r>
    <r>
      <rPr>
        <b/>
        <u/>
        <sz val="14"/>
        <color rgb="FF000000"/>
        <rFont val="Arial"/>
        <family val="2"/>
      </rPr>
      <t>Tribal Homekey+</t>
    </r>
    <r>
      <rPr>
        <b/>
        <sz val="14"/>
        <color rgb="FF000000"/>
        <rFont val="Arial"/>
        <family val="2"/>
      </rPr>
      <t xml:space="preserve">: All </t>
    </r>
    <r>
      <rPr>
        <b/>
        <u/>
        <sz val="14"/>
        <color rgb="FF000000"/>
        <rFont val="Arial"/>
        <family val="2"/>
      </rPr>
      <t>first</t>
    </r>
    <r>
      <rPr>
        <b/>
        <sz val="14"/>
        <color rgb="FF000000"/>
        <rFont val="Arial"/>
        <family val="2"/>
      </rPr>
      <t xml:space="preserve"> Homekey disbursements must be issued directly to an approved escrow company per NOFA §602</t>
    </r>
  </si>
  <si>
    <r>
      <rPr>
        <b/>
        <u/>
        <sz val="14"/>
        <color theme="1"/>
        <rFont val="Arial"/>
        <family val="2"/>
      </rPr>
      <t>Homekey+</t>
    </r>
    <r>
      <rPr>
        <b/>
        <sz val="14"/>
        <color theme="1"/>
        <rFont val="Arial"/>
        <family val="2"/>
      </rPr>
      <t xml:space="preserve">: Is this project a New Construction Cost Containment project in the Standard Agreement per (NOFA §501)? Please select Yes or No.  NOTE:  The Department will disburse up to </t>
    </r>
    <r>
      <rPr>
        <b/>
        <u/>
        <sz val="14"/>
        <color theme="1"/>
        <rFont val="Arial"/>
        <family val="2"/>
      </rPr>
      <t>80%</t>
    </r>
    <r>
      <rPr>
        <b/>
        <sz val="14"/>
        <color theme="1"/>
        <rFont val="Arial"/>
        <family val="2"/>
      </rPr>
      <t xml:space="preserve"> of the Capital Award after Grantee has cleared all conditions of disbursement upfront. The remaining 20% of the Award will be disbursed upon submission of the temporary certificate of occupancy (TCO).</t>
    </r>
  </si>
  <si>
    <r>
      <rPr>
        <b/>
        <u/>
        <sz val="14"/>
        <color theme="1"/>
        <rFont val="Arial"/>
        <family val="2"/>
      </rPr>
      <t>Homekey</t>
    </r>
    <r>
      <rPr>
        <b/>
        <sz val="14"/>
        <color theme="1"/>
        <rFont val="Arial"/>
        <family val="2"/>
      </rPr>
      <t xml:space="preserve">+: If this project is a New Construction Cost Containment project in the Standard Agreement (per NOFA §501), has construction completed and proof of construction (such as a TCO) submitted to the Department? Please select Yes or No. Please note, until proof is submitted, the Department can only disburse up to 80% of the Capital Award. If over </t>
    </r>
    <r>
      <rPr>
        <b/>
        <u/>
        <sz val="14"/>
        <color theme="1"/>
        <rFont val="Arial"/>
        <family val="2"/>
      </rPr>
      <t>80%</t>
    </r>
    <r>
      <rPr>
        <b/>
        <sz val="14"/>
        <color theme="1"/>
        <rFont val="Arial"/>
        <family val="2"/>
      </rPr>
      <t xml:space="preserve"> is requested and proof has not yet been submitted, the cells will turn red. NOTE: If this project is not a New Construction Cost Containment project, please select N/A.</t>
    </r>
  </si>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</sst>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34"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1"/>
      <color theme="1"/>
      <name val="Calibri"/>
      <family val="2"/>
      <scheme val="minor"/>
    </font>
    <font>
      <sz val="11"/>
      <color theme="1"/>
      <name val="Arial"/>
      <family val="2"/>
    </font>
    <font>
      <b/>
      <sz val="12"/>
      <color theme="1"/>
      <name val="Arial"/>
      <family val="2"/>
    </font>
    <font>
      <b/>
      <sz val="12"/>
      <name val="Arial"/>
      <family val="2"/>
    </font>
    <font>
      <sz val="10"/>
      <name val="Arial"/>
      <family val="2"/>
    </font>
    <font>
      <i/>
      <sz val="12"/>
      <color theme="1"/>
      <name val="Arial"/>
      <family val="2"/>
    </font>
    <font>
      <b/>
      <sz val="18"/>
      <color theme="1"/>
      <name val="Arial"/>
      <family val="2"/>
    </font>
    <font>
      <u/>
      <sz val="11"/>
      <color theme="10"/>
      <name val="Calibri"/>
      <family val="2"/>
      <scheme val="minor"/>
    </font>
    <font>
      <b/>
      <sz val="20"/>
      <color theme="1"/>
      <name val="Arial"/>
      <family val="2"/>
    </font>
    <font>
      <i/>
      <sz val="18"/>
      <color theme="1"/>
      <name val="Arial"/>
      <family val="2"/>
    </font>
    <font>
      <b/>
      <sz val="11"/>
      <color theme="1"/>
      <name val="Arial"/>
      <family val="2"/>
    </font>
    <font>
      <b/>
      <sz val="14"/>
      <name val="Arial"/>
      <family val="2"/>
    </font>
    <font>
      <sz val="8"/>
      <name val="Calibri"/>
      <family val="2"/>
      <scheme val="minor"/>
    </font>
    <font>
      <b/>
      <sz val="12"/>
      <color rgb="FFFF0000"/>
      <name val="Calibri"/>
      <family val="2"/>
      <scheme val="minor"/>
    </font>
    <font>
      <b/>
      <sz val="11"/>
      <color rgb="FFFF0000"/>
      <name val="Arial"/>
      <family val="2"/>
    </font>
    <font>
      <sz val="7"/>
      <color theme="1"/>
      <name val="Times New Roman"/>
      <family val="1"/>
    </font>
    <font>
      <sz val="12"/>
      <name val="Arial"/>
      <family val="2"/>
    </font>
    <font>
      <b/>
      <sz val="13"/>
      <color rgb="FFAC0000"/>
      <name val="Arial"/>
      <family val="2"/>
    </font>
    <font>
      <u/>
      <sz val="12"/>
      <color theme="4" tint="-0.249977111117893"/>
      <name val="Arial"/>
      <family val="2"/>
    </font>
    <font>
      <b/>
      <u/>
      <sz val="12"/>
      <name val="Arial"/>
      <family val="2"/>
    </font>
    <font>
      <b/>
      <sz val="18"/>
      <color rgb="FF000000"/>
      <name val="Arial"/>
      <family val="2"/>
    </font>
    <font>
      <sz val="11"/>
      <name val="Arial"/>
      <family val="2"/>
    </font>
    <font>
      <b/>
      <sz val="14"/>
      <color theme="1"/>
      <name val="Arial"/>
      <family val="2"/>
    </font>
    <font>
      <b/>
      <u/>
      <sz val="14"/>
      <color theme="1"/>
      <name val="Arial"/>
      <family val="2"/>
    </font>
    <font>
      <sz val="14"/>
      <color theme="1"/>
      <name val="Arial"/>
      <family val="2"/>
    </font>
    <font>
      <u/>
      <sz val="12"/>
      <color theme="4"/>
      <name val="Arial"/>
      <family val="2"/>
    </font>
    <font>
      <b/>
      <sz val="14"/>
      <color rgb="FF000000"/>
      <name val="Arial"/>
      <family val="2"/>
    </font>
    <font>
      <sz val="14"/>
      <color rgb="FF000000"/>
      <name val="Arial"/>
      <family val="2"/>
    </font>
    <font>
      <b/>
      <u/>
      <sz val="14"/>
      <color rgb="FF000000"/>
      <name val="Arial"/>
      <family val="2"/>
    </font>
    <font>
      <b/>
      <sz val="22"/>
      <color theme="1"/>
      <name val="Arial"/>
      <family val="2"/>
    </font>
  </fonts>
  <fills count="10">
    <fill>
      <patternFill patternType="none"/>
    </fill>
    <fill>
      <patternFill patternType="gray125"/>
    </fill>
    <fill>
      <patternFill patternType="solid">
        <fgColor theme="4" tint="0.79998168889431442"/>
        <bgColor indexed="64"/>
      </patternFill>
    </fill>
    <fill>
      <patternFill patternType="solid">
        <fgColor rgb="FFFFFFCC"/>
        <bgColor indexed="64"/>
      </patternFill>
    </fill>
    <fill>
      <patternFill patternType="solid">
        <fgColor theme="0"/>
        <bgColor indexed="64"/>
      </patternFill>
    </fill>
    <fill>
      <patternFill patternType="solid">
        <fgColor rgb="FFCCFFCC"/>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4" tint="0.59999389629810485"/>
        <bgColor indexed="64"/>
      </patternFill>
    </fill>
  </fills>
  <borders count="66">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top/>
      <bottom style="medium">
        <color rgb="FF000000"/>
      </bottom>
      <diagonal/>
    </border>
    <border>
      <left/>
      <right style="thin">
        <color indexed="64"/>
      </right>
      <top/>
      <bottom style="medium">
        <color rgb="FF000000"/>
      </bottom>
      <diagonal/>
    </border>
    <border>
      <left/>
      <right style="thin">
        <color indexed="64"/>
      </right>
      <top/>
      <bottom style="thin">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rgb="FF000000"/>
      </left>
      <right style="thin">
        <color indexed="64"/>
      </right>
      <top/>
      <bottom style="thin">
        <color indexed="64"/>
      </bottom>
      <diagonal/>
    </border>
    <border>
      <left style="thin">
        <color rgb="FF000000"/>
      </left>
      <right/>
      <top/>
      <bottom style="thin">
        <color rgb="FF000000"/>
      </bottom>
      <diagonal/>
    </border>
    <border>
      <left/>
      <right style="medium">
        <color rgb="FF000000"/>
      </right>
      <top/>
      <bottom style="thin">
        <color indexed="64"/>
      </bottom>
      <diagonal/>
    </border>
  </borders>
  <cellStyleXfs count="4">
    <xf numFmtId="0" fontId="0" fillId="0" borderId="0"/>
    <xf numFmtId="44" fontId="4" fillId="0" borderId="0" applyFont="0" applyFill="0" applyBorder="0" applyAlignment="0" applyProtection="0"/>
    <xf numFmtId="0" fontId="8" fillId="0" borderId="0"/>
    <xf numFmtId="0" fontId="11" fillId="0" borderId="0" applyNumberFormat="0" applyFill="0" applyBorder="0" applyAlignment="0" applyProtection="0"/>
  </cellStyleXfs>
  <cellXfs count="207">
    <xf numFmtId="0" fontId="0" fillId="0" borderId="0" xfId="0"/>
    <xf numFmtId="0" fontId="5" fillId="0" borderId="0" xfId="0" applyFont="1"/>
    <xf numFmtId="0" fontId="3" fillId="0" borderId="0" xfId="0" applyFont="1"/>
    <xf numFmtId="0" fontId="14" fillId="0" borderId="0" xfId="0" applyFont="1"/>
    <xf numFmtId="0" fontId="17" fillId="0" borderId="0" xfId="0" applyFont="1"/>
    <xf numFmtId="0" fontId="18" fillId="0" borderId="0" xfId="0" applyFont="1"/>
    <xf numFmtId="0" fontId="6" fillId="6" borderId="36" xfId="0" applyFont="1" applyFill="1" applyBorder="1" applyAlignment="1" applyProtection="1">
      <alignment vertical="center"/>
      <protection locked="0"/>
    </xf>
    <xf numFmtId="0" fontId="7" fillId="6" borderId="37" xfId="0" applyFont="1" applyFill="1" applyBorder="1" applyAlignment="1" applyProtection="1">
      <alignment vertical="center" wrapText="1"/>
      <protection locked="0"/>
    </xf>
    <xf numFmtId="0" fontId="6" fillId="0" borderId="0" xfId="0" applyFont="1" applyAlignment="1">
      <alignment vertical="center" wrapText="1"/>
    </xf>
    <xf numFmtId="44" fontId="6" fillId="3" borderId="40" xfId="0" applyNumberFormat="1" applyFont="1" applyFill="1" applyBorder="1" applyAlignment="1" applyProtection="1">
      <alignment horizontal="left" vertical="center" wrapText="1"/>
      <protection locked="0"/>
    </xf>
    <xf numFmtId="44" fontId="6" fillId="4" borderId="40" xfId="1" applyFont="1" applyFill="1" applyBorder="1" applyAlignment="1" applyProtection="1">
      <alignment vertical="center" wrapText="1"/>
      <protection locked="0"/>
    </xf>
    <xf numFmtId="10" fontId="6" fillId="4" borderId="40" xfId="1" applyNumberFormat="1" applyFont="1" applyFill="1" applyBorder="1" applyAlignment="1" applyProtection="1">
      <alignment horizontal="center" vertical="center" wrapText="1"/>
      <protection locked="0"/>
    </xf>
    <xf numFmtId="44" fontId="6" fillId="5" borderId="54" xfId="1" applyFont="1" applyFill="1" applyBorder="1" applyAlignment="1" applyProtection="1">
      <alignment vertical="center" wrapText="1"/>
    </xf>
    <xf numFmtId="0" fontId="25" fillId="0" borderId="13" xfId="0" applyFont="1" applyBorder="1"/>
    <xf numFmtId="0" fontId="5" fillId="0" borderId="13" xfId="0" applyFont="1" applyBorder="1"/>
    <xf numFmtId="0" fontId="0" fillId="0" borderId="13" xfId="0" applyBorder="1"/>
    <xf numFmtId="0" fontId="5" fillId="0" borderId="22" xfId="0" applyFont="1" applyBorder="1" applyAlignment="1">
      <alignment horizontal="left"/>
    </xf>
    <xf numFmtId="0" fontId="0" fillId="8" borderId="0" xfId="0" applyFill="1"/>
    <xf numFmtId="0" fontId="2" fillId="7" borderId="37" xfId="0" applyFont="1" applyFill="1" applyBorder="1" applyAlignment="1" applyProtection="1">
      <alignment horizontal="left" vertical="center" indent="1"/>
      <protection locked="0"/>
    </xf>
    <xf numFmtId="0" fontId="6" fillId="9" borderId="20" xfId="0" applyFont="1" applyFill="1" applyBorder="1" applyAlignment="1">
      <alignment horizontal="left" vertical="center" wrapText="1" indent="1"/>
    </xf>
    <xf numFmtId="0" fontId="6" fillId="9" borderId="21" xfId="0" applyFont="1" applyFill="1" applyBorder="1" applyAlignment="1">
      <alignment horizontal="left" vertical="center" wrapText="1" indent="1"/>
    </xf>
    <xf numFmtId="0" fontId="6" fillId="9" borderId="0" xfId="0" applyFont="1" applyFill="1" applyAlignment="1">
      <alignment horizontal="left" vertical="top" wrapText="1"/>
    </xf>
    <xf numFmtId="0" fontId="6" fillId="9" borderId="0" xfId="0" applyFont="1" applyFill="1" applyAlignment="1">
      <alignment horizontal="left" vertical="center" wrapText="1" indent="1"/>
    </xf>
    <xf numFmtId="0" fontId="6" fillId="9" borderId="9" xfId="0" applyFont="1" applyFill="1" applyBorder="1" applyAlignment="1">
      <alignment horizontal="left" vertical="center" wrapText="1" indent="1"/>
    </xf>
    <xf numFmtId="0" fontId="6" fillId="9" borderId="0" xfId="0" applyFont="1" applyFill="1" applyAlignment="1">
      <alignment vertical="center" wrapText="1"/>
    </xf>
    <xf numFmtId="0" fontId="6" fillId="9" borderId="8" xfId="0" applyFont="1" applyFill="1" applyBorder="1" applyAlignment="1">
      <alignment vertical="center" wrapText="1"/>
    </xf>
    <xf numFmtId="0" fontId="6" fillId="9" borderId="8" xfId="0" applyFont="1" applyFill="1" applyBorder="1" applyAlignment="1">
      <alignment horizontal="left" vertical="center" wrapText="1" indent="1"/>
    </xf>
    <xf numFmtId="0" fontId="2" fillId="9" borderId="5" xfId="0" applyFont="1" applyFill="1" applyBorder="1" applyAlignment="1">
      <alignment horizontal="left" vertical="center" wrapText="1"/>
    </xf>
    <xf numFmtId="0" fontId="12" fillId="9" borderId="6" xfId="0" applyFont="1" applyFill="1" applyBorder="1" applyAlignment="1">
      <alignment horizontal="center" vertical="center" wrapText="1"/>
    </xf>
    <xf numFmtId="0" fontId="12" fillId="9" borderId="7" xfId="0" applyFont="1" applyFill="1" applyBorder="1" applyAlignment="1">
      <alignment horizontal="center" vertical="center" wrapText="1"/>
    </xf>
    <xf numFmtId="44" fontId="6" fillId="8" borderId="56" xfId="1" applyFont="1" applyFill="1" applyBorder="1" applyAlignment="1" applyProtection="1">
      <alignment horizontal="left" vertical="center" wrapText="1"/>
    </xf>
    <xf numFmtId="10" fontId="6" fillId="8" borderId="56" xfId="1" applyNumberFormat="1" applyFont="1" applyFill="1" applyBorder="1" applyAlignment="1" applyProtection="1">
      <alignment horizontal="center" vertical="center" wrapText="1"/>
    </xf>
    <xf numFmtId="44" fontId="7" fillId="8" borderId="56" xfId="1" applyFont="1" applyFill="1" applyBorder="1" applyAlignment="1" applyProtection="1">
      <alignment horizontal="center" vertical="center" wrapText="1"/>
    </xf>
    <xf numFmtId="44" fontId="7" fillId="8" borderId="57" xfId="1" applyFont="1" applyFill="1" applyBorder="1" applyAlignment="1" applyProtection="1">
      <alignment horizontal="center" vertical="center" wrapText="1"/>
    </xf>
    <xf numFmtId="44" fontId="6" fillId="8" borderId="40" xfId="0" applyNumberFormat="1" applyFont="1" applyFill="1" applyBorder="1" applyAlignment="1" applyProtection="1">
      <alignment horizontal="left" vertical="center" wrapText="1"/>
      <protection locked="0"/>
    </xf>
    <xf numFmtId="44" fontId="6" fillId="8" borderId="40" xfId="1" applyFont="1" applyFill="1" applyBorder="1" applyAlignment="1" applyProtection="1">
      <alignment vertical="center" wrapText="1"/>
      <protection locked="0"/>
    </xf>
    <xf numFmtId="10" fontId="6" fillId="8" borderId="40" xfId="1" applyNumberFormat="1" applyFont="1" applyFill="1" applyBorder="1" applyAlignment="1" applyProtection="1">
      <alignment horizontal="center" vertical="center" wrapText="1"/>
      <protection locked="0"/>
    </xf>
    <xf numFmtId="44" fontId="6" fillId="8" borderId="54" xfId="1" applyFont="1" applyFill="1" applyBorder="1" applyAlignment="1" applyProtection="1">
      <alignment vertical="center" wrapText="1"/>
    </xf>
    <xf numFmtId="0" fontId="26" fillId="0" borderId="42" xfId="0" applyFont="1" applyBorder="1" applyAlignment="1">
      <alignment horizontal="right" vertical="center" wrapText="1"/>
    </xf>
    <xf numFmtId="0" fontId="26" fillId="0" borderId="45" xfId="0" applyFont="1" applyBorder="1" applyAlignment="1">
      <alignment horizontal="right" vertical="center" wrapText="1"/>
    </xf>
    <xf numFmtId="0" fontId="26" fillId="0" borderId="47" xfId="0" applyFont="1" applyBorder="1" applyAlignment="1">
      <alignment horizontal="right" vertical="center" wrapText="1"/>
    </xf>
    <xf numFmtId="0" fontId="26" fillId="0" borderId="22" xfId="0" applyFont="1" applyBorder="1" applyAlignment="1">
      <alignment horizontal="right" vertical="center" wrapText="1"/>
    </xf>
    <xf numFmtId="0" fontId="26" fillId="0" borderId="48" xfId="0" applyFont="1" applyBorder="1" applyAlignment="1">
      <alignment horizontal="right" vertical="center" wrapText="1"/>
    </xf>
    <xf numFmtId="0" fontId="26" fillId="0" borderId="13" xfId="0" applyFont="1" applyBorder="1" applyAlignment="1">
      <alignment horizontal="right" vertical="center" wrapText="1"/>
    </xf>
    <xf numFmtId="0" fontId="26" fillId="0" borderId="60" xfId="0" applyFont="1" applyBorder="1" applyAlignment="1">
      <alignment horizontal="right" vertical="center" wrapText="1"/>
    </xf>
    <xf numFmtId="0" fontId="26" fillId="0" borderId="31" xfId="0" applyFont="1" applyBorder="1" applyAlignment="1">
      <alignment horizontal="right" vertical="center" wrapText="1"/>
    </xf>
    <xf numFmtId="0" fontId="26" fillId="0" borderId="23" xfId="0" applyFont="1" applyBorder="1" applyAlignment="1">
      <alignment horizontal="right" vertical="center" wrapText="1"/>
    </xf>
    <xf numFmtId="0" fontId="26" fillId="0" borderId="32" xfId="0" applyFont="1" applyBorder="1" applyAlignment="1">
      <alignment horizontal="right" vertical="center" wrapText="1"/>
    </xf>
    <xf numFmtId="0" fontId="26" fillId="0" borderId="24" xfId="0" applyFont="1" applyBorder="1" applyAlignment="1">
      <alignment horizontal="right" vertical="center" wrapText="1"/>
    </xf>
    <xf numFmtId="0" fontId="30" fillId="0" borderId="33" xfId="0" applyFont="1" applyBorder="1" applyAlignment="1">
      <alignment horizontal="right" vertical="center" wrapText="1"/>
    </xf>
    <xf numFmtId="0" fontId="30" fillId="8" borderId="41" xfId="0" applyFont="1" applyFill="1" applyBorder="1" applyAlignment="1">
      <alignment horizontal="center" vertical="center" wrapText="1"/>
    </xf>
    <xf numFmtId="0" fontId="15" fillId="8" borderId="41" xfId="0" applyFont="1" applyFill="1" applyBorder="1" applyAlignment="1">
      <alignment horizontal="center" vertical="center" wrapText="1"/>
    </xf>
    <xf numFmtId="0" fontId="30" fillId="8" borderId="52" xfId="0" applyFont="1" applyFill="1" applyBorder="1" applyAlignment="1">
      <alignment horizontal="center" vertical="center" wrapText="1"/>
    </xf>
    <xf numFmtId="0" fontId="26" fillId="4" borderId="12" xfId="0" applyFont="1" applyFill="1" applyBorder="1" applyAlignment="1">
      <alignment horizontal="right" vertical="center" wrapText="1"/>
    </xf>
    <xf numFmtId="0" fontId="26" fillId="4" borderId="13" xfId="0" applyFont="1" applyFill="1" applyBorder="1" applyAlignment="1">
      <alignment horizontal="right" vertical="center" wrapText="1"/>
    </xf>
    <xf numFmtId="0" fontId="26" fillId="0" borderId="63" xfId="0" applyFont="1" applyBorder="1" applyAlignment="1">
      <alignment horizontal="right" vertical="center"/>
    </xf>
    <xf numFmtId="0" fontId="26" fillId="4" borderId="64" xfId="1" applyNumberFormat="1" applyFont="1" applyFill="1" applyBorder="1" applyAlignment="1" applyProtection="1">
      <alignment horizontal="right" vertical="center" wrapText="1"/>
    </xf>
    <xf numFmtId="0" fontId="28" fillId="3" borderId="41" xfId="1" applyNumberFormat="1" applyFont="1" applyFill="1" applyBorder="1" applyAlignment="1" applyProtection="1">
      <alignment horizontal="center" vertical="center" wrapText="1"/>
      <protection locked="0"/>
    </xf>
    <xf numFmtId="0" fontId="26" fillId="0" borderId="41" xfId="0" applyFont="1" applyBorder="1" applyAlignment="1">
      <alignment horizontal="right" vertical="center" wrapText="1"/>
    </xf>
    <xf numFmtId="0" fontId="2" fillId="0" borderId="37" xfId="0" applyFont="1" applyBorder="1" applyAlignment="1" applyProtection="1">
      <alignment horizontal="left" vertical="center" wrapText="1" indent="4"/>
      <protection locked="0"/>
    </xf>
    <xf numFmtId="0" fontId="2" fillId="7" borderId="37" xfId="0" applyFont="1" applyFill="1" applyBorder="1" applyAlignment="1" applyProtection="1">
      <alignment horizontal="left" vertical="center" indent="4"/>
      <protection locked="0"/>
    </xf>
    <xf numFmtId="0" fontId="2" fillId="0" borderId="37" xfId="0" applyFont="1" applyBorder="1" applyAlignment="1" applyProtection="1">
      <alignment horizontal="left" vertical="center" indent="4"/>
      <protection locked="0"/>
    </xf>
    <xf numFmtId="0" fontId="2" fillId="7" borderId="37" xfId="0" applyFont="1" applyFill="1" applyBorder="1" applyAlignment="1" applyProtection="1">
      <alignment horizontal="left" vertical="center" wrapText="1" indent="4"/>
      <protection locked="0"/>
    </xf>
    <xf numFmtId="0" fontId="2" fillId="8" borderId="37" xfId="0" applyFont="1" applyFill="1" applyBorder="1" applyAlignment="1" applyProtection="1">
      <alignment horizontal="left" vertical="center" wrapText="1" indent="4"/>
      <protection locked="0"/>
    </xf>
    <xf numFmtId="0" fontId="2" fillId="4" borderId="37" xfId="0" applyFont="1" applyFill="1" applyBorder="1" applyAlignment="1" applyProtection="1">
      <alignment horizontal="left" vertical="center" wrapText="1" indent="4"/>
      <protection locked="0"/>
    </xf>
    <xf numFmtId="0" fontId="2" fillId="4" borderId="37" xfId="0" applyFont="1" applyFill="1" applyBorder="1" applyAlignment="1" applyProtection="1">
      <alignment horizontal="left" vertical="center" indent="4"/>
      <protection locked="0"/>
    </xf>
    <xf numFmtId="0" fontId="2" fillId="0" borderId="0" xfId="0" applyFont="1"/>
    <xf numFmtId="0" fontId="2" fillId="3" borderId="33" xfId="1" applyNumberFormat="1" applyFont="1" applyFill="1" applyBorder="1" applyAlignment="1" applyProtection="1">
      <alignment horizontal="left" vertical="center" wrapText="1"/>
      <protection locked="0"/>
    </xf>
    <xf numFmtId="0" fontId="2" fillId="3" borderId="1" xfId="1" applyNumberFormat="1" applyFont="1" applyFill="1" applyBorder="1" applyAlignment="1" applyProtection="1">
      <alignment horizontal="left" vertical="center" wrapText="1"/>
      <protection locked="0"/>
    </xf>
    <xf numFmtId="0" fontId="2" fillId="3" borderId="48" xfId="1" applyNumberFormat="1" applyFont="1" applyFill="1" applyBorder="1" applyAlignment="1" applyProtection="1">
      <alignment horizontal="left" vertical="center" wrapText="1"/>
      <protection locked="0"/>
    </xf>
    <xf numFmtId="0" fontId="2" fillId="3" borderId="44" xfId="1" applyNumberFormat="1" applyFont="1" applyFill="1" applyBorder="1" applyAlignment="1" applyProtection="1">
      <alignment horizontal="left" vertical="center" wrapText="1"/>
      <protection locked="0"/>
    </xf>
    <xf numFmtId="0" fontId="26" fillId="0" borderId="58" xfId="0" applyFont="1" applyBorder="1" applyAlignment="1">
      <alignment horizontal="right" vertical="center" wrapText="1"/>
    </xf>
    <xf numFmtId="0" fontId="26" fillId="0" borderId="0" xfId="0" applyFont="1" applyAlignment="1">
      <alignment horizontal="right" vertical="center" wrapText="1"/>
    </xf>
    <xf numFmtId="0" fontId="26" fillId="0" borderId="59" xfId="0" applyFont="1" applyBorder="1" applyAlignment="1">
      <alignment horizontal="right" vertical="center" wrapText="1"/>
    </xf>
    <xf numFmtId="0" fontId="0" fillId="0" borderId="0" xfId="0"/>
    <xf numFmtId="0" fontId="2" fillId="3" borderId="22" xfId="1" applyNumberFormat="1" applyFont="1" applyFill="1" applyBorder="1" applyAlignment="1" applyProtection="1">
      <alignment horizontal="left" vertical="center" wrapText="1"/>
      <protection locked="0"/>
    </xf>
    <xf numFmtId="0" fontId="2" fillId="3" borderId="1" xfId="1" applyNumberFormat="1" applyFont="1" applyFill="1" applyBorder="1" applyAlignment="1" applyProtection="1">
      <alignment horizontal="left" vertical="center" wrapText="1"/>
      <protection locked="0"/>
    </xf>
    <xf numFmtId="0" fontId="2" fillId="3" borderId="50" xfId="1" applyNumberFormat="1" applyFont="1" applyFill="1" applyBorder="1" applyAlignment="1" applyProtection="1">
      <alignment horizontal="left" vertical="center" wrapText="1"/>
      <protection locked="0"/>
    </xf>
    <xf numFmtId="0" fontId="2" fillId="3" borderId="10" xfId="1" applyNumberFormat="1" applyFont="1" applyFill="1" applyBorder="1" applyAlignment="1" applyProtection="1">
      <alignment horizontal="left" vertical="center" wrapText="1"/>
      <protection locked="0"/>
    </xf>
    <xf numFmtId="0" fontId="2" fillId="3" borderId="46" xfId="1" applyNumberFormat="1" applyFont="1" applyFill="1" applyBorder="1" applyAlignment="1" applyProtection="1">
      <alignment horizontal="left" vertical="center" wrapText="1"/>
      <protection locked="0"/>
    </xf>
    <xf numFmtId="0" fontId="26" fillId="0" borderId="33" xfId="0" applyFont="1" applyBorder="1" applyAlignment="1">
      <alignment horizontal="right" vertical="center" wrapText="1"/>
    </xf>
    <xf numFmtId="0" fontId="26" fillId="0" borderId="18" xfId="0" applyFont="1" applyBorder="1" applyAlignment="1">
      <alignment horizontal="right" vertical="center" wrapText="1"/>
    </xf>
    <xf numFmtId="0" fontId="26" fillId="2" borderId="19" xfId="2" applyFont="1" applyFill="1" applyBorder="1" applyAlignment="1" applyProtection="1">
      <alignment horizontal="center" vertical="center" wrapText="1"/>
      <protection locked="0"/>
    </xf>
    <xf numFmtId="0" fontId="10" fillId="2" borderId="20" xfId="2" applyFont="1" applyFill="1" applyBorder="1" applyAlignment="1" applyProtection="1">
      <alignment horizontal="center" vertical="center" wrapText="1"/>
      <protection locked="0"/>
    </xf>
    <xf numFmtId="0" fontId="10" fillId="2" borderId="21" xfId="2" applyFont="1" applyFill="1" applyBorder="1" applyAlignment="1" applyProtection="1">
      <alignment horizontal="center" vertical="center" wrapText="1"/>
      <protection locked="0"/>
    </xf>
    <xf numFmtId="0" fontId="26" fillId="2" borderId="8" xfId="2" applyFont="1" applyFill="1" applyBorder="1" applyAlignment="1" applyProtection="1">
      <alignment horizontal="left" vertical="center" wrapText="1" indent="44"/>
      <protection locked="0"/>
    </xf>
    <xf numFmtId="0" fontId="26" fillId="2" borderId="0" xfId="2" applyFont="1" applyFill="1" applyAlignment="1" applyProtection="1">
      <alignment horizontal="left" vertical="center" wrapText="1" indent="44"/>
      <protection locked="0"/>
    </xf>
    <xf numFmtId="0" fontId="26" fillId="2" borderId="9" xfId="2" applyFont="1" applyFill="1" applyBorder="1" applyAlignment="1" applyProtection="1">
      <alignment horizontal="left" vertical="center" wrapText="1" indent="44"/>
      <protection locked="0"/>
    </xf>
    <xf numFmtId="0" fontId="33" fillId="9" borderId="8" xfId="0" applyFont="1" applyFill="1" applyBorder="1" applyAlignment="1">
      <alignment horizontal="center" vertical="center" wrapText="1"/>
    </xf>
    <xf numFmtId="0" fontId="33" fillId="9" borderId="0" xfId="0" applyFont="1" applyFill="1" applyAlignment="1">
      <alignment horizontal="center" vertical="center" wrapText="1"/>
    </xf>
    <xf numFmtId="0" fontId="33" fillId="9" borderId="9" xfId="0" applyFont="1" applyFill="1" applyBorder="1" applyAlignment="1">
      <alignment horizontal="center" vertical="center" wrapText="1"/>
    </xf>
    <xf numFmtId="0" fontId="15" fillId="0" borderId="53" xfId="0" applyFont="1" applyBorder="1" applyAlignment="1" applyProtection="1">
      <alignment horizontal="left" vertical="center" wrapText="1"/>
      <protection locked="0"/>
    </xf>
    <xf numFmtId="0" fontId="15" fillId="0" borderId="40" xfId="0" applyFont="1" applyBorder="1" applyAlignment="1" applyProtection="1">
      <alignment horizontal="left" vertical="center" wrapText="1"/>
      <protection locked="0"/>
    </xf>
    <xf numFmtId="0" fontId="15" fillId="8" borderId="53" xfId="0" applyFont="1" applyFill="1" applyBorder="1" applyAlignment="1" applyProtection="1">
      <alignment horizontal="right" vertical="center" wrapText="1"/>
      <protection locked="0"/>
    </xf>
    <xf numFmtId="0" fontId="15" fillId="8" borderId="40" xfId="0" applyFont="1" applyFill="1" applyBorder="1" applyAlignment="1" applyProtection="1">
      <alignment horizontal="right" vertical="center" wrapText="1"/>
      <protection locked="0"/>
    </xf>
    <xf numFmtId="0" fontId="26" fillId="0" borderId="53" xfId="0" applyFont="1" applyBorder="1" applyAlignment="1" applyProtection="1">
      <alignment horizontal="left" vertical="center" wrapText="1"/>
      <protection locked="0"/>
    </xf>
    <xf numFmtId="0" fontId="26" fillId="0" borderId="40" xfId="0" applyFont="1" applyBorder="1" applyAlignment="1" applyProtection="1">
      <alignment horizontal="left" vertical="center" wrapText="1"/>
      <protection locked="0"/>
    </xf>
    <xf numFmtId="0" fontId="2" fillId="3" borderId="18" xfId="1" applyNumberFormat="1" applyFont="1" applyFill="1" applyBorder="1" applyAlignment="1" applyProtection="1">
      <alignment horizontal="left" vertical="center" wrapText="1"/>
      <protection locked="0"/>
    </xf>
    <xf numFmtId="0" fontId="2" fillId="3" borderId="13" xfId="1" applyNumberFormat="1" applyFont="1" applyFill="1" applyBorder="1" applyAlignment="1" applyProtection="1">
      <alignment horizontal="left" vertical="center" wrapText="1"/>
      <protection locked="0"/>
    </xf>
    <xf numFmtId="0" fontId="30" fillId="8" borderId="51" xfId="0" applyFont="1" applyFill="1" applyBorder="1" applyAlignment="1">
      <alignment horizontal="center" vertical="center" wrapText="1"/>
    </xf>
    <xf numFmtId="0" fontId="30" fillId="8" borderId="41" xfId="0" applyFont="1" applyFill="1" applyBorder="1" applyAlignment="1">
      <alignment horizontal="center" vertical="center" wrapText="1"/>
    </xf>
    <xf numFmtId="14" fontId="2" fillId="3" borderId="26" xfId="3" applyNumberFormat="1" applyFont="1" applyFill="1" applyBorder="1" applyAlignment="1" applyProtection="1">
      <alignment horizontal="center" vertical="center" wrapText="1"/>
      <protection locked="0"/>
    </xf>
    <xf numFmtId="14" fontId="2" fillId="3" borderId="28" xfId="3" applyNumberFormat="1" applyFont="1" applyFill="1" applyBorder="1" applyAlignment="1" applyProtection="1">
      <alignment horizontal="center" vertical="center" wrapText="1"/>
      <protection locked="0"/>
    </xf>
    <xf numFmtId="14" fontId="2" fillId="3" borderId="26" xfId="1" applyNumberFormat="1" applyFont="1" applyFill="1" applyBorder="1" applyAlignment="1" applyProtection="1">
      <alignment horizontal="center" vertical="center" wrapText="1"/>
      <protection locked="0"/>
    </xf>
    <xf numFmtId="14" fontId="2" fillId="3" borderId="29" xfId="1" applyNumberFormat="1" applyFont="1" applyFill="1" applyBorder="1" applyAlignment="1" applyProtection="1">
      <alignment horizontal="center" vertical="center" wrapText="1"/>
      <protection locked="0"/>
    </xf>
    <xf numFmtId="14" fontId="2" fillId="3" borderId="33" xfId="1" applyNumberFormat="1" applyFont="1" applyFill="1" applyBorder="1" applyAlignment="1" applyProtection="1">
      <alignment horizontal="left" vertical="center" wrapText="1"/>
      <protection locked="0"/>
    </xf>
    <xf numFmtId="0" fontId="2" fillId="3" borderId="65" xfId="1" applyNumberFormat="1" applyFont="1" applyFill="1" applyBorder="1" applyAlignment="1" applyProtection="1">
      <alignment horizontal="left" vertical="center" wrapText="1"/>
      <protection locked="0"/>
    </xf>
    <xf numFmtId="14" fontId="2" fillId="3" borderId="48" xfId="1" applyNumberFormat="1" applyFont="1" applyFill="1" applyBorder="1" applyAlignment="1" applyProtection="1">
      <alignment horizontal="left" vertical="center" wrapText="1"/>
      <protection locked="0"/>
    </xf>
    <xf numFmtId="14" fontId="2" fillId="3" borderId="49" xfId="1" applyNumberFormat="1" applyFont="1" applyFill="1" applyBorder="1" applyAlignment="1" applyProtection="1">
      <alignment horizontal="left" vertical="center" wrapText="1"/>
      <protection locked="0"/>
    </xf>
    <xf numFmtId="0" fontId="28" fillId="3" borderId="48" xfId="1" applyNumberFormat="1" applyFont="1" applyFill="1" applyBorder="1" applyAlignment="1" applyProtection="1">
      <alignment horizontal="center" vertical="center" wrapText="1"/>
      <protection locked="0"/>
    </xf>
    <xf numFmtId="0" fontId="28" fillId="3" borderId="43" xfId="1" applyNumberFormat="1" applyFont="1" applyFill="1" applyBorder="1" applyAlignment="1" applyProtection="1">
      <alignment horizontal="center" vertical="center" wrapText="1"/>
      <protection locked="0"/>
    </xf>
    <xf numFmtId="0" fontId="11" fillId="3" borderId="24" xfId="3" applyNumberFormat="1" applyFill="1" applyBorder="1" applyAlignment="1" applyProtection="1">
      <alignment horizontal="left" vertical="center" wrapText="1"/>
      <protection locked="0"/>
    </xf>
    <xf numFmtId="0" fontId="2" fillId="3" borderId="24" xfId="1" applyNumberFormat="1" applyFont="1" applyFill="1" applyBorder="1" applyAlignment="1" applyProtection="1">
      <alignment horizontal="left" vertical="center" wrapText="1"/>
      <protection locked="0"/>
    </xf>
    <xf numFmtId="0" fontId="10" fillId="9" borderId="19" xfId="2" applyFont="1" applyFill="1" applyBorder="1" applyAlignment="1" applyProtection="1">
      <alignment horizontal="center" vertical="center" wrapText="1"/>
      <protection locked="0"/>
    </xf>
    <xf numFmtId="0" fontId="10" fillId="9" borderId="20" xfId="2" applyFont="1" applyFill="1" applyBorder="1" applyAlignment="1" applyProtection="1">
      <alignment horizontal="center" vertical="center" wrapText="1"/>
      <protection locked="0"/>
    </xf>
    <xf numFmtId="0" fontId="10" fillId="9" borderId="21" xfId="2" applyFont="1" applyFill="1" applyBorder="1" applyAlignment="1" applyProtection="1">
      <alignment horizontal="center" vertical="center" wrapText="1"/>
      <protection locked="0"/>
    </xf>
    <xf numFmtId="0" fontId="2" fillId="3" borderId="33" xfId="1" applyNumberFormat="1" applyFont="1" applyFill="1" applyBorder="1" applyAlignment="1" applyProtection="1">
      <alignment horizontal="left" vertical="center" wrapText="1"/>
      <protection locked="0"/>
    </xf>
    <xf numFmtId="0" fontId="2" fillId="3" borderId="35" xfId="1" applyNumberFormat="1" applyFont="1" applyFill="1" applyBorder="1" applyAlignment="1" applyProtection="1">
      <alignment horizontal="left" vertical="center" wrapText="1"/>
      <protection locked="0"/>
    </xf>
    <xf numFmtId="44" fontId="28" fillId="5" borderId="13" xfId="0" applyNumberFormat="1" applyFont="1" applyFill="1" applyBorder="1" applyAlignment="1">
      <alignment horizontal="left" vertical="center" wrapText="1"/>
    </xf>
    <xf numFmtId="0" fontId="26" fillId="0" borderId="22" xfId="0" applyFont="1" applyBorder="1" applyAlignment="1">
      <alignment horizontal="left" vertical="center" wrapText="1" indent="1"/>
    </xf>
    <xf numFmtId="0" fontId="26" fillId="0" borderId="10" xfId="0" applyFont="1" applyBorder="1" applyAlignment="1">
      <alignment horizontal="left" vertical="center" wrapText="1" indent="1"/>
    </xf>
    <xf numFmtId="0" fontId="26" fillId="0" borderId="18" xfId="0" applyFont="1" applyBorder="1" applyAlignment="1">
      <alignment horizontal="left" vertical="center" wrapText="1" indent="1"/>
    </xf>
    <xf numFmtId="44" fontId="28" fillId="5" borderId="13" xfId="1" applyFont="1" applyFill="1" applyBorder="1" applyAlignment="1" applyProtection="1">
      <alignment horizontal="left" vertical="center" wrapText="1"/>
    </xf>
    <xf numFmtId="0" fontId="21" fillId="8" borderId="53" xfId="0" applyFont="1" applyFill="1" applyBorder="1" applyAlignment="1">
      <alignment horizontal="center" vertical="center" wrapText="1"/>
    </xf>
    <xf numFmtId="0" fontId="21" fillId="8" borderId="40" xfId="0" applyFont="1" applyFill="1" applyBorder="1" applyAlignment="1">
      <alignment horizontal="center" vertical="center" wrapText="1"/>
    </xf>
    <xf numFmtId="0" fontId="21" fillId="8" borderId="54" xfId="0" applyFont="1" applyFill="1" applyBorder="1" applyAlignment="1">
      <alignment horizontal="center" vertical="center" wrapText="1"/>
    </xf>
    <xf numFmtId="49" fontId="2" fillId="3" borderId="22" xfId="0" applyNumberFormat="1" applyFont="1" applyFill="1" applyBorder="1" applyAlignment="1" applyProtection="1">
      <alignment horizontal="left" vertical="center" wrapText="1"/>
      <protection locked="0"/>
    </xf>
    <xf numFmtId="49" fontId="2" fillId="3" borderId="10" xfId="0" applyNumberFormat="1" applyFont="1" applyFill="1" applyBorder="1" applyAlignment="1" applyProtection="1">
      <alignment horizontal="left" vertical="center" wrapText="1"/>
      <protection locked="0"/>
    </xf>
    <xf numFmtId="49" fontId="2" fillId="3" borderId="18" xfId="0" applyNumberFormat="1" applyFont="1" applyFill="1" applyBorder="1" applyAlignment="1" applyProtection="1">
      <alignment horizontal="left" vertical="center" wrapText="1"/>
      <protection locked="0"/>
    </xf>
    <xf numFmtId="44" fontId="28" fillId="4" borderId="13" xfId="1" applyFont="1" applyFill="1" applyBorder="1" applyAlignment="1" applyProtection="1">
      <alignment horizontal="left" vertical="center" wrapText="1"/>
    </xf>
    <xf numFmtId="44" fontId="28" fillId="4" borderId="14" xfId="1" applyFont="1" applyFill="1" applyBorder="1" applyAlignment="1" applyProtection="1">
      <alignment horizontal="left"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49" fontId="2" fillId="3" borderId="5" xfId="0" applyNumberFormat="1" applyFont="1" applyFill="1" applyBorder="1" applyAlignment="1" applyProtection="1">
      <alignment horizontal="center" vertical="center" wrapText="1"/>
      <protection locked="0"/>
    </xf>
    <xf numFmtId="49" fontId="2" fillId="3" borderId="6" xfId="0" applyNumberFormat="1" applyFont="1" applyFill="1" applyBorder="1" applyAlignment="1" applyProtection="1">
      <alignment horizontal="center" vertical="center" wrapText="1"/>
      <protection locked="0"/>
    </xf>
    <xf numFmtId="49" fontId="2" fillId="3" borderId="7" xfId="0" applyNumberFormat="1" applyFont="1" applyFill="1" applyBorder="1" applyAlignment="1" applyProtection="1">
      <alignment horizontal="center" vertical="center" wrapText="1"/>
      <protection locked="0"/>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4" xfId="0" applyFont="1" applyFill="1" applyBorder="1" applyAlignment="1">
      <alignment horizontal="center" vertical="center" wrapText="1"/>
    </xf>
    <xf numFmtId="0" fontId="13" fillId="2" borderId="34" xfId="0" applyFont="1" applyFill="1" applyBorder="1" applyAlignment="1">
      <alignment horizontal="center" vertical="center" wrapText="1"/>
    </xf>
    <xf numFmtId="0" fontId="13" fillId="2" borderId="27" xfId="0" applyFont="1" applyFill="1" applyBorder="1" applyAlignment="1">
      <alignment horizontal="center" vertical="center" wrapText="1"/>
    </xf>
    <xf numFmtId="0" fontId="13" fillId="2" borderId="29" xfId="0" applyFont="1" applyFill="1" applyBorder="1" applyAlignment="1">
      <alignment horizontal="center" vertical="center" wrapText="1"/>
    </xf>
    <xf numFmtId="0" fontId="26" fillId="0" borderId="30" xfId="0" applyFont="1" applyBorder="1" applyAlignment="1">
      <alignment horizontal="left" vertical="center" wrapText="1" indent="1"/>
    </xf>
    <xf numFmtId="49" fontId="2" fillId="3" borderId="30" xfId="0" applyNumberFormat="1" applyFont="1" applyFill="1" applyBorder="1" applyAlignment="1" applyProtection="1">
      <alignment horizontal="left" vertical="center" wrapText="1"/>
      <protection locked="0"/>
    </xf>
    <xf numFmtId="0" fontId="2" fillId="2" borderId="19" xfId="0" applyFont="1" applyFill="1" applyBorder="1" applyAlignment="1" applyProtection="1">
      <alignment horizontal="center" vertical="center" wrapText="1"/>
      <protection locked="0"/>
    </xf>
    <xf numFmtId="0" fontId="2" fillId="2" borderId="20" xfId="0" applyFont="1" applyFill="1" applyBorder="1" applyAlignment="1" applyProtection="1">
      <alignment horizontal="center" vertical="center" wrapText="1"/>
      <protection locked="0"/>
    </xf>
    <xf numFmtId="0" fontId="2" fillId="2" borderId="21" xfId="0" applyFont="1" applyFill="1" applyBorder="1" applyAlignment="1" applyProtection="1">
      <alignment horizontal="center" vertical="center" wrapText="1"/>
      <protection locked="0"/>
    </xf>
    <xf numFmtId="0" fontId="6" fillId="9" borderId="19" xfId="0" applyFont="1" applyFill="1" applyBorder="1" applyAlignment="1">
      <alignment horizontal="left" vertical="top" wrapText="1"/>
    </xf>
    <xf numFmtId="0" fontId="6" fillId="9" borderId="20" xfId="0" applyFont="1" applyFill="1" applyBorder="1" applyAlignment="1">
      <alignment horizontal="left" vertical="top" wrapText="1"/>
    </xf>
    <xf numFmtId="0" fontId="6" fillId="9" borderId="8" xfId="0" applyFont="1" applyFill="1" applyBorder="1" applyAlignment="1">
      <alignment horizontal="left" vertical="top" wrapText="1"/>
    </xf>
    <xf numFmtId="0" fontId="6" fillId="9" borderId="0" xfId="0" applyFont="1" applyFill="1" applyAlignment="1">
      <alignment horizontal="left" vertical="top" wrapText="1"/>
    </xf>
    <xf numFmtId="0" fontId="26" fillId="2" borderId="5" xfId="2" applyFont="1" applyFill="1" applyBorder="1" applyAlignment="1" applyProtection="1">
      <alignment horizontal="center" vertical="center" wrapText="1"/>
      <protection locked="0"/>
    </xf>
    <xf numFmtId="0" fontId="26" fillId="2" borderId="6" xfId="2" applyFont="1" applyFill="1" applyBorder="1" applyAlignment="1" applyProtection="1">
      <alignment horizontal="center" vertical="center" wrapText="1"/>
      <protection locked="0"/>
    </xf>
    <xf numFmtId="0" fontId="26" fillId="2" borderId="7" xfId="2" applyFont="1" applyFill="1" applyBorder="1" applyAlignment="1" applyProtection="1">
      <alignment horizontal="center" vertical="center" wrapText="1"/>
      <protection locked="0"/>
    </xf>
    <xf numFmtId="0" fontId="24" fillId="9" borderId="2" xfId="2" applyFont="1" applyFill="1" applyBorder="1" applyAlignment="1" applyProtection="1">
      <alignment horizontal="center" vertical="center" wrapText="1"/>
      <protection locked="0"/>
    </xf>
    <xf numFmtId="0" fontId="24" fillId="9" borderId="3" xfId="2" applyFont="1" applyFill="1" applyBorder="1" applyAlignment="1" applyProtection="1">
      <alignment horizontal="center" vertical="center" wrapText="1"/>
      <protection locked="0"/>
    </xf>
    <xf numFmtId="0" fontId="24" fillId="9" borderId="4" xfId="2" applyFont="1" applyFill="1" applyBorder="1" applyAlignment="1" applyProtection="1">
      <alignment horizontal="center" vertical="center" wrapText="1"/>
      <protection locked="0"/>
    </xf>
    <xf numFmtId="0" fontId="28" fillId="3" borderId="32" xfId="0" applyFont="1" applyFill="1" applyBorder="1" applyAlignment="1" applyProtection="1">
      <alignment horizontal="center" vertical="center" wrapText="1"/>
      <protection locked="0"/>
    </xf>
    <xf numFmtId="0" fontId="22" fillId="9" borderId="8" xfId="3" applyFont="1" applyFill="1" applyBorder="1" applyAlignment="1" applyProtection="1">
      <alignment vertical="center" wrapText="1"/>
    </xf>
    <xf numFmtId="0" fontId="22" fillId="9" borderId="0" xfId="3" applyFont="1" applyFill="1" applyBorder="1" applyAlignment="1" applyProtection="1">
      <alignment vertical="center" wrapText="1"/>
    </xf>
    <xf numFmtId="0" fontId="26" fillId="0" borderId="13" xfId="0" applyFont="1" applyBorder="1" applyAlignment="1">
      <alignment horizontal="right" vertical="center" wrapText="1"/>
    </xf>
    <xf numFmtId="0" fontId="28" fillId="3" borderId="24" xfId="0" applyFont="1" applyFill="1" applyBorder="1" applyAlignment="1" applyProtection="1">
      <alignment horizontal="center" vertical="center" wrapText="1"/>
      <protection locked="0"/>
    </xf>
    <xf numFmtId="0" fontId="28" fillId="3" borderId="25" xfId="0" applyFont="1" applyFill="1" applyBorder="1" applyAlignment="1" applyProtection="1">
      <alignment horizontal="center" vertical="center" wrapText="1"/>
      <protection locked="0"/>
    </xf>
    <xf numFmtId="0" fontId="2" fillId="3" borderId="10" xfId="0" applyFont="1" applyFill="1" applyBorder="1" applyAlignment="1" applyProtection="1">
      <alignment horizontal="left" vertical="center" wrapText="1"/>
      <protection locked="0"/>
    </xf>
    <xf numFmtId="0" fontId="2" fillId="3" borderId="46" xfId="0" applyFont="1" applyFill="1" applyBorder="1" applyAlignment="1" applyProtection="1">
      <alignment horizontal="left" vertical="center" wrapText="1"/>
      <protection locked="0"/>
    </xf>
    <xf numFmtId="0" fontId="2" fillId="3" borderId="22" xfId="3" applyNumberFormat="1" applyFont="1" applyFill="1" applyBorder="1" applyAlignment="1" applyProtection="1">
      <alignment horizontal="left" vertical="center" wrapText="1"/>
      <protection locked="0"/>
    </xf>
    <xf numFmtId="0" fontId="2" fillId="3" borderId="46" xfId="3" applyNumberFormat="1" applyFont="1" applyFill="1" applyBorder="1" applyAlignment="1" applyProtection="1">
      <alignment horizontal="left" vertical="center" wrapText="1"/>
      <protection locked="0"/>
    </xf>
    <xf numFmtId="0" fontId="28" fillId="2" borderId="2" xfId="0" applyFont="1" applyFill="1" applyBorder="1" applyAlignment="1">
      <alignment horizontal="left" vertical="center" wrapText="1"/>
    </xf>
    <xf numFmtId="0" fontId="28" fillId="2" borderId="3" xfId="0" applyFont="1" applyFill="1" applyBorder="1" applyAlignment="1">
      <alignment horizontal="left" vertical="center" wrapText="1"/>
    </xf>
    <xf numFmtId="0" fontId="28" fillId="2" borderId="4" xfId="0" applyFont="1" applyFill="1" applyBorder="1" applyAlignment="1">
      <alignment horizontal="left" vertical="center" wrapText="1"/>
    </xf>
    <xf numFmtId="0" fontId="26" fillId="8" borderId="55" xfId="0" applyFont="1" applyFill="1" applyBorder="1" applyAlignment="1">
      <alignment horizontal="right" vertical="center" wrapText="1"/>
    </xf>
    <xf numFmtId="0" fontId="26" fillId="8" borderId="56" xfId="0" applyFont="1" applyFill="1" applyBorder="1" applyAlignment="1">
      <alignment horizontal="right" vertical="center" wrapText="1"/>
    </xf>
    <xf numFmtId="0" fontId="28" fillId="3" borderId="26" xfId="2" applyFont="1" applyFill="1" applyBorder="1" applyAlignment="1" applyProtection="1">
      <alignment horizontal="center" vertical="center" wrapText="1"/>
      <protection locked="0"/>
    </xf>
    <xf numFmtId="0" fontId="28" fillId="3" borderId="29" xfId="2" applyFont="1" applyFill="1" applyBorder="1" applyAlignment="1" applyProtection="1">
      <alignment horizontal="center" vertical="center" wrapText="1"/>
      <protection locked="0"/>
    </xf>
    <xf numFmtId="0" fontId="26" fillId="4" borderId="61" xfId="2" applyFont="1" applyFill="1" applyBorder="1" applyAlignment="1" applyProtection="1">
      <alignment horizontal="left" vertical="center" wrapText="1"/>
      <protection locked="0"/>
    </xf>
    <xf numFmtId="0" fontId="26" fillId="4" borderId="62" xfId="2" applyFont="1" applyFill="1" applyBorder="1" applyAlignment="1" applyProtection="1">
      <alignment horizontal="left" vertical="center" wrapText="1"/>
      <protection locked="0"/>
    </xf>
    <xf numFmtId="0" fontId="26" fillId="0" borderId="12" xfId="2" applyFont="1" applyBorder="1" applyAlignment="1" applyProtection="1">
      <alignment horizontal="left" vertical="center" wrapText="1"/>
      <protection locked="0"/>
    </xf>
    <xf numFmtId="0" fontId="26" fillId="0" borderId="13" xfId="2" applyFont="1" applyBorder="1" applyAlignment="1" applyProtection="1">
      <alignment horizontal="left" vertical="center" wrapText="1"/>
      <protection locked="0"/>
    </xf>
    <xf numFmtId="0" fontId="28" fillId="3" borderId="13" xfId="2" applyFont="1" applyFill="1" applyBorder="1" applyAlignment="1" applyProtection="1">
      <alignment horizontal="center" vertical="center" wrapText="1"/>
      <protection locked="0"/>
    </xf>
    <xf numFmtId="0" fontId="28" fillId="3" borderId="14" xfId="2" applyFont="1" applyFill="1" applyBorder="1" applyAlignment="1" applyProtection="1">
      <alignment horizontal="center" vertical="center" wrapText="1"/>
      <protection locked="0"/>
    </xf>
    <xf numFmtId="0" fontId="30" fillId="2" borderId="2" xfId="2" applyFont="1" applyFill="1" applyBorder="1" applyAlignment="1" applyProtection="1">
      <alignment horizontal="center" vertical="center" wrapText="1"/>
      <protection locked="0"/>
    </xf>
    <xf numFmtId="0" fontId="30" fillId="2" borderId="3" xfId="2" applyFont="1" applyFill="1" applyBorder="1" applyAlignment="1" applyProtection="1">
      <alignment horizontal="center" vertical="center" wrapText="1"/>
      <protection locked="0"/>
    </xf>
    <xf numFmtId="0" fontId="30" fillId="2" borderId="4" xfId="2" applyFont="1" applyFill="1" applyBorder="1" applyAlignment="1" applyProtection="1">
      <alignment horizontal="center" vertical="center" wrapText="1"/>
      <protection locked="0"/>
    </xf>
    <xf numFmtId="49" fontId="2" fillId="5" borderId="15" xfId="0" applyNumberFormat="1" applyFont="1" applyFill="1" applyBorder="1" applyAlignment="1">
      <alignment horizontal="left" vertical="center" wrapText="1"/>
    </xf>
    <xf numFmtId="49" fontId="2" fillId="5" borderId="16" xfId="0" applyNumberFormat="1" applyFont="1" applyFill="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49" fontId="2" fillId="5" borderId="12" xfId="0" applyNumberFormat="1" applyFont="1" applyFill="1" applyBorder="1" applyAlignment="1">
      <alignment horizontal="left" vertical="center" wrapText="1"/>
    </xf>
    <xf numFmtId="49" fontId="2" fillId="5" borderId="13" xfId="0" applyNumberFormat="1" applyFont="1" applyFill="1" applyBorder="1" applyAlignment="1">
      <alignment horizontal="left" vertical="center" wrapText="1"/>
    </xf>
    <xf numFmtId="0" fontId="26" fillId="0" borderId="14" xfId="0" applyFont="1" applyBorder="1" applyAlignment="1">
      <alignment horizontal="left" vertical="center" wrapText="1"/>
    </xf>
    <xf numFmtId="14" fontId="2" fillId="5" borderId="13" xfId="0" applyNumberFormat="1" applyFont="1" applyFill="1" applyBorder="1" applyAlignment="1">
      <alignment horizontal="center" vertical="center" wrapText="1"/>
    </xf>
    <xf numFmtId="14" fontId="2" fillId="5" borderId="14" xfId="0" applyNumberFormat="1" applyFont="1" applyFill="1" applyBorder="1" applyAlignment="1">
      <alignment horizontal="center" vertical="center" wrapText="1"/>
    </xf>
    <xf numFmtId="14" fontId="2" fillId="5" borderId="16" xfId="0" applyNumberFormat="1" applyFont="1" applyFill="1" applyBorder="1" applyAlignment="1">
      <alignment horizontal="center" vertical="center" wrapText="1"/>
    </xf>
    <xf numFmtId="14" fontId="2" fillId="5" borderId="17" xfId="0" applyNumberFormat="1" applyFont="1" applyFill="1" applyBorder="1" applyAlignment="1">
      <alignment horizontal="center" vertical="center" wrapText="1"/>
    </xf>
    <xf numFmtId="0" fontId="10" fillId="9" borderId="5" xfId="0" applyFont="1" applyFill="1" applyBorder="1" applyAlignment="1" applyProtection="1">
      <alignment horizontal="center" vertical="center" wrapText="1"/>
      <protection locked="0"/>
    </xf>
    <xf numFmtId="0" fontId="10" fillId="9" borderId="6" xfId="0" applyFont="1" applyFill="1" applyBorder="1" applyAlignment="1" applyProtection="1">
      <alignment horizontal="center" vertical="center" wrapText="1"/>
      <protection locked="0"/>
    </xf>
    <xf numFmtId="0" fontId="10" fillId="9" borderId="7" xfId="0" applyFont="1" applyFill="1" applyBorder="1" applyAlignment="1" applyProtection="1">
      <alignment horizontal="center" vertical="center" wrapText="1"/>
      <protection locked="0"/>
    </xf>
    <xf numFmtId="0" fontId="26" fillId="0" borderId="11" xfId="0" applyFont="1" applyBorder="1" applyAlignment="1">
      <alignment horizontal="left" vertical="center" wrapText="1" indent="1"/>
    </xf>
    <xf numFmtId="14" fontId="2" fillId="3" borderId="22" xfId="0" applyNumberFormat="1" applyFont="1" applyFill="1" applyBorder="1" applyAlignment="1" applyProtection="1">
      <alignment horizontal="left" vertical="center" wrapText="1"/>
      <protection locked="0"/>
    </xf>
    <xf numFmtId="14" fontId="2" fillId="3" borderId="10" xfId="0" applyNumberFormat="1" applyFont="1" applyFill="1" applyBorder="1" applyAlignment="1" applyProtection="1">
      <alignment horizontal="left" vertical="center" wrapText="1"/>
      <protection locked="0"/>
    </xf>
    <xf numFmtId="14" fontId="2" fillId="3" borderId="11" xfId="0" applyNumberFormat="1" applyFont="1" applyFill="1" applyBorder="1" applyAlignment="1" applyProtection="1">
      <alignment horizontal="left" vertical="center" wrapText="1"/>
      <protection locked="0"/>
    </xf>
    <xf numFmtId="0" fontId="2" fillId="3" borderId="24" xfId="3" applyNumberFormat="1" applyFont="1" applyFill="1" applyBorder="1" applyAlignment="1" applyProtection="1">
      <alignment horizontal="left" vertical="center" wrapText="1"/>
      <protection locked="0"/>
    </xf>
    <xf numFmtId="0" fontId="2" fillId="3" borderId="25" xfId="3" applyNumberFormat="1" applyFont="1" applyFill="1" applyBorder="1" applyAlignment="1" applyProtection="1">
      <alignment horizontal="left" vertical="center" wrapText="1"/>
      <protection locked="0"/>
    </xf>
    <xf numFmtId="0" fontId="2" fillId="3" borderId="38" xfId="3" applyNumberFormat="1" applyFont="1" applyFill="1" applyBorder="1" applyAlignment="1" applyProtection="1">
      <alignment horizontal="left" vertical="center" wrapText="1"/>
      <protection locked="0"/>
    </xf>
    <xf numFmtId="0" fontId="2" fillId="3" borderId="39" xfId="3" applyNumberFormat="1" applyFont="1" applyFill="1" applyBorder="1" applyAlignment="1" applyProtection="1">
      <alignment horizontal="left" vertical="center" wrapText="1"/>
      <protection locked="0"/>
    </xf>
    <xf numFmtId="0" fontId="5" fillId="6" borderId="13" xfId="0" applyFont="1" applyFill="1" applyBorder="1" applyAlignment="1">
      <alignment horizontal="center"/>
    </xf>
  </cellXfs>
  <cellStyles count="4">
    <cellStyle name="Currency" xfId="1" builtinId="4"/>
    <cellStyle name="Hyperlink" xfId="3" builtinId="8"/>
    <cellStyle name="Normal" xfId="0" builtinId="0"/>
    <cellStyle name="Normal 10 4" xfId="2" xr:uid="{00000000-0005-0000-0000-000003000000}"/>
  </cellStyles>
  <dxfs count="19">
    <dxf>
      <font>
        <color theme="4" tint="0.79998168889431442"/>
      </font>
      <fill>
        <patternFill patternType="solid">
          <bgColor theme="4" tint="0.79998168889431442"/>
        </patternFill>
      </fill>
    </dxf>
    <dxf>
      <font>
        <color theme="4" tint="0.79998168889431442"/>
      </font>
      <fill>
        <patternFill patternType="solid">
          <bgColor theme="4" tint="0.79998168889431442"/>
        </patternFill>
      </fill>
    </dxf>
    <dxf>
      <font>
        <strike val="0"/>
        <color rgb="FFA40000"/>
      </font>
      <fill>
        <patternFill>
          <bgColor rgb="FFFFCCFF"/>
        </patternFill>
      </fill>
    </dxf>
    <dxf>
      <font>
        <color auto="1"/>
      </font>
      <fill>
        <patternFill patternType="none">
          <bgColor auto="1"/>
        </patternFill>
      </fill>
    </dxf>
    <dxf>
      <font>
        <color rgb="FFD9E1F2"/>
      </font>
      <fill>
        <patternFill patternType="solid">
          <bgColor rgb="FFD9E1F2"/>
        </patternFill>
      </fill>
    </dxf>
    <dxf>
      <font>
        <color rgb="FFD9E1F2"/>
      </font>
      <fill>
        <patternFill patternType="solid">
          <bgColor rgb="FFD9E1F2"/>
        </patternFill>
      </fill>
    </dxf>
    <dxf>
      <font>
        <color rgb="FFD9E1F2"/>
      </font>
      <fill>
        <patternFill patternType="solid">
          <bgColor rgb="FFD9E1F2"/>
        </patternFill>
      </fill>
    </dxf>
    <dxf>
      <font>
        <color rgb="FFD9E1F2"/>
      </font>
      <fill>
        <patternFill patternType="solid">
          <bgColor rgb="FFD9E1F2"/>
        </patternFill>
      </fill>
    </dxf>
    <dxf>
      <font>
        <color rgb="FF9C0006"/>
      </font>
      <fill>
        <patternFill>
          <bgColor rgb="FFFFC7CE"/>
        </patternFill>
      </fill>
    </dxf>
    <dxf>
      <font>
        <color rgb="FF9C0006"/>
      </font>
      <fill>
        <patternFill>
          <bgColor rgb="FFFFC7CE"/>
        </patternFill>
      </fill>
    </dxf>
    <dxf>
      <fill>
        <patternFill patternType="darkGray">
          <fgColor theme="1"/>
          <bgColor theme="0"/>
        </patternFill>
      </fill>
    </dxf>
    <dxf>
      <font>
        <color rgb="FFA40000"/>
      </font>
      <fill>
        <patternFill>
          <bgColor rgb="FFFFCCCC"/>
        </patternFill>
      </fill>
    </dxf>
    <dxf>
      <fill>
        <patternFill patternType="darkGray">
          <fgColor theme="1"/>
          <bgColor theme="0"/>
        </patternFill>
      </fill>
    </dxf>
    <dxf>
      <fill>
        <patternFill patternType="darkGray">
          <fgColor theme="1"/>
        </patternFill>
      </fill>
    </dxf>
    <dxf>
      <font>
        <color rgb="FFA40000"/>
      </font>
      <fill>
        <patternFill>
          <bgColor rgb="FFFFCCCC"/>
        </patternFill>
      </fill>
    </dxf>
    <dxf>
      <font>
        <color rgb="FFAC0000"/>
      </font>
      <fill>
        <patternFill>
          <bgColor rgb="FFFFCC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color rgb="FFD9E1F2"/>
      <color rgb="FFA40000"/>
      <color rgb="FFFFCCCC"/>
      <color rgb="FFFFCCFF"/>
      <color rgb="FFAC0000"/>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styles" Target="styles.xml"/><Relationship Id="rId10" Type="http://schemas.openxmlformats.org/officeDocument/2006/relationships/externalLink" Target="externalLinks/externalLink7.xml"/><Relationship Id="rId19"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1292677</xdr:colOff>
      <xdr:row>1</xdr:row>
      <xdr:rowOff>220889</xdr:rowOff>
    </xdr:from>
    <xdr:to>
      <xdr:col>9</xdr:col>
      <xdr:colOff>1779558</xdr:colOff>
      <xdr:row>9</xdr:row>
      <xdr:rowOff>152675</xdr:rowOff>
    </xdr:to>
    <xdr:pic>
      <xdr:nvPicPr>
        <xdr:cNvPr id="3" name="Picture 2">
          <a:extLst>
            <a:ext uri="{FF2B5EF4-FFF2-40B4-BE49-F238E27FC236}">
              <a16:creationId xmlns:a16="http://schemas.microsoft.com/office/drawing/2014/main" id="{8C85B3A5-FE3B-FC8D-F535-2D9A5FA1371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978995" y="394071"/>
          <a:ext cx="2154046" cy="19753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673AFF1\Coliseum%20Place%20-%20Universal%20Application%20-%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ocuments%20and%20Settings\Debra\Local%20Settings\Temporary%20Internet%20Files\OLK6D7\Uni%20App%20Pg%201%20RS%2007060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CHFA\Kathy\University%20Ave%20-%20UNA\University%20Avenue%20Apartments%20-%20Senior%20Staff%2003-05-02.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personal/holly_kelley_hcd_ca_gov/Documents/Desktop/Programs/LHTF/LHTF%20Transaction%20Summary%202.24.21.xlsx" TargetMode="External"/><Relationship Id="rId1" Type="http://schemas.openxmlformats.org/officeDocument/2006/relationships/externalLinkPath" Target="/personal/holly_kelley_hcd_ca_gov/Documents/Desktop/Programs/LHTF/LHTF%20Transaction%20Summary%202.24.21.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Users/HKelley/AppData/Local/Microsoft/Windows/INetCache/Content.Outlook/NJS4P8ND/LPR-Application-Template.xlsm" TargetMode="External"/><Relationship Id="rId1" Type="http://schemas.openxmlformats.org/officeDocument/2006/relationships/externalLinkPath" Target="/Users/HKelley/AppData/Local/Microsoft/Windows/INetCache/Content.Outlook/NJS4P8ND/LPR-Application-Template.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template%20washed%202"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rgeorge/AppData/Local/Microsoft/Windows/INetCache/Content.Outlook/TLXOTLMM/Amaya%20Village%20-%20AHSC%20Project%20Report.xlsm" TargetMode="External"/><Relationship Id="rId1" Type="http://schemas.openxmlformats.org/officeDocument/2006/relationships/externalLinkPath" Target="/Users/rgeorge/AppData/Local/Microsoft/Windows/INetCache/Content.Outlook/TLXOTLMM/Amaya%20Village%20-%20AHSC%20Project%20Report.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hcd.ca.gov/fa/mhp/CA/Multifamily%20Housing%20Section/MHP/MHP%20GENERAL/Application%20Improvement/Mass%20Onestop%202000%20Form.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QFILES\groups\DFA\Programs\VHHP\4.%20VHHP%20Round%203%20(12-14-16)%20Planning\Application\Copy%20of%20universalapplication.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personal/holly_kelley_hcd_ca_gov/Documents/Desktop/Programs/Homekey%202.0/Final/HK%20Expenditure%20Report%20Form%202.0.xlsm" TargetMode="External"/><Relationship Id="rId1" Type="http://schemas.openxmlformats.org/officeDocument/2006/relationships/externalLinkPath" Target="/personal/holly_kelley_hcd_ca_gov/Documents/Desktop/Programs/Homekey%202.0/Final/HK%20Expenditure%20Report%20Form%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ppingIntake"/>
      <sheetName val="Instructions"/>
      <sheetName val="General "/>
      <sheetName val="Narrative "/>
      <sheetName val="Contacts"/>
      <sheetName val="Site &amp; Units"/>
      <sheetName val="Misc."/>
      <sheetName val="Rents "/>
      <sheetName val="VHHP Rents"/>
      <sheetName val="Subsidies"/>
      <sheetName val="Dev Sources"/>
      <sheetName val="Dev Budget"/>
      <sheetName val="Perm S&amp;U"/>
      <sheetName val="Operating "/>
      <sheetName val="Cash Flow"/>
      <sheetName val="VHHP Cash Flow"/>
      <sheetName val="Experience"/>
      <sheetName val="Certifications"/>
      <sheetName val="Legal Status"/>
      <sheetName val="Narrative-Concat."/>
      <sheetName val="SD_Dropdowns"/>
      <sheetName val="Drop Down"/>
      <sheetName val="Contact Names Formula"/>
      <sheetName val="MAPPING"/>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 1 RS "/>
      <sheetName val="Notes on Page 1"/>
      <sheetName val="Lists"/>
    </sheetNames>
    <sheetDataSet>
      <sheetData sheetId="0"/>
      <sheetData sheetId="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Executive Summary"/>
      <sheetName val="Project Summary"/>
      <sheetName val="Development"/>
      <sheetName val="Operations"/>
      <sheetName val="Rents"/>
      <sheetName val="Cash Flow"/>
      <sheetName val="Bridge"/>
      <sheetName val="RforR"/>
      <sheetName val="Subsid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ject Description"/>
      <sheetName val="Project Details"/>
      <sheetName val="Compliance Checklist"/>
      <sheetName val="Funding Sources"/>
      <sheetName val="Unit Mix and Subsidy"/>
      <sheetName val="Development Costs"/>
      <sheetName val="Operating Budget"/>
      <sheetName val="Reserves"/>
      <sheetName val="Proforma"/>
      <sheetName val="Proforma (2)"/>
      <sheetName val="Prelim Info"/>
      <sheetName val="Dropdown List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S Certification &amp; Project Desc"/>
      <sheetName val="General Summary"/>
      <sheetName val="Project Narrative"/>
      <sheetName val="Project Contacts"/>
      <sheetName val="Closing Checklist"/>
      <sheetName val="Funding Sources"/>
      <sheetName val="Development Budget"/>
      <sheetName val="Operating Budget"/>
      <sheetName val="Revenue-Cash Flow non FMTW,MHP"/>
      <sheetName val="Revenue-CF Sp Rent Inc,FMTW,MHP"/>
      <sheetName val="Proforma - non FMTW, MHP"/>
      <sheetName val="Proforma - Sp Rent Inc,FMTW,MHP"/>
      <sheetName val="Remaining Useful Life"/>
      <sheetName val="Reserves"/>
      <sheetName val="Dropdown Lists"/>
      <sheetName val="Developer Fee"/>
      <sheetName val="PTR Liens-HCD Use Only"/>
      <sheetName val="Special Conditions-HCD Use Only"/>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Executive Summary"/>
      <sheetName val="Project Summary"/>
      <sheetName val="Development"/>
      <sheetName val="Operations"/>
      <sheetName val="Rents"/>
      <sheetName val="Cash Flow"/>
      <sheetName val="Bridge"/>
      <sheetName val="RforR"/>
      <sheetName val="Subsidy"/>
      <sheetName val="QryCombo IF"/>
    </sheetNames>
    <sheetDataSet>
      <sheetData sheetId="0" refreshError="1"/>
      <sheetData sheetId="1"/>
      <sheetData sheetId="2"/>
      <sheetData sheetId="3"/>
      <sheetData sheetId="4"/>
      <sheetData sheetId="5" refreshError="1"/>
      <sheetData sheetId="6"/>
      <sheetData sheetId="7"/>
      <sheetData sheetId="8"/>
      <sheetData sheetId="9"/>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9% COSR"/>
      <sheetName val="Income Limits"/>
      <sheetName val="Drop Down"/>
      <sheetName val="Summary"/>
      <sheetName val="Feasibility"/>
      <sheetName val="Dev Budget"/>
      <sheetName val="Operating"/>
      <sheetName val="Cash Flow"/>
      <sheetName val="Proposed Cash Flow"/>
      <sheetName val="Cash Flow - Proposed Rents"/>
      <sheetName val="NPLH COSR Calculation"/>
      <sheetName val="Transition Reserve"/>
      <sheetName val="Developer Fee"/>
      <sheetName val="TBL and High Cost Test"/>
      <sheetName val="SH-SNP"/>
      <sheetName val="Special Conditions"/>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1. Description"/>
      <sheetName val="2. Dev. Team"/>
      <sheetName val="3. Sources Uses"/>
      <sheetName val="4. Operating"/>
      <sheetName val="5. Tax Credits"/>
      <sheetName val="6. Exhibits"/>
      <sheetName val="7. Signature"/>
      <sheetName val="Output"/>
      <sheetName val="Check"/>
      <sheetName val="Exhibit 11"/>
      <sheetName val="Exhibit31A"/>
      <sheetName val="Exhibit31B"/>
      <sheetName val="Lists"/>
      <sheetName val="Income Limits"/>
      <sheetName val="Fair Market Rents"/>
      <sheetName val="QCTs"/>
      <sheetName val="Other Information"/>
      <sheetName val="ScratchPad"/>
      <sheetName val="FAQs"/>
      <sheetName val="What's New"/>
      <sheetName val="List of Exhibits"/>
      <sheetName val="Prj Profi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General "/>
      <sheetName val="Narrative "/>
      <sheetName val="Contacts"/>
      <sheetName val="Site &amp; Units"/>
      <sheetName val="Misc."/>
      <sheetName val="Rents "/>
      <sheetName val="VHHP Rents"/>
      <sheetName val="Subsidies"/>
      <sheetName val="Dev Sources"/>
      <sheetName val="Dev Budget"/>
      <sheetName val="Perm S&amp;U"/>
      <sheetName val="Operating "/>
      <sheetName val="Cash Flow"/>
      <sheetName val="VHHP Cash Flow"/>
      <sheetName val="Experience"/>
      <sheetName val="Certifications"/>
      <sheetName val="Legal Status"/>
      <sheetName val="Narrative-Concat."/>
      <sheetName val="SD_Dropdowns"/>
      <sheetName val="Drop Down"/>
      <sheetName val="Contact Names Formula"/>
      <sheetName val="MAPPING"/>
      <sheetName val="1. Description"/>
      <sheetName val="Developer Fee"/>
    </sheetNames>
    <sheetDataSet>
      <sheetData sheetId="0" refreshError="1"/>
      <sheetData sheetId="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ructions"/>
      <sheetName val="Expenditure Report"/>
      <sheetName val="Report Narrative"/>
      <sheetName val="Project Details"/>
      <sheetName val="Equity Strategies"/>
      <sheetName val="Unit Mix"/>
      <sheetName val="Operating Subsidy"/>
      <sheetName val="Supportive Services"/>
      <sheetName val="Project Summary"/>
      <sheetName val="DataTable"/>
      <sheetName val="Site Data"/>
      <sheetName val="Equity Data"/>
      <sheetName val="Drop-Dow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hcd.ca.gov/funding/homekey/monitoring-forms-disbursement"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MULTIFAMILYGRANTS@HCD.CA.GOV?subject=Request%20for%20Funds:%20%3cCONTRACT%20%23%3e" TargetMode="External"/><Relationship Id="rId1" Type="http://schemas.openxmlformats.org/officeDocument/2006/relationships/hyperlink" Target="mailto:MULTIFAMILYGRANTS@HCD.CA.GOV"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16F19-E1D7-4882-92E2-CC2EA31717F5}">
  <sheetPr codeName="Sheet2"/>
  <dimension ref="A1:A16"/>
  <sheetViews>
    <sheetView tabSelected="1" topLeftCell="A7" workbookViewId="0">
      <selection activeCell="A16" sqref="A16"/>
    </sheetView>
  </sheetViews>
  <sheetFormatPr defaultColWidth="8.81640625" defaultRowHeight="14.5" x14ac:dyDescent="0.35"/>
  <cols>
    <col min="1" max="1" width="127.54296875" customWidth="1"/>
  </cols>
  <sheetData>
    <row r="1" spans="1:1" ht="26.5" customHeight="1" x14ac:dyDescent="0.35">
      <c r="A1" s="6" t="s">
        <v>0</v>
      </c>
    </row>
    <row r="2" spans="1:1" ht="33" customHeight="1" x14ac:dyDescent="0.35">
      <c r="A2" s="59" t="s">
        <v>1</v>
      </c>
    </row>
    <row r="3" spans="1:1" ht="33" customHeight="1" x14ac:dyDescent="0.35">
      <c r="A3" s="60" t="s">
        <v>2</v>
      </c>
    </row>
    <row r="4" spans="1:1" ht="33" customHeight="1" x14ac:dyDescent="0.35">
      <c r="A4" s="61" t="s">
        <v>3</v>
      </c>
    </row>
    <row r="5" spans="1:1" ht="55.5" customHeight="1" x14ac:dyDescent="0.35">
      <c r="A5" s="62" t="s">
        <v>4</v>
      </c>
    </row>
    <row r="6" spans="1:1" ht="33" customHeight="1" x14ac:dyDescent="0.35">
      <c r="A6" s="61" t="s">
        <v>5</v>
      </c>
    </row>
    <row r="7" spans="1:1" ht="53.5" customHeight="1" x14ac:dyDescent="0.35">
      <c r="A7" s="62" t="s">
        <v>6</v>
      </c>
    </row>
    <row r="8" spans="1:1" ht="101.5" customHeight="1" x14ac:dyDescent="0.35">
      <c r="A8" s="59" t="s">
        <v>7</v>
      </c>
    </row>
    <row r="9" spans="1:1" ht="71.5" customHeight="1" x14ac:dyDescent="0.35">
      <c r="A9" s="63" t="s">
        <v>8</v>
      </c>
    </row>
    <row r="10" spans="1:1" ht="42.65" customHeight="1" x14ac:dyDescent="0.35">
      <c r="A10" s="64" t="s">
        <v>9</v>
      </c>
    </row>
    <row r="11" spans="1:1" s="17" customFormat="1" ht="63.65" customHeight="1" x14ac:dyDescent="0.35">
      <c r="A11" s="63" t="s">
        <v>10</v>
      </c>
    </row>
    <row r="12" spans="1:1" ht="46" customHeight="1" x14ac:dyDescent="0.35">
      <c r="A12" s="7" t="s">
        <v>11</v>
      </c>
    </row>
    <row r="13" spans="1:1" ht="37.5" customHeight="1" x14ac:dyDescent="0.35">
      <c r="A13" s="65" t="s">
        <v>12</v>
      </c>
    </row>
    <row r="14" spans="1:1" ht="33" customHeight="1" x14ac:dyDescent="0.35">
      <c r="A14" s="60" t="s">
        <v>13</v>
      </c>
    </row>
    <row r="15" spans="1:1" ht="33" customHeight="1" x14ac:dyDescent="0.35">
      <c r="A15" s="64" t="s">
        <v>14</v>
      </c>
    </row>
    <row r="16" spans="1:1" ht="33" customHeight="1" x14ac:dyDescent="0.35">
      <c r="A16" s="18" t="s">
        <v>15</v>
      </c>
    </row>
  </sheetData>
  <sheetProtection algorithmName="SHA-512" hashValue="+YJg5Sk/onGsDB+WSq0IThyts46b1uXgGg1yJ9SGC2Q1U0hQgO+NRIszKjiJNZtNB+kQCfIHXLklw05UXJB6Lg==" saltValue="ufYxywbGMFhr/sr8lPyPSA==" spinCount="100000" sheet="1" objects="1" scenarios="1" selectLockedCells="1"/>
  <dataValidations count="3">
    <dataValidation type="textLength" operator="lessThan" allowBlank="1" showInputMessage="1" showErrorMessage="1" error="This is not a form field. Please press Tab to continue." sqref="A1:A3 A5:A7 A16" xr:uid="{458CEC23-1C34-4945-B461-E002B84F8965}">
      <formula1>0</formula1>
    </dataValidation>
    <dataValidation type="textLength" operator="lessThan" allowBlank="1" showInputMessage="1" error="This is not a form field. Please press Tab to continue." sqref="A4 A8:A9 A12" xr:uid="{9E291443-6EF3-4CFC-8968-460D482FAEA9}">
      <formula1>0</formula1>
    </dataValidation>
    <dataValidation allowBlank="1" showInputMessage="1" sqref="A10:A11 A13:A15" xr:uid="{6E6DA717-6DEA-426B-852A-2C05E1B6C100}"/>
  </dataValidations>
  <hyperlinks>
    <hyperlink ref="A16" r:id="rId1" xr:uid="{9C572303-1174-4102-947C-759562025E66}"/>
  </hyperlinks>
  <pageMargins left="0.7" right="0.7" top="0.75" bottom="0.75" header="0.3" footer="0.3"/>
  <pageSetup orientation="portrait" horizontalDpi="1200" verticalDpi="12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C58"/>
  <sheetViews>
    <sheetView showGridLines="0" view="pageLayout" zoomScale="70" zoomScaleNormal="70" zoomScalePageLayoutView="70" workbookViewId="0">
      <selection activeCell="C13" sqref="C13"/>
    </sheetView>
  </sheetViews>
  <sheetFormatPr defaultColWidth="3.453125" defaultRowHeight="14" x14ac:dyDescent="0.3"/>
  <cols>
    <col min="1" max="1" width="1.54296875" style="1" customWidth="1"/>
    <col min="2" max="2" width="71.453125" style="1" customWidth="1"/>
    <col min="3" max="3" width="29.81640625" style="1" customWidth="1"/>
    <col min="4" max="4" width="30.7265625" style="1" customWidth="1"/>
    <col min="5" max="5" width="29.81640625" style="1" customWidth="1"/>
    <col min="6" max="6" width="35.7265625" style="1" customWidth="1"/>
    <col min="7" max="7" width="25.54296875" style="1" customWidth="1"/>
    <col min="8" max="8" width="39.81640625" style="1" customWidth="1"/>
    <col min="9" max="9" width="25.54296875" style="1" customWidth="1"/>
    <col min="10" max="10" width="29.7265625" style="1" customWidth="1"/>
    <col min="11" max="11" width="12.54296875" style="1" customWidth="1"/>
    <col min="12" max="12" width="15.54296875" style="1" customWidth="1"/>
    <col min="13" max="13" width="17.453125" style="1" customWidth="1"/>
    <col min="14" max="14" width="15.54296875" style="1" customWidth="1"/>
    <col min="15" max="15" width="20.453125" style="1" customWidth="1"/>
    <col min="16" max="16" width="15.54296875" style="1" customWidth="1"/>
    <col min="17" max="17" width="23.54296875" style="1" customWidth="1"/>
    <col min="18" max="19" width="3.453125" style="1"/>
    <col min="20" max="29" width="0" style="1" hidden="1" customWidth="1"/>
    <col min="30" max="16384" width="3.453125" style="1"/>
  </cols>
  <sheetData>
    <row r="1" spans="1:29" ht="14.15" customHeight="1" thickBot="1" x14ac:dyDescent="0.35"/>
    <row r="2" spans="1:29" ht="20.149999999999999" customHeight="1" x14ac:dyDescent="0.35">
      <c r="B2" s="148" t="s">
        <v>16</v>
      </c>
      <c r="C2" s="149"/>
      <c r="D2" s="149"/>
      <c r="E2" s="149"/>
      <c r="F2" s="149"/>
      <c r="G2" s="149"/>
      <c r="H2" s="19"/>
      <c r="I2" s="19"/>
      <c r="J2" s="20"/>
      <c r="K2"/>
      <c r="L2"/>
      <c r="M2"/>
      <c r="N2"/>
      <c r="O2"/>
      <c r="P2"/>
      <c r="Q2"/>
    </row>
    <row r="3" spans="1:29" ht="20.149999999999999" customHeight="1" x14ac:dyDescent="0.35">
      <c r="B3" s="150" t="s">
        <v>17</v>
      </c>
      <c r="C3" s="151"/>
      <c r="D3" s="151"/>
      <c r="E3" s="151"/>
      <c r="F3" s="21"/>
      <c r="G3" s="21"/>
      <c r="H3" s="22"/>
      <c r="I3" s="22"/>
      <c r="J3" s="23"/>
      <c r="K3"/>
      <c r="L3"/>
      <c r="M3"/>
      <c r="N3"/>
      <c r="O3"/>
      <c r="P3"/>
      <c r="Q3"/>
    </row>
    <row r="4" spans="1:29" ht="20.149999999999999" customHeight="1" x14ac:dyDescent="0.35">
      <c r="B4" s="150" t="s">
        <v>18</v>
      </c>
      <c r="C4" s="151"/>
      <c r="D4" s="151"/>
      <c r="E4" s="24"/>
      <c r="F4" s="24"/>
      <c r="G4" s="24"/>
      <c r="H4" s="22"/>
      <c r="I4" s="22"/>
      <c r="J4" s="23"/>
      <c r="K4"/>
      <c r="L4"/>
      <c r="M4"/>
      <c r="N4"/>
      <c r="O4"/>
      <c r="P4"/>
      <c r="Q4"/>
    </row>
    <row r="5" spans="1:29" ht="20.149999999999999" customHeight="1" x14ac:dyDescent="0.35">
      <c r="B5" s="150" t="s">
        <v>19</v>
      </c>
      <c r="C5" s="151"/>
      <c r="D5" s="151"/>
      <c r="E5" s="24"/>
      <c r="F5" s="24"/>
      <c r="G5" s="24"/>
      <c r="H5" s="22"/>
      <c r="I5" s="22"/>
      <c r="J5" s="23"/>
      <c r="K5"/>
      <c r="L5"/>
      <c r="M5"/>
      <c r="N5"/>
      <c r="O5"/>
      <c r="P5"/>
      <c r="Q5"/>
    </row>
    <row r="6" spans="1:29" ht="20.149999999999999" customHeight="1" x14ac:dyDescent="0.35">
      <c r="B6" s="25" t="s">
        <v>20</v>
      </c>
      <c r="C6" s="24"/>
      <c r="D6" s="24"/>
      <c r="E6" s="24"/>
      <c r="F6" s="24"/>
      <c r="G6" s="24"/>
      <c r="H6" s="22"/>
      <c r="I6" s="22"/>
      <c r="J6" s="23"/>
      <c r="K6"/>
      <c r="L6"/>
      <c r="M6"/>
      <c r="N6"/>
      <c r="O6"/>
      <c r="P6"/>
      <c r="Q6"/>
    </row>
    <row r="7" spans="1:29" ht="18.649999999999999" customHeight="1" x14ac:dyDescent="0.35">
      <c r="B7" s="159" t="s">
        <v>21</v>
      </c>
      <c r="C7" s="160"/>
      <c r="D7" s="160"/>
      <c r="E7" s="160"/>
      <c r="F7" s="160"/>
      <c r="G7" s="160"/>
      <c r="H7" s="22"/>
      <c r="I7" s="22"/>
      <c r="J7" s="23"/>
      <c r="K7"/>
      <c r="L7"/>
      <c r="M7"/>
      <c r="N7"/>
      <c r="O7"/>
      <c r="P7"/>
      <c r="Q7"/>
    </row>
    <row r="8" spans="1:29" ht="10" customHeight="1" x14ac:dyDescent="0.35">
      <c r="B8" s="26"/>
      <c r="C8" s="22"/>
      <c r="D8" s="22"/>
      <c r="E8" s="22"/>
      <c r="F8" s="22"/>
      <c r="G8" s="22"/>
      <c r="H8" s="22"/>
      <c r="I8" s="22"/>
      <c r="J8" s="23"/>
      <c r="K8"/>
      <c r="L8"/>
      <c r="M8"/>
      <c r="N8"/>
      <c r="O8"/>
      <c r="P8"/>
      <c r="Q8"/>
    </row>
    <row r="9" spans="1:29" ht="30" customHeight="1" x14ac:dyDescent="0.35">
      <c r="B9" s="88" t="s">
        <v>22</v>
      </c>
      <c r="C9" s="89"/>
      <c r="D9" s="89"/>
      <c r="E9" s="89"/>
      <c r="F9" s="89"/>
      <c r="G9" s="89"/>
      <c r="H9" s="89"/>
      <c r="I9" s="89"/>
      <c r="J9" s="90"/>
      <c r="K9"/>
      <c r="L9"/>
      <c r="M9"/>
      <c r="N9"/>
      <c r="O9"/>
      <c r="P9"/>
      <c r="Q9"/>
    </row>
    <row r="10" spans="1:29" ht="30" customHeight="1" x14ac:dyDescent="0.35">
      <c r="B10" s="88"/>
      <c r="C10" s="89"/>
      <c r="D10" s="89"/>
      <c r="E10" s="89"/>
      <c r="F10" s="89"/>
      <c r="G10" s="89"/>
      <c r="H10" s="89"/>
      <c r="I10" s="89"/>
      <c r="J10" s="90"/>
      <c r="K10"/>
      <c r="L10"/>
      <c r="M10"/>
      <c r="N10"/>
      <c r="O10"/>
      <c r="P10"/>
      <c r="Q10"/>
    </row>
    <row r="11" spans="1:29" ht="16.5" customHeight="1" thickBot="1" x14ac:dyDescent="0.4">
      <c r="B11" s="27" t="s">
        <v>23</v>
      </c>
      <c r="C11" s="28"/>
      <c r="D11" s="28"/>
      <c r="E11" s="28"/>
      <c r="F11" s="28"/>
      <c r="G11" s="28"/>
      <c r="H11" s="28"/>
      <c r="I11" s="28"/>
      <c r="J11" s="29"/>
      <c r="K11"/>
      <c r="L11"/>
      <c r="M11"/>
      <c r="N11"/>
      <c r="O11"/>
      <c r="P11"/>
      <c r="Q11"/>
    </row>
    <row r="12" spans="1:29" s="2" customFormat="1" ht="81" customHeight="1" thickBot="1" x14ac:dyDescent="0.4">
      <c r="A12" s="66"/>
      <c r="B12" s="168" t="s">
        <v>24</v>
      </c>
      <c r="C12" s="169"/>
      <c r="D12" s="169"/>
      <c r="E12" s="169"/>
      <c r="F12" s="169"/>
      <c r="G12" s="169"/>
      <c r="H12" s="169"/>
      <c r="I12" s="169"/>
      <c r="J12" s="170"/>
      <c r="K12"/>
      <c r="L12"/>
      <c r="M12"/>
      <c r="N12"/>
      <c r="O12"/>
      <c r="P12"/>
      <c r="Q12"/>
      <c r="R12" s="66"/>
      <c r="S12" s="66"/>
      <c r="T12" s="66"/>
      <c r="U12" s="66"/>
      <c r="V12" s="66"/>
      <c r="W12" s="66"/>
      <c r="X12" s="66"/>
      <c r="Y12" s="66"/>
      <c r="Z12" s="66"/>
      <c r="AA12" s="66"/>
      <c r="AB12" s="66"/>
      <c r="AC12" s="66"/>
    </row>
    <row r="13" spans="1:29" ht="56.5" customHeight="1" x14ac:dyDescent="0.35">
      <c r="B13" s="55" t="s">
        <v>25</v>
      </c>
      <c r="C13" s="67"/>
      <c r="D13" s="56" t="s">
        <v>26</v>
      </c>
      <c r="E13" s="57" t="s">
        <v>40</v>
      </c>
      <c r="F13" s="58" t="s">
        <v>28</v>
      </c>
      <c r="G13" s="68"/>
      <c r="H13" s="47" t="s">
        <v>29</v>
      </c>
      <c r="I13" s="105"/>
      <c r="J13" s="106"/>
      <c r="K13"/>
      <c r="L13"/>
      <c r="M13"/>
      <c r="N13"/>
      <c r="O13" s="74"/>
      <c r="P13" s="74"/>
      <c r="Q13" s="74"/>
    </row>
    <row r="14" spans="1:29" ht="52.4" customHeight="1" x14ac:dyDescent="0.35">
      <c r="B14" s="39" t="s">
        <v>30</v>
      </c>
      <c r="C14" s="75"/>
      <c r="D14" s="76"/>
      <c r="E14" s="77"/>
      <c r="F14" s="80" t="s">
        <v>31</v>
      </c>
      <c r="G14" s="81"/>
      <c r="H14" s="75"/>
      <c r="I14" s="78"/>
      <c r="J14" s="79"/>
      <c r="K14" s="4"/>
      <c r="L14"/>
      <c r="M14"/>
      <c r="N14"/>
      <c r="O14"/>
      <c r="P14"/>
      <c r="Q14"/>
    </row>
    <row r="15" spans="1:29" ht="45" customHeight="1" x14ac:dyDescent="0.35">
      <c r="B15" s="40" t="s">
        <v>32</v>
      </c>
      <c r="C15" s="75"/>
      <c r="D15" s="78"/>
      <c r="E15" s="78"/>
      <c r="F15" s="161" t="s">
        <v>33</v>
      </c>
      <c r="G15" s="161"/>
      <c r="H15" s="164"/>
      <c r="I15" s="164"/>
      <c r="J15" s="165"/>
      <c r="K15"/>
      <c r="L15"/>
      <c r="M15"/>
      <c r="N15"/>
      <c r="O15"/>
      <c r="P15"/>
      <c r="Q15"/>
      <c r="T15" s="1">
        <v>1</v>
      </c>
      <c r="U15" s="1">
        <v>2</v>
      </c>
      <c r="V15" s="1">
        <v>3</v>
      </c>
      <c r="W15" s="1">
        <v>4</v>
      </c>
      <c r="X15" s="1">
        <v>5</v>
      </c>
      <c r="Y15" s="1">
        <v>6</v>
      </c>
      <c r="Z15" s="1">
        <v>7</v>
      </c>
      <c r="AA15" s="1">
        <v>8</v>
      </c>
      <c r="AB15" s="1">
        <v>9</v>
      </c>
      <c r="AC15" s="1">
        <v>10</v>
      </c>
    </row>
    <row r="16" spans="1:29" ht="54.65" customHeight="1" x14ac:dyDescent="0.35">
      <c r="B16" s="39" t="s">
        <v>34</v>
      </c>
      <c r="C16" s="75"/>
      <c r="D16" s="78"/>
      <c r="E16" s="78"/>
      <c r="F16" s="161" t="s">
        <v>35</v>
      </c>
      <c r="G16" s="161"/>
      <c r="H16" s="164"/>
      <c r="I16" s="164"/>
      <c r="J16" s="165"/>
      <c r="K16"/>
      <c r="L16"/>
      <c r="M16"/>
      <c r="N16"/>
      <c r="O16"/>
      <c r="P16"/>
      <c r="Q16"/>
    </row>
    <row r="17" spans="2:17" ht="45" customHeight="1" x14ac:dyDescent="0.35">
      <c r="B17" s="39" t="s">
        <v>36</v>
      </c>
      <c r="C17" s="98"/>
      <c r="D17" s="98"/>
      <c r="E17" s="41" t="s">
        <v>37</v>
      </c>
      <c r="F17" s="75"/>
      <c r="G17" s="97"/>
      <c r="H17" s="43" t="s">
        <v>38</v>
      </c>
      <c r="I17" s="166"/>
      <c r="J17" s="167"/>
      <c r="K17" s="74"/>
      <c r="L17" s="74"/>
      <c r="M17" s="74"/>
      <c r="N17"/>
      <c r="O17"/>
      <c r="P17"/>
      <c r="Q17"/>
    </row>
    <row r="18" spans="2:17" ht="77.5" customHeight="1" thickBot="1" x14ac:dyDescent="0.4">
      <c r="B18" s="38" t="s">
        <v>39</v>
      </c>
      <c r="C18" s="109" t="s">
        <v>40</v>
      </c>
      <c r="D18" s="110"/>
      <c r="E18" s="42" t="s">
        <v>41</v>
      </c>
      <c r="F18" s="107"/>
      <c r="G18" s="108"/>
      <c r="H18" s="42" t="s">
        <v>42</v>
      </c>
      <c r="I18" s="69"/>
      <c r="J18" s="70"/>
      <c r="K18"/>
      <c r="L18"/>
      <c r="M18"/>
      <c r="N18"/>
      <c r="O18"/>
      <c r="P18"/>
      <c r="Q18"/>
    </row>
    <row r="19" spans="2:17" ht="39" customHeight="1" thickBot="1" x14ac:dyDescent="0.4">
      <c r="B19" s="113" t="s">
        <v>43</v>
      </c>
      <c r="C19" s="114"/>
      <c r="D19" s="114"/>
      <c r="E19" s="114"/>
      <c r="F19" s="114"/>
      <c r="G19" s="114"/>
      <c r="H19" s="114"/>
      <c r="I19" s="114"/>
      <c r="J19" s="115"/>
      <c r="K19"/>
      <c r="L19"/>
      <c r="M19"/>
      <c r="N19"/>
      <c r="O19"/>
      <c r="P19"/>
      <c r="Q19"/>
    </row>
    <row r="20" spans="2:17" ht="51" customHeight="1" x14ac:dyDescent="0.35">
      <c r="B20" s="82" t="s">
        <v>44</v>
      </c>
      <c r="C20" s="83"/>
      <c r="D20" s="83"/>
      <c r="E20" s="83"/>
      <c r="F20" s="83"/>
      <c r="G20" s="83"/>
      <c r="H20" s="83"/>
      <c r="I20" s="83"/>
      <c r="J20" s="84"/>
      <c r="K20"/>
      <c r="L20"/>
      <c r="M20"/>
      <c r="N20"/>
      <c r="O20"/>
      <c r="P20"/>
      <c r="Q20"/>
    </row>
    <row r="21" spans="2:17" ht="80.150000000000006" customHeight="1" x14ac:dyDescent="0.35">
      <c r="B21" s="85" t="s">
        <v>45</v>
      </c>
      <c r="C21" s="86"/>
      <c r="D21" s="86"/>
      <c r="E21" s="86"/>
      <c r="F21" s="86"/>
      <c r="G21" s="86"/>
      <c r="H21" s="86"/>
      <c r="I21" s="86"/>
      <c r="J21" s="87"/>
      <c r="K21"/>
      <c r="L21"/>
      <c r="M21"/>
      <c r="N21"/>
      <c r="O21"/>
      <c r="P21"/>
      <c r="Q21"/>
    </row>
    <row r="22" spans="2:17" ht="28.5" customHeight="1" thickBot="1" x14ac:dyDescent="0.4">
      <c r="B22" s="152" t="s">
        <v>46</v>
      </c>
      <c r="C22" s="153"/>
      <c r="D22" s="153"/>
      <c r="E22" s="153"/>
      <c r="F22" s="153"/>
      <c r="G22" s="153"/>
      <c r="H22" s="153"/>
      <c r="I22" s="153"/>
      <c r="J22" s="154"/>
      <c r="K22"/>
      <c r="L22"/>
      <c r="M22"/>
      <c r="N22"/>
      <c r="O22"/>
      <c r="P22"/>
      <c r="Q22"/>
    </row>
    <row r="23" spans="2:17" ht="74.150000000000006" customHeight="1" thickBot="1" x14ac:dyDescent="0.4">
      <c r="B23" s="44" t="s">
        <v>47</v>
      </c>
      <c r="C23" s="158" t="s">
        <v>40</v>
      </c>
      <c r="D23" s="158"/>
      <c r="E23" s="71" t="s">
        <v>48</v>
      </c>
      <c r="F23" s="72"/>
      <c r="G23" s="72"/>
      <c r="H23" s="73"/>
      <c r="I23" s="162" t="s">
        <v>40</v>
      </c>
      <c r="J23" s="163"/>
      <c r="K23"/>
      <c r="L23"/>
      <c r="M23"/>
      <c r="N23"/>
      <c r="O23"/>
      <c r="P23"/>
      <c r="Q23"/>
    </row>
    <row r="24" spans="2:17" ht="35.5" customHeight="1" thickBot="1" x14ac:dyDescent="0.4">
      <c r="B24" s="155" t="s">
        <v>49</v>
      </c>
      <c r="C24" s="156"/>
      <c r="D24" s="156"/>
      <c r="E24" s="156"/>
      <c r="F24" s="156"/>
      <c r="G24" s="156"/>
      <c r="H24" s="156"/>
      <c r="I24" s="156"/>
      <c r="J24" s="157"/>
      <c r="K24"/>
      <c r="L24"/>
      <c r="M24"/>
      <c r="N24"/>
      <c r="O24"/>
      <c r="P24"/>
      <c r="Q24"/>
    </row>
    <row r="25" spans="2:17" ht="59.5" customHeight="1" thickBot="1" x14ac:dyDescent="0.4">
      <c r="B25" s="181" t="s">
        <v>101</v>
      </c>
      <c r="C25" s="182"/>
      <c r="D25" s="182"/>
      <c r="E25" s="182"/>
      <c r="F25" s="182"/>
      <c r="G25" s="182"/>
      <c r="H25" s="182"/>
      <c r="I25" s="182"/>
      <c r="J25" s="183"/>
      <c r="K25"/>
      <c r="L25"/>
      <c r="M25"/>
      <c r="N25"/>
      <c r="O25"/>
      <c r="P25"/>
      <c r="Q25"/>
    </row>
    <row r="26" spans="2:17" ht="74.150000000000006" customHeight="1" x14ac:dyDescent="0.35">
      <c r="B26" s="45" t="s">
        <v>50</v>
      </c>
      <c r="C26" s="158" t="s">
        <v>40</v>
      </c>
      <c r="D26" s="158"/>
      <c r="E26" s="49" t="s">
        <v>51</v>
      </c>
      <c r="F26" s="101"/>
      <c r="G26" s="102"/>
      <c r="H26" s="47" t="s">
        <v>52</v>
      </c>
      <c r="I26" s="103"/>
      <c r="J26" s="104"/>
      <c r="K26"/>
      <c r="L26" s="74"/>
      <c r="M26" s="74"/>
      <c r="N26" s="74"/>
      <c r="O26" s="74"/>
      <c r="P26" s="74"/>
      <c r="Q26" s="74"/>
    </row>
    <row r="27" spans="2:17" ht="48" customHeight="1" x14ac:dyDescent="0.35">
      <c r="B27" s="46" t="s">
        <v>53</v>
      </c>
      <c r="C27" s="75"/>
      <c r="D27" s="97"/>
      <c r="E27" s="43" t="s">
        <v>54</v>
      </c>
      <c r="F27" s="75"/>
      <c r="G27" s="97"/>
      <c r="H27" s="43" t="s">
        <v>55</v>
      </c>
      <c r="I27" s="116"/>
      <c r="J27" s="117"/>
      <c r="K27"/>
      <c r="L27"/>
      <c r="M27"/>
      <c r="N27"/>
      <c r="O27" s="74"/>
      <c r="P27" s="74"/>
      <c r="Q27" s="74"/>
    </row>
    <row r="28" spans="2:17" ht="60.75" customHeight="1" thickBot="1" x14ac:dyDescent="0.4">
      <c r="B28" s="46" t="s">
        <v>56</v>
      </c>
      <c r="C28" s="111"/>
      <c r="D28" s="112"/>
      <c r="E28" s="48" t="s">
        <v>57</v>
      </c>
      <c r="F28" s="204"/>
      <c r="G28" s="205"/>
      <c r="H28" s="48" t="s">
        <v>58</v>
      </c>
      <c r="I28" s="202"/>
      <c r="J28" s="203"/>
      <c r="K28"/>
      <c r="L28"/>
      <c r="M28"/>
      <c r="N28"/>
      <c r="O28"/>
      <c r="P28"/>
      <c r="Q28"/>
    </row>
    <row r="29" spans="2:17" ht="36.75" customHeight="1" thickBot="1" x14ac:dyDescent="0.4">
      <c r="B29" s="113" t="s">
        <v>59</v>
      </c>
      <c r="C29" s="114"/>
      <c r="D29" s="114"/>
      <c r="E29" s="114"/>
      <c r="F29" s="114"/>
      <c r="G29" s="114"/>
      <c r="H29" s="114"/>
      <c r="I29" s="114"/>
      <c r="J29" s="115"/>
      <c r="K29"/>
      <c r="L29"/>
      <c r="M29"/>
      <c r="N29"/>
      <c r="O29"/>
      <c r="P29"/>
      <c r="Q29"/>
    </row>
    <row r="30" spans="2:17" ht="48" customHeight="1" x14ac:dyDescent="0.35">
      <c r="B30" s="175" t="s">
        <v>102</v>
      </c>
      <c r="C30" s="176"/>
      <c r="D30" s="176"/>
      <c r="E30" s="176"/>
      <c r="F30" s="176"/>
      <c r="G30" s="176"/>
      <c r="H30" s="176"/>
      <c r="I30" s="173" t="s">
        <v>100</v>
      </c>
      <c r="J30" s="174"/>
      <c r="K30"/>
      <c r="L30"/>
      <c r="M30"/>
      <c r="N30"/>
      <c r="O30"/>
      <c r="P30"/>
      <c r="Q30"/>
    </row>
    <row r="31" spans="2:17" ht="78" customHeight="1" x14ac:dyDescent="0.35">
      <c r="B31" s="177" t="s">
        <v>103</v>
      </c>
      <c r="C31" s="178"/>
      <c r="D31" s="178"/>
      <c r="E31" s="178"/>
      <c r="F31" s="178"/>
      <c r="G31" s="178"/>
      <c r="H31" s="178"/>
      <c r="I31" s="179" t="s">
        <v>40</v>
      </c>
      <c r="J31" s="180"/>
      <c r="K31"/>
      <c r="L31"/>
      <c r="M31"/>
      <c r="N31"/>
      <c r="O31"/>
      <c r="P31"/>
      <c r="Q31"/>
    </row>
    <row r="32" spans="2:17" ht="94.5" customHeight="1" x14ac:dyDescent="0.35">
      <c r="B32" s="99" t="s">
        <v>62</v>
      </c>
      <c r="C32" s="100"/>
      <c r="D32" s="50" t="s">
        <v>63</v>
      </c>
      <c r="E32" s="50" t="s">
        <v>64</v>
      </c>
      <c r="F32" s="50" t="s">
        <v>65</v>
      </c>
      <c r="G32" s="50" t="s">
        <v>66</v>
      </c>
      <c r="H32" s="50" t="s">
        <v>67</v>
      </c>
      <c r="I32" s="51" t="s">
        <v>68</v>
      </c>
      <c r="J32" s="52" t="s">
        <v>69</v>
      </c>
      <c r="K32"/>
      <c r="L32"/>
      <c r="M32"/>
      <c r="N32"/>
      <c r="O32"/>
      <c r="P32"/>
      <c r="Q32"/>
    </row>
    <row r="33" spans="2:19" ht="40.4" customHeight="1" x14ac:dyDescent="0.35">
      <c r="B33" s="95" t="s">
        <v>70</v>
      </c>
      <c r="C33" s="96"/>
      <c r="D33" s="9"/>
      <c r="E33" s="9"/>
      <c r="F33" s="9"/>
      <c r="G33" s="10">
        <f t="shared" ref="G33:G42" si="0">SUM(E33+F33)</f>
        <v>0</v>
      </c>
      <c r="H33" s="11">
        <f t="shared" ref="H33:H42" si="1">IF(D33,G33/D33,0)</f>
        <v>0</v>
      </c>
      <c r="I33" s="10">
        <f t="shared" ref="I33:I42" si="2">SUM(D33-G33)</f>
        <v>0</v>
      </c>
      <c r="J33" s="12"/>
      <c r="K33"/>
      <c r="L33"/>
      <c r="M33"/>
      <c r="N33"/>
      <c r="O33"/>
      <c r="P33"/>
      <c r="Q33"/>
    </row>
    <row r="34" spans="2:19" ht="40.4" customHeight="1" x14ac:dyDescent="0.35">
      <c r="B34" s="95" t="s">
        <v>71</v>
      </c>
      <c r="C34" s="96"/>
      <c r="D34" s="9"/>
      <c r="E34" s="9"/>
      <c r="F34" s="9"/>
      <c r="G34" s="10">
        <f>SUM(E34+F34)</f>
        <v>0</v>
      </c>
      <c r="H34" s="11">
        <f t="shared" si="1"/>
        <v>0</v>
      </c>
      <c r="I34" s="10">
        <f t="shared" si="2"/>
        <v>0</v>
      </c>
      <c r="J34" s="12"/>
      <c r="K34"/>
      <c r="L34"/>
      <c r="M34"/>
      <c r="N34"/>
      <c r="O34"/>
      <c r="P34"/>
      <c r="Q34"/>
    </row>
    <row r="35" spans="2:19" ht="40.4" customHeight="1" x14ac:dyDescent="0.35">
      <c r="B35" s="95" t="s">
        <v>72</v>
      </c>
      <c r="C35" s="96"/>
      <c r="D35" s="9"/>
      <c r="E35" s="9"/>
      <c r="F35" s="9"/>
      <c r="G35" s="10">
        <f>SUM(E35+F35)</f>
        <v>0</v>
      </c>
      <c r="H35" s="11">
        <f t="shared" si="1"/>
        <v>0</v>
      </c>
      <c r="I35" s="10">
        <f t="shared" si="2"/>
        <v>0</v>
      </c>
      <c r="J35" s="12"/>
      <c r="K35"/>
      <c r="L35"/>
      <c r="M35"/>
      <c r="N35"/>
      <c r="O35"/>
      <c r="P35"/>
      <c r="Q35"/>
    </row>
    <row r="36" spans="2:19" ht="40.4" customHeight="1" x14ac:dyDescent="0.35">
      <c r="B36" s="95" t="s">
        <v>73</v>
      </c>
      <c r="C36" s="96"/>
      <c r="D36" s="9"/>
      <c r="E36" s="9"/>
      <c r="F36" s="9"/>
      <c r="G36" s="10">
        <f t="shared" si="0"/>
        <v>0</v>
      </c>
      <c r="H36" s="11">
        <f t="shared" si="1"/>
        <v>0</v>
      </c>
      <c r="I36" s="10">
        <f t="shared" si="2"/>
        <v>0</v>
      </c>
      <c r="J36" s="12"/>
      <c r="K36"/>
      <c r="L36"/>
      <c r="M36"/>
      <c r="N36"/>
      <c r="O36"/>
      <c r="P36"/>
      <c r="Q36"/>
    </row>
    <row r="37" spans="2:19" ht="40.4" customHeight="1" x14ac:dyDescent="0.35">
      <c r="B37" s="95" t="s">
        <v>74</v>
      </c>
      <c r="C37" s="96"/>
      <c r="D37" s="9"/>
      <c r="E37" s="9"/>
      <c r="F37" s="9"/>
      <c r="G37" s="10">
        <f t="shared" si="0"/>
        <v>0</v>
      </c>
      <c r="H37" s="11">
        <f t="shared" si="1"/>
        <v>0</v>
      </c>
      <c r="I37" s="10">
        <f t="shared" si="2"/>
        <v>0</v>
      </c>
      <c r="J37" s="12"/>
      <c r="K37"/>
      <c r="L37"/>
      <c r="M37"/>
      <c r="N37"/>
      <c r="O37"/>
      <c r="P37"/>
      <c r="Q37"/>
    </row>
    <row r="38" spans="2:19" ht="39" customHeight="1" x14ac:dyDescent="0.35">
      <c r="B38" s="95" t="s">
        <v>75</v>
      </c>
      <c r="C38" s="96"/>
      <c r="D38" s="9"/>
      <c r="E38" s="9"/>
      <c r="F38" s="9"/>
      <c r="G38" s="10">
        <f t="shared" ref="G38" si="3">SUM(E38+F38)</f>
        <v>0</v>
      </c>
      <c r="H38" s="11">
        <f t="shared" ref="H38" si="4">IF(D38,G38/D38,0)</f>
        <v>0</v>
      </c>
      <c r="I38" s="10">
        <f t="shared" ref="I38" si="5">SUM(D38-G38)</f>
        <v>0</v>
      </c>
      <c r="J38" s="12"/>
      <c r="K38"/>
      <c r="L38"/>
      <c r="M38"/>
      <c r="N38"/>
      <c r="O38"/>
      <c r="P38"/>
      <c r="Q38"/>
    </row>
    <row r="39" spans="2:19" ht="46.5" customHeight="1" x14ac:dyDescent="0.35">
      <c r="B39" s="95" t="s">
        <v>76</v>
      </c>
      <c r="C39" s="96"/>
      <c r="D39" s="9"/>
      <c r="E39" s="9"/>
      <c r="F39" s="9"/>
      <c r="G39" s="10">
        <f t="shared" si="0"/>
        <v>0</v>
      </c>
      <c r="H39" s="11">
        <f t="shared" si="1"/>
        <v>0</v>
      </c>
      <c r="I39" s="10">
        <f t="shared" si="2"/>
        <v>0</v>
      </c>
      <c r="J39" s="12"/>
      <c r="K39"/>
      <c r="L39"/>
      <c r="M39"/>
      <c r="N39"/>
      <c r="O39"/>
      <c r="P39"/>
      <c r="Q39"/>
    </row>
    <row r="40" spans="2:19" ht="46.5" customHeight="1" x14ac:dyDescent="0.35">
      <c r="B40" s="95" t="s">
        <v>77</v>
      </c>
      <c r="C40" s="96"/>
      <c r="D40" s="9"/>
      <c r="E40" s="9"/>
      <c r="F40" s="9"/>
      <c r="G40" s="10">
        <f t="shared" si="0"/>
        <v>0</v>
      </c>
      <c r="H40" s="11">
        <f t="shared" si="1"/>
        <v>0</v>
      </c>
      <c r="I40" s="10">
        <f t="shared" si="2"/>
        <v>0</v>
      </c>
      <c r="J40" s="12"/>
      <c r="K40"/>
      <c r="L40"/>
      <c r="M40"/>
      <c r="N40"/>
      <c r="O40"/>
      <c r="P40"/>
      <c r="Q40"/>
    </row>
    <row r="41" spans="2:19" ht="54.65" customHeight="1" x14ac:dyDescent="0.35">
      <c r="B41" s="93" t="s">
        <v>78</v>
      </c>
      <c r="C41" s="94"/>
      <c r="D41" s="34">
        <f>SUM(D33:D40)</f>
        <v>0</v>
      </c>
      <c r="E41" s="34">
        <f>SUM(E33:E40)</f>
        <v>0</v>
      </c>
      <c r="F41" s="34">
        <f>SUM(F33:F40)</f>
        <v>0</v>
      </c>
      <c r="G41" s="35">
        <f t="shared" si="0"/>
        <v>0</v>
      </c>
      <c r="H41" s="36">
        <f t="shared" si="1"/>
        <v>0</v>
      </c>
      <c r="I41" s="35">
        <f t="shared" si="2"/>
        <v>0</v>
      </c>
      <c r="J41" s="37">
        <f>SUM(J33:J40)</f>
        <v>0</v>
      </c>
      <c r="K41"/>
      <c r="L41"/>
      <c r="M41"/>
      <c r="N41"/>
      <c r="O41"/>
      <c r="P41"/>
      <c r="Q41"/>
    </row>
    <row r="42" spans="2:19" ht="49" customHeight="1" x14ac:dyDescent="0.35">
      <c r="B42" s="91" t="s">
        <v>79</v>
      </c>
      <c r="C42" s="92"/>
      <c r="D42" s="9"/>
      <c r="E42" s="9"/>
      <c r="F42" s="9"/>
      <c r="G42" s="10">
        <f t="shared" si="0"/>
        <v>0</v>
      </c>
      <c r="H42" s="11">
        <f t="shared" si="1"/>
        <v>0</v>
      </c>
      <c r="I42" s="10">
        <f t="shared" si="2"/>
        <v>0</v>
      </c>
      <c r="J42" s="12"/>
      <c r="K42"/>
      <c r="L42"/>
      <c r="M42"/>
      <c r="N42"/>
      <c r="O42"/>
      <c r="P42"/>
      <c r="Q42"/>
      <c r="R42"/>
      <c r="S42"/>
    </row>
    <row r="43" spans="2:19" ht="34.4" customHeight="1" x14ac:dyDescent="0.35">
      <c r="B43" s="123" t="str">
        <f>IF(C26="Yes","Please only include Acquisition funds on this RFF Form. If you intend to request award funds for other eligible uses, you must submit a separate RFF form.","")</f>
        <v/>
      </c>
      <c r="C43" s="124"/>
      <c r="D43" s="124"/>
      <c r="E43" s="124"/>
      <c r="F43" s="124"/>
      <c r="G43" s="124"/>
      <c r="H43" s="124"/>
      <c r="I43" s="124"/>
      <c r="J43" s="125"/>
      <c r="K43"/>
      <c r="L43"/>
      <c r="M43"/>
      <c r="N43"/>
      <c r="O43"/>
      <c r="P43"/>
      <c r="Q43"/>
      <c r="R43"/>
      <c r="S43"/>
    </row>
    <row r="44" spans="2:19" ht="48" customHeight="1" thickBot="1" x14ac:dyDescent="0.35">
      <c r="B44" s="171" t="s">
        <v>80</v>
      </c>
      <c r="C44" s="172"/>
      <c r="D44" s="30">
        <f>SUM(D33:D40,D42)</f>
        <v>0</v>
      </c>
      <c r="E44" s="30">
        <f>SUM(E33:E40,E42)</f>
        <v>0</v>
      </c>
      <c r="F44" s="30">
        <f>SUM(F33:F40,F42)</f>
        <v>0</v>
      </c>
      <c r="G44" s="30">
        <f>SUM(G33:G40,G42)</f>
        <v>0</v>
      </c>
      <c r="H44" s="31">
        <f>IF(D44,G44/D44,0)</f>
        <v>0</v>
      </c>
      <c r="I44" s="32">
        <f>SUM(I41,I42)</f>
        <v>0</v>
      </c>
      <c r="J44" s="33">
        <f>SUM(J41,J42)</f>
        <v>0</v>
      </c>
    </row>
    <row r="45" spans="2:19" ht="47.15" customHeight="1" thickBot="1" x14ac:dyDescent="0.35">
      <c r="B45" s="195" t="s">
        <v>81</v>
      </c>
      <c r="C45" s="196"/>
      <c r="D45" s="196"/>
      <c r="E45" s="196"/>
      <c r="F45" s="196"/>
      <c r="G45" s="196"/>
      <c r="H45" s="196"/>
      <c r="I45" s="196"/>
      <c r="J45" s="197"/>
    </row>
    <row r="46" spans="2:19" ht="36.75" customHeight="1" x14ac:dyDescent="0.3">
      <c r="B46" s="145" t="s">
        <v>82</v>
      </c>
      <c r="C46" s="146"/>
      <c r="D46" s="146"/>
      <c r="E46" s="146"/>
      <c r="F46" s="146"/>
      <c r="G46" s="146"/>
      <c r="H46" s="146"/>
      <c r="I46" s="146"/>
      <c r="J46" s="147"/>
    </row>
    <row r="47" spans="2:19" ht="43.5" customHeight="1" x14ac:dyDescent="0.3">
      <c r="B47" s="143" t="s">
        <v>83</v>
      </c>
      <c r="C47" s="121"/>
      <c r="D47" s="119" t="s">
        <v>84</v>
      </c>
      <c r="E47" s="120"/>
      <c r="F47" s="120"/>
      <c r="G47" s="121"/>
      <c r="H47" s="119" t="s">
        <v>85</v>
      </c>
      <c r="I47" s="120"/>
      <c r="J47" s="198"/>
    </row>
    <row r="48" spans="2:19" ht="40.5" customHeight="1" x14ac:dyDescent="0.3">
      <c r="B48" s="144"/>
      <c r="C48" s="128"/>
      <c r="D48" s="126"/>
      <c r="E48" s="127"/>
      <c r="F48" s="127"/>
      <c r="G48" s="128"/>
      <c r="H48" s="199"/>
      <c r="I48" s="200"/>
      <c r="J48" s="201"/>
    </row>
    <row r="49" spans="1:11" ht="30" customHeight="1" x14ac:dyDescent="0.3">
      <c r="B49" s="131" t="s">
        <v>86</v>
      </c>
      <c r="C49" s="132"/>
      <c r="D49" s="132"/>
      <c r="E49" s="132"/>
      <c r="F49" s="132"/>
      <c r="G49" s="132"/>
      <c r="H49" s="132"/>
      <c r="I49" s="132"/>
      <c r="J49" s="133"/>
    </row>
    <row r="50" spans="1:11" ht="42.65" customHeight="1" x14ac:dyDescent="0.3">
      <c r="B50" s="134"/>
      <c r="C50" s="135"/>
      <c r="D50" s="135"/>
      <c r="E50" s="135"/>
      <c r="F50" s="135"/>
      <c r="G50" s="135"/>
      <c r="H50" s="135"/>
      <c r="I50" s="135"/>
      <c r="J50" s="136"/>
    </row>
    <row r="51" spans="1:11" ht="43.4" customHeight="1" thickBot="1" x14ac:dyDescent="0.35">
      <c r="A51" s="3"/>
      <c r="B51" s="137" t="s">
        <v>87</v>
      </c>
      <c r="C51" s="138"/>
      <c r="D51" s="138"/>
      <c r="E51" s="138"/>
      <c r="F51" s="138"/>
      <c r="G51" s="138"/>
      <c r="H51" s="138"/>
      <c r="I51" s="138"/>
      <c r="J51" s="139"/>
      <c r="K51" s="5"/>
    </row>
    <row r="52" spans="1:11" ht="50.15" customHeight="1" x14ac:dyDescent="0.3">
      <c r="B52" s="140" t="s">
        <v>88</v>
      </c>
      <c r="C52" s="141"/>
      <c r="D52" s="141"/>
      <c r="E52" s="141"/>
      <c r="F52" s="141"/>
      <c r="G52" s="141"/>
      <c r="H52" s="141"/>
      <c r="I52" s="141"/>
      <c r="J52" s="142"/>
    </row>
    <row r="53" spans="1:11" ht="36.75" customHeight="1" x14ac:dyDescent="0.3">
      <c r="B53" s="53" t="s">
        <v>89</v>
      </c>
      <c r="C53" s="118"/>
      <c r="D53" s="118"/>
      <c r="E53" s="54" t="s">
        <v>90</v>
      </c>
      <c r="F53" s="122"/>
      <c r="G53" s="122"/>
      <c r="H53" s="54" t="s">
        <v>91</v>
      </c>
      <c r="I53" s="129">
        <f>C53+F53</f>
        <v>0</v>
      </c>
      <c r="J53" s="130"/>
    </row>
    <row r="54" spans="1:11" ht="30" customHeight="1" x14ac:dyDescent="0.3">
      <c r="B54" s="186" t="s">
        <v>92</v>
      </c>
      <c r="C54" s="187"/>
      <c r="D54" s="187"/>
      <c r="E54" s="187"/>
      <c r="F54" s="187" t="s">
        <v>93</v>
      </c>
      <c r="G54" s="187"/>
      <c r="H54" s="187"/>
      <c r="I54" s="187"/>
      <c r="J54" s="190"/>
    </row>
    <row r="55" spans="1:11" ht="42.75" customHeight="1" x14ac:dyDescent="0.3">
      <c r="B55" s="188"/>
      <c r="C55" s="189"/>
      <c r="D55" s="189"/>
      <c r="E55" s="189"/>
      <c r="F55" s="191"/>
      <c r="G55" s="191"/>
      <c r="H55" s="191"/>
      <c r="I55" s="191"/>
      <c r="J55" s="192"/>
    </row>
    <row r="56" spans="1:11" ht="32.5" customHeight="1" x14ac:dyDescent="0.3">
      <c r="B56" s="186" t="s">
        <v>94</v>
      </c>
      <c r="C56" s="187"/>
      <c r="D56" s="187"/>
      <c r="E56" s="187"/>
      <c r="F56" s="187" t="s">
        <v>93</v>
      </c>
      <c r="G56" s="187"/>
      <c r="H56" s="187"/>
      <c r="I56" s="187"/>
      <c r="J56" s="190"/>
    </row>
    <row r="57" spans="1:11" ht="50.15" customHeight="1" thickBot="1" x14ac:dyDescent="0.35">
      <c r="B57" s="184"/>
      <c r="C57" s="185"/>
      <c r="D57" s="185"/>
      <c r="E57" s="185"/>
      <c r="F57" s="193"/>
      <c r="G57" s="193"/>
      <c r="H57" s="193"/>
      <c r="I57" s="193"/>
      <c r="J57" s="194"/>
    </row>
    <row r="58" spans="1:11" ht="15.5" x14ac:dyDescent="0.3">
      <c r="B58" s="8"/>
      <c r="C58" s="8"/>
      <c r="D58" s="8"/>
      <c r="E58" s="8"/>
    </row>
  </sheetData>
  <sheetProtection algorithmName="SHA-512" hashValue="Aw4JgHkuYdSa7+Dt9Kre6NjP8EMyd0heEYPwCwEbLkrmzmcAU7IB7fH8vflA8gXUoBe+8Vnxt0HYSSrb6Shv5A==" saltValue="geh4HplZPyTopK2CQysTOA==" spinCount="100000" sheet="1" objects="1" scenarios="1" selectLockedCells="1"/>
  <dataConsolidate/>
  <mergeCells count="87">
    <mergeCell ref="B25:J25"/>
    <mergeCell ref="B19:J19"/>
    <mergeCell ref="B38:C38"/>
    <mergeCell ref="B57:E57"/>
    <mergeCell ref="B54:E54"/>
    <mergeCell ref="B55:E55"/>
    <mergeCell ref="B56:E56"/>
    <mergeCell ref="F54:J54"/>
    <mergeCell ref="F55:J55"/>
    <mergeCell ref="F57:J57"/>
    <mergeCell ref="F56:J56"/>
    <mergeCell ref="B45:J45"/>
    <mergeCell ref="H47:J47"/>
    <mergeCell ref="H48:J48"/>
    <mergeCell ref="I28:J28"/>
    <mergeCell ref="F28:G28"/>
    <mergeCell ref="B44:C44"/>
    <mergeCell ref="I30:J30"/>
    <mergeCell ref="B30:H30"/>
    <mergeCell ref="B31:H31"/>
    <mergeCell ref="I31:J31"/>
    <mergeCell ref="B2:G2"/>
    <mergeCell ref="B3:E3"/>
    <mergeCell ref="B22:J22"/>
    <mergeCell ref="B24:J24"/>
    <mergeCell ref="C26:D26"/>
    <mergeCell ref="C23:D23"/>
    <mergeCell ref="B7:G7"/>
    <mergeCell ref="B4:D4"/>
    <mergeCell ref="B5:D5"/>
    <mergeCell ref="F15:G15"/>
    <mergeCell ref="I23:J23"/>
    <mergeCell ref="H15:J15"/>
    <mergeCell ref="I17:J17"/>
    <mergeCell ref="F16:G16"/>
    <mergeCell ref="H16:J16"/>
    <mergeCell ref="B12:J12"/>
    <mergeCell ref="C53:D53"/>
    <mergeCell ref="B36:C36"/>
    <mergeCell ref="B37:C37"/>
    <mergeCell ref="B40:C40"/>
    <mergeCell ref="D47:G47"/>
    <mergeCell ref="F53:G53"/>
    <mergeCell ref="B43:J43"/>
    <mergeCell ref="D48:G48"/>
    <mergeCell ref="I53:J53"/>
    <mergeCell ref="B49:J49"/>
    <mergeCell ref="B50:J50"/>
    <mergeCell ref="B51:J51"/>
    <mergeCell ref="B52:J52"/>
    <mergeCell ref="B47:C47"/>
    <mergeCell ref="B48:C48"/>
    <mergeCell ref="B46:J46"/>
    <mergeCell ref="L26:N26"/>
    <mergeCell ref="O26:Q26"/>
    <mergeCell ref="C28:D28"/>
    <mergeCell ref="O27:Q27"/>
    <mergeCell ref="B29:J29"/>
    <mergeCell ref="F27:G27"/>
    <mergeCell ref="I27:J27"/>
    <mergeCell ref="C27:D27"/>
    <mergeCell ref="B9:J10"/>
    <mergeCell ref="B42:C42"/>
    <mergeCell ref="B41:C41"/>
    <mergeCell ref="B39:C39"/>
    <mergeCell ref="C15:E15"/>
    <mergeCell ref="F17:G17"/>
    <mergeCell ref="C17:D17"/>
    <mergeCell ref="B33:C33"/>
    <mergeCell ref="B34:C34"/>
    <mergeCell ref="B35:C35"/>
    <mergeCell ref="B32:C32"/>
    <mergeCell ref="F26:G26"/>
    <mergeCell ref="I26:J26"/>
    <mergeCell ref="I13:J13"/>
    <mergeCell ref="F18:G18"/>
    <mergeCell ref="C18:D18"/>
    <mergeCell ref="I18:J18"/>
    <mergeCell ref="E23:H23"/>
    <mergeCell ref="O13:Q13"/>
    <mergeCell ref="K17:M17"/>
    <mergeCell ref="C14:E14"/>
    <mergeCell ref="H14:J14"/>
    <mergeCell ref="C16:E16"/>
    <mergeCell ref="F14:G14"/>
    <mergeCell ref="B20:J20"/>
    <mergeCell ref="B21:J21"/>
  </mergeCells>
  <phoneticPr fontId="16" type="noConversion"/>
  <conditionalFormatting sqref="H44 H33:H42">
    <cfRule type="cellIs" dxfId="18" priority="6" operator="greaterThan">
      <formula>1</formula>
    </cfRule>
  </conditionalFormatting>
  <conditionalFormatting sqref="I23:J23">
    <cfRule type="expression" dxfId="17" priority="18">
      <formula>AND($C$23="Yes",$I$23="No")</formula>
    </cfRule>
    <cfRule type="expression" dxfId="16" priority="25">
      <formula>AND($C$23="Yes",$I$23="N/A")</formula>
    </cfRule>
  </conditionalFormatting>
  <conditionalFormatting sqref="I53:J53">
    <cfRule type="cellIs" dxfId="15" priority="23" operator="notEqual">
      <formula>$J$44</formula>
    </cfRule>
  </conditionalFormatting>
  <conditionalFormatting sqref="D44">
    <cfRule type="cellIs" dxfId="14" priority="42" operator="notEqual">
      <formula>#REF!</formula>
    </cfRule>
  </conditionalFormatting>
  <conditionalFormatting sqref="F42">
    <cfRule type="expression" dxfId="13" priority="16">
      <formula>AND($C$26="Yes",$I$26=3)</formula>
    </cfRule>
  </conditionalFormatting>
  <conditionalFormatting sqref="F34:F40">
    <cfRule type="expression" dxfId="12" priority="15">
      <formula>AND($C$26="Yes",$I$26="Homekey Round 3")</formula>
    </cfRule>
  </conditionalFormatting>
  <conditionalFormatting sqref="C26:D26">
    <cfRule type="expression" dxfId="11" priority="14">
      <formula>AND($F$13=1,$I$26="Homekey+",$C$26="No")</formula>
    </cfRule>
  </conditionalFormatting>
  <conditionalFormatting sqref="F42">
    <cfRule type="expression" dxfId="10" priority="9">
      <formula>AND($C$26="Yes",$I$26="Homekey Round 3")</formula>
    </cfRule>
  </conditionalFormatting>
  <conditionalFormatting sqref="F41">
    <cfRule type="expression" dxfId="9" priority="7">
      <formula>AND((0.8*$D$41)&lt;$F$41,$I$31="No")</formula>
    </cfRule>
  </conditionalFormatting>
  <conditionalFormatting sqref="H41 B30 B31">
    <cfRule type="expression" dxfId="8" priority="8">
      <formula>AND(($H$41&gt;0.8),$I$31="No")</formula>
    </cfRule>
  </conditionalFormatting>
  <conditionalFormatting sqref="B30:J30">
    <cfRule type="expression" dxfId="7" priority="10">
      <formula>E13="Homekey Tribal+"</formula>
    </cfRule>
    <cfRule type="expression" dxfId="6" priority="11">
      <formula>E13="Homekey Round 3"</formula>
    </cfRule>
    <cfRule type="expression" dxfId="5" priority="12">
      <formula>E13="Select One"</formula>
    </cfRule>
    <cfRule type="expression" dxfId="4" priority="1">
      <formula>E13="Homekey Tribal"</formula>
    </cfRule>
  </conditionalFormatting>
  <conditionalFormatting sqref="B31:C31">
    <cfRule type="expression" dxfId="3" priority="4">
      <formula>I30="Yes"</formula>
    </cfRule>
  </conditionalFormatting>
  <conditionalFormatting sqref="F42 F34:F40">
    <cfRule type="expression" dxfId="2" priority="43">
      <formula>AND($C$26="Yes",E$13="Homekey Round 3",$F34&gt;0)</formula>
    </cfRule>
  </conditionalFormatting>
  <conditionalFormatting sqref="B31:C31">
    <cfRule type="expression" dxfId="1" priority="2">
      <formula>I30="No"</formula>
    </cfRule>
  </conditionalFormatting>
  <conditionalFormatting sqref="B31:C31">
    <cfRule type="expression" dxfId="0" priority="3">
      <formula>I30="Select One"</formula>
    </cfRule>
  </conditionalFormatting>
  <dataValidations xWindow="793" yWindow="823" count="84">
    <dataValidation type="textLength" operator="lessThan" showInputMessage="1" showErrorMessage="1" error="This is not a form field. Please press TAB to continue." sqref="B1:Q1 A1:A8 S1:XFD21 R28:R30 R22:XFD22 R1:R22 S23:XFD30 A13:A1048576 R31:XFD1048576 B58:J1048576 K56:Q1048576" xr:uid="{29694558-E93F-4DE1-B131-97660B8C774C}">
      <formula1>0</formula1>
    </dataValidation>
    <dataValidation allowBlank="1" showInputMessage="1" showErrorMessage="1" promptTitle="Date" prompt="Please enter today's date" sqref="R13:T13" xr:uid="{B46C8A07-E92B-427D-BFCB-E3082BF07CE0}"/>
    <dataValidation type="textLength" operator="lessThan" allowBlank="1" showInputMessage="1" showErrorMessage="1" sqref="H53 B7:G7 B56:F56 F13 B54:F54 E53 B53 B6 B13:B16 B4:D5 H13 E17 F14:G16 H17 B51:J52 B11 B12:J12" xr:uid="{F9196CE4-67CD-419C-80B2-F9A99BC09F88}">
      <formula1>0</formula1>
    </dataValidation>
    <dataValidation allowBlank="1" showInputMessage="1" showErrorMessage="1" promptTitle="Total Award Amount 8" prompt="Please enter the total award amount for this activity" sqref="D40" xr:uid="{4CCEAB50-B3EC-45D1-BFAA-C7CE3862A214}"/>
    <dataValidation allowBlank="1" showInputMessage="1" showErrorMessage="1" promptTitle="Total Prior Draws 8" prompt="Please enter the total amount previously drawn for this activity." sqref="E40" xr:uid="{5E6415EA-29D5-41D4-A713-97443C5A96D3}"/>
    <dataValidation allowBlank="1" showInputMessage="1" showErrorMessage="1" promptTitle="Current Draw Request 9" prompt="Please enter the amount of funds being requested for this activity in this form." sqref="F42" xr:uid="{1E76CF03-A6DC-4DB1-95F0-FEF99341BAAE}"/>
    <dataValidation type="textLength" operator="lessThan" allowBlank="1" showInputMessage="1" showErrorMessage="1" error="This is not a form field. Please press Tab to continue." sqref="J44 B28 I41:J41 B49:J49 H28 B2:D3 B41:C41 C6:D6 B29:J29 B32:J32 B8:G8 I41:I42 G41 H2:J8 E2:G6 H44 E28 B44:C44 H18 B18 E18 D45:J47 B45:C46 B31:H31" xr:uid="{76EB9B19-A77C-43E1-9F0D-B38C300E89B5}">
      <formula1>0</formula1>
    </dataValidation>
    <dataValidation allowBlank="1" showInputMessage="1" showErrorMessage="1" prompt="Enter the HCD Contract number for this project (23-HK-#####)" sqref="C13:D13" xr:uid="{B1873670-C466-460C-9414-28285C2930FD}"/>
    <dataValidation allowBlank="1" showInputMessage="1" showErrorMessage="1" prompt="Enter the request number" sqref="G13" xr:uid="{A192232A-9D06-441D-AF09-0CA7C7A1BA18}"/>
    <dataValidation allowBlank="1" showInputMessage="1" showErrorMessage="1" prompt="Enter the date of request. Note: Must be on or after the date of Standard Agreement execution." sqref="I13:J13" xr:uid="{3EE2FA25-B9BF-4989-9419-04CF2D6CB277}"/>
    <dataValidation allowBlank="1" showInputMessage="1" showErrorMessage="1" prompt="Grantee name as recorded in Standard Agreement" sqref="C14" xr:uid="{B8EAEC3C-EFA0-4A2B-A527-BA4FB8EC5C4D}"/>
    <dataValidation allowBlank="1" showInputMessage="1" showErrorMessage="1" prompt="Project Name" sqref="H14" xr:uid="{6A70738C-833C-4665-8F76-80F02F44BEF4}"/>
    <dataValidation allowBlank="1" showInputMessage="1" showErrorMessage="1" prompt="Preparer Name" sqref="C15:E15" xr:uid="{3840D2B6-4938-4CB3-B8BD-38FE70A4AC63}"/>
    <dataValidation allowBlank="1" showInputMessage="1" showErrorMessage="1" prompt="Preparer Title" sqref="H15:J15" xr:uid="{32294AC7-D505-4EBE-AD09-65457CAC4569}"/>
    <dataValidation allowBlank="1" showInputMessage="1" showErrorMessage="1" prompt="Payee as listed in Standard Agreement Exhibit E" sqref="C16:E16" xr:uid="{C3899EE5-725C-4886-9271-EE1B8CC34066}"/>
    <dataValidation allowBlank="1" showInputMessage="1" showErrorMessage="1" prompt="Payee full address" sqref="H16:J16" xr:uid="{B08691D6-0738-407A-BF5C-8EC19BBF4C04}"/>
    <dataValidation allowBlank="1" showInputMessage="1" showErrorMessage="1" prompt="Payee contact person" sqref="C17:D17" xr:uid="{6B1E3498-853B-4B45-B271-66CEDF07C647}"/>
    <dataValidation allowBlank="1" showInputMessage="1" showErrorMessage="1" prompt="Payee email address" sqref="F17:G17" xr:uid="{919FB3FC-7654-4929-B1B4-C1D498CC33C7}"/>
    <dataValidation allowBlank="1" showInputMessage="1" showErrorMessage="1" prompt="Payee phone number" sqref="I17:J17" xr:uid="{7144CC62-4F39-4B49-9FD6-FD03DF11C767}"/>
    <dataValidation type="list" allowBlank="1" showInputMessage="1" showErrorMessage="1" prompt="Select Response from drop-down menu." sqref="C26:D26 C23:D23" xr:uid="{CA8CC10A-0A7B-4D34-BF37-518E96B426D2}">
      <formula1>"Select One, Yes, No"</formula1>
    </dataValidation>
    <dataValidation type="textLength" operator="lessThan" allowBlank="1" showInputMessage="1" showErrorMessage="1" error="This is not a form field. Please press Tab to continue." prompt="Total drawn to date for this eligible use." sqref="G42 G33:G40" xr:uid="{01D37D67-0C46-4E9A-8913-B61423EE3EF8}">
      <formula1>0</formula1>
    </dataValidation>
    <dataValidation type="textLength" operator="lessThan" allowBlank="1" showInputMessage="1" showErrorMessage="1" error="This is not a form field. Please press Tab to continue." prompt="Percent of award drawn for this eligible use." sqref="H42 H33:H40" xr:uid="{2F0B0A08-FFB9-4F05-A769-676CF6F2E16F}">
      <formula1>0</formula1>
    </dataValidation>
    <dataValidation type="textLength" operator="lessThan" allowBlank="1" showInputMessage="1" showErrorMessage="1" error="This is not a form field. Please press Tab to continue." prompt="Total Capital award amount" sqref="D41" xr:uid="{DB2FA3B7-A287-421F-B455-991D5164053B}">
      <formula1>0</formula1>
    </dataValidation>
    <dataValidation type="textLength" operator="lessThan" allowBlank="1" showInputMessage="1" showErrorMessage="1" error="This is not a form field. Please press Tab to continue." prompt="Total Capital Award drawn" sqref="E41" xr:uid="{8CFB341A-4972-4CDD-8A05-71D780217F55}">
      <formula1>0</formula1>
    </dataValidation>
    <dataValidation type="textLength" operator="lessThan" allowBlank="1" showInputMessage="1" showErrorMessage="1" error="This is not a form field. Please press Tab to continue." prompt="Total Capital Award requested " sqref="F41" xr:uid="{8901C916-29F4-4BBF-AAD8-63C4DE4B7DB9}">
      <formula1>0</formula1>
    </dataValidation>
    <dataValidation operator="lessThan" allowBlank="1" showInputMessage="1" showErrorMessage="1" error="This is not a form field. Please press Tab to continue." prompt="Total Award. This number should match the total amount awarded per Standard Agreement Exhibit E." sqref="D44" xr:uid="{717C4421-6DA5-420B-B310-5EA04A88183F}"/>
    <dataValidation allowBlank="1" showInputMessage="1" showErrorMessage="1" promptTitle="Authorized Representative Name" prompt="Enter name of Authorized Representative per the authorizing resolution." sqref="B48:C48" xr:uid="{9794F538-0139-4AE0-811E-736BC4030592}"/>
    <dataValidation allowBlank="1" showInputMessage="1" showErrorMessage="1" promptTitle="Authorized Representative Title" prompt="Enter the Title of the Authorized Representative" sqref="D48:G48" xr:uid="{F1206C21-F093-4EC0-B040-8BFA03D15EE7}"/>
    <dataValidation allowBlank="1" showInputMessage="1" showErrorMessage="1" promptTitle="Date" prompt="Enter today's date" sqref="H48:J48" xr:uid="{C8C10716-BA6E-4F9C-8866-9C76704A1672}"/>
    <dataValidation allowBlank="1" showInputMessage="1" showErrorMessage="1" promptTitle="Authorizing Signature" prompt="Authorized Representative Signs here" sqref="B50:J50" xr:uid="{B131160B-9EAB-49B6-B6F1-137A333F6D22}"/>
    <dataValidation allowBlank="1" showInputMessage="1" showErrorMessage="1" prompt="Escrow Number" sqref="I27:J27" xr:uid="{009FF6BB-CF48-4A8C-84F0-33F10335A1BC}"/>
    <dataValidation allowBlank="1" showInputMessage="1" showErrorMessage="1" prompt="Escrow company name" sqref="C27 E27" xr:uid="{E55B7410-632E-4B31-945C-6A2342C6B640}"/>
    <dataValidation allowBlank="1" showInputMessage="1" showErrorMessage="1" prompt="Escrow Officer Name" sqref="F27:G27" xr:uid="{4496617D-604A-4CBD-896E-1661347D851B}"/>
    <dataValidation allowBlank="1" showInputMessage="1" showErrorMessage="1" prompt="Escrow Officer Email" sqref="C28:D28" xr:uid="{B0B062B1-150F-494E-9409-6A171AD69AB0}"/>
    <dataValidation allowBlank="1" showInputMessage="1" showErrorMessage="1" prompt="Escrow Officer phone number" sqref="F28" xr:uid="{60947FA3-8AF3-480F-BACF-46CECBDC4E42}"/>
    <dataValidation allowBlank="1" showInputMessage="1" showErrorMessage="1" prompt="Title Company full address" sqref="I28:J28" xr:uid="{44FADDF7-D640-448C-8820-883E5B1B84C1}"/>
    <dataValidation type="textLength" operator="lessThan" allowBlank="1" showInputMessage="1" showErrorMessage="1" error="This is not a form field. Please press Tab to continue." prompt="Total drawn to date" sqref="G44" xr:uid="{66F68D20-4E09-4943-AD2B-D2344A21740C}">
      <formula1>0</formula1>
    </dataValidation>
    <dataValidation type="textLength" operator="lessThan" allowBlank="1" showInputMessage="1" showErrorMessage="1" error="This is not a form field. Please press Tab to continue." prompt="Percentage of Capital Award drawn" sqref="H41" xr:uid="{1E3861B2-47FB-4F26-B3AD-909D87DC61D4}">
      <formula1>0</formula1>
    </dataValidation>
    <dataValidation operator="lessThan" allowBlank="1" showInputMessage="1" showErrorMessage="1" error="This is not a form field. Please press Tab to continue." sqref="I44 H26:H27 E26:E27 B24:B27" xr:uid="{85BEE85A-C59F-400D-82DC-77EB5252E453}"/>
    <dataValidation operator="lessThan" allowBlank="1" showInputMessage="1" showErrorMessage="1" error="This is not a form field. Please press Tab to continue." prompt="Total Drawn" sqref="E44" xr:uid="{E7703725-F300-4B62-8AC0-427586C8E30A}"/>
    <dataValidation operator="lessThan" allowBlank="1" showInputMessage="1" showErrorMessage="1" error="This is not a form field. Please press Tab to continue." prompt="Total Requested" sqref="F44" xr:uid="{FCC47501-CFB5-49C2-921D-8AE57CBFAC80}"/>
    <dataValidation type="list" allowBlank="1" showInputMessage="1" showErrorMessage="1" prompt="Select Response from drop-down menu." sqref="I23:J23" xr:uid="{84482D3B-0C97-4EAC-A158-AD2CD701B637}">
      <formula1>"Select One, Yes, No, N/A"</formula1>
    </dataValidation>
    <dataValidation allowBlank="1" showInputMessage="1" showErrorMessage="1" prompt="Funding Sources for Construction and Rehabilitation (separate with commas if there are multiple)" sqref="I18:J18" xr:uid="{DDE7AC08-B9E8-48FB-BBC5-3072C0C53BBF}"/>
    <dataValidation allowBlank="1" showInputMessage="1" showErrorMessage="1" prompt="Construction start date (Enter N/A if project is acquisition only)." sqref="F18:G18" xr:uid="{4BFC25E7-8E44-4281-8876-5413465E78DA}"/>
    <dataValidation type="list" allowBlank="1" showInputMessage="1" showErrorMessage="1" prompt="Is this an acquisition-only project? Acquisition-Only means no construction or rehabilitation is required after the purchase of the site." sqref="C18:D18" xr:uid="{58DC609C-0AC0-4B6F-9AB7-DE1685A97AA5}">
      <formula1>"Select One, Yes - Acquisition Only, No - Some construction or rehabilitation will be required"</formula1>
    </dataValidation>
    <dataValidation type="textLength" operator="lessThan" allowBlank="1" showInputMessage="1" showErrorMessage="1" error="This is not a form field. Please press Tab to continue." promptTitle="Eligible Use 1" prompt="Acquisition of motels, hotels, or hostels, or other sites and assets" sqref="B33:C33" xr:uid="{98E3969B-9B17-44C9-8899-76A2FD53F20F}">
      <formula1>0</formula1>
    </dataValidation>
    <dataValidation type="textLength" operator="lessThan" allowBlank="1" showInputMessage="1" showErrorMessage="1" error="This is not a form field. Please press Tab to continue." promptTitle="Eligible Use 2" prompt="Rehabilitation of motels, hotels, or hostels, or other sites and assets" sqref="B34:C34" xr:uid="{A0C67E95-276E-4024-99A8-59603866A254}">
      <formula1>0</formula1>
    </dataValidation>
    <dataValidation type="textLength" operator="lessThan" allowBlank="1" showInputMessage="1" showErrorMessage="1" error="This is not a form field. Please press Tab to continue." promptTitle="Eligible Use 3" prompt="Master leasing of properites for non-congregate housing" sqref="B35:C35" xr:uid="{00C1B862-3803-4659-ACCD-67AFB669BEBC}">
      <formula1>0</formula1>
    </dataValidation>
    <dataValidation type="textLength" operator="lessThan" allowBlank="1" showInputMessage="1" showErrorMessage="1" error="This is not a form field. Please press Tab to continue." promptTitle="Eligible Use 4" prompt="Conversion of units from nonresidential to residential" sqref="B36:C36" xr:uid="{91B4009E-E120-4259-9855-68697596EAFA}">
      <formula1>0</formula1>
    </dataValidation>
    <dataValidation type="textLength" operator="lessThan" allowBlank="1" showInputMessage="1" showErrorMessage="1" error="This is not a form field. Please press Tab to continue." promptTitle="Eligible Use 5" prompt="New Construction of Dwelling Units" sqref="B37:C37" xr:uid="{402294B9-9508-40F6-B923-D61DC8752F12}">
      <formula1>0</formula1>
    </dataValidation>
    <dataValidation type="textLength" operator="lessThan" allowBlank="1" showInputMessage="1" showErrorMessage="1" error="This is not a form field. Please press Tab to continue." promptTitle="Eligible Use 7" prompt="Purchase of affordability covenants and restrictions for units" sqref="B39:C39" xr:uid="{84208289-594D-466B-B4E0-AEB048BC60C7}">
      <formula1>0</formula1>
    </dataValidation>
    <dataValidation type="textLength" operator="lessThan" allowBlank="1" showInputMessage="1" showErrorMessage="1" error="This is not a form field. Please press Tab to continue." promptTitle="Eligible Use 8" prompt="Relocation costs for individuals who are being displaced as a result of the Homekey project" sqref="B40:C40" xr:uid="{000CB1FD-6289-43FD-9439-D989B743A45B}">
      <formula1>0</formula1>
    </dataValidation>
    <dataValidation type="textLength" operator="lessThan" allowBlank="1" showInputMessage="1" showErrorMessage="1" error="This is not a form field. Please press Tab to continue." promptTitle="Eligible Use 9" prompt="Capitalized operating subsidies for units purchased, converted, constructed or altered" sqref="B42:C42" xr:uid="{87CC299A-5F87-4061-BE31-857E1320BA45}">
      <formula1>0</formula1>
    </dataValidation>
    <dataValidation allowBlank="1" showInputMessage="1" showErrorMessage="1" promptTitle="Total Award Amount 1" prompt="Please enter the total award amount for this activity" sqref="D33" xr:uid="{D46B2E91-24E3-437E-986C-104B4976D5FC}"/>
    <dataValidation allowBlank="1" showInputMessage="1" showErrorMessage="1" promptTitle="Total Prior Draws 1" prompt="Please enter the total amount previously drawn for this activity." sqref="E33" xr:uid="{5DB588AF-0D0E-48C2-B2F2-AF715BE89A5B}"/>
    <dataValidation allowBlank="1" showInputMessage="1" showErrorMessage="1" promptTitle="Current Draw Request 1" prompt="Please enter the amount of funds being requested for this activity in this form." sqref="F33" xr:uid="{33B37E30-4C28-4B19-86AF-C7D25C4F1AB0}"/>
    <dataValidation allowBlank="1" showInputMessage="1" showErrorMessage="1" promptTitle="Total Award Amount 2" prompt="Please enter the total award amount for this activity" sqref="D34" xr:uid="{D1ED0C5E-85D3-4B6E-AE1D-6F9493A7624B}"/>
    <dataValidation allowBlank="1" showInputMessage="1" showErrorMessage="1" promptTitle="Total Award Amount 3" prompt="Please enter the total award amount for this activity" sqref="D35" xr:uid="{7BD33F24-8915-4251-8265-2E8C35CED1C2}"/>
    <dataValidation allowBlank="1" showInputMessage="1" showErrorMessage="1" promptTitle="Total Award Amount 4" prompt="Please enter the total award amount for this activity" sqref="D36" xr:uid="{43C51AFA-59A7-4966-ABDB-49859D1D3F4C}"/>
    <dataValidation allowBlank="1" showInputMessage="1" showErrorMessage="1" promptTitle="Total Award Amount 5" prompt="Please enter the total award amount for this activity" sqref="D37" xr:uid="{3C2D0CBA-082D-4B8F-B535-33A06A288CE6}"/>
    <dataValidation allowBlank="1" showInputMessage="1" showErrorMessage="1" promptTitle="Total Award Amount 6" prompt="Please enter the total award amount for this activity" sqref="D38" xr:uid="{C6B54542-AA5E-4549-A2D8-022024012413}"/>
    <dataValidation allowBlank="1" showInputMessage="1" showErrorMessage="1" promptTitle="Total Award Amount 7" prompt="Please enter the total award amount for this activity" sqref="D39" xr:uid="{F67ABE7A-904E-4DFE-A33A-615F39ECF0DF}"/>
    <dataValidation allowBlank="1" showInputMessage="1" showErrorMessage="1" promptTitle="Total Prior Draws 2" prompt="Please enter the total amount previously drawn for this activity." sqref="E34" xr:uid="{92371E6B-889F-4336-90BE-EB899BFC34E8}"/>
    <dataValidation allowBlank="1" showInputMessage="1" showErrorMessage="1" promptTitle="Total Prior Draws 3" prompt="Please enter the total amount previously drawn for this activity." sqref="E35" xr:uid="{DFE3CB45-39CF-41A6-B39E-2688AF966866}"/>
    <dataValidation allowBlank="1" showInputMessage="1" showErrorMessage="1" promptTitle="Total Prior Draws 4" prompt="Please enter the total amount previously drawn for this activity." sqref="E36" xr:uid="{6980E736-FFDC-44CE-8A98-EC88B8685C34}"/>
    <dataValidation allowBlank="1" showInputMessage="1" showErrorMessage="1" promptTitle="Total Prior Draws 5" prompt="Please enter the total amount previously drawn for this activity." sqref="E37" xr:uid="{EFF10FC5-11DF-4B3C-9D8C-62882BE2D179}"/>
    <dataValidation allowBlank="1" showInputMessage="1" showErrorMessage="1" promptTitle="Total Prior Draws 6" prompt="Please enter the total amount previously drawn for this activity." sqref="E38" xr:uid="{49ED2BE0-4727-4A25-AB0A-9D015CD8EF2A}"/>
    <dataValidation allowBlank="1" showInputMessage="1" showErrorMessage="1" promptTitle="Total Prior Draws 7" prompt="Please enter the total amount previously drawn for this activity." sqref="E39" xr:uid="{7992C249-5F0C-490E-B450-C39BA71134A9}"/>
    <dataValidation allowBlank="1" showInputMessage="1" showErrorMessage="1" promptTitle="Current Draw Request 2" prompt="Please enter the amount of funds being requested for this activity in this form." sqref="F34" xr:uid="{2B7FD76E-D8F3-4A2F-A19F-66E819928CE2}"/>
    <dataValidation allowBlank="1" showInputMessage="1" showErrorMessage="1" promptTitle="Current Draw Request 3" prompt="Please enter the amount of funds being requested for this activity in this form." sqref="F35" xr:uid="{BD5138E5-4FB2-4C4A-A9A2-25DCAEC457A8}"/>
    <dataValidation allowBlank="1" showInputMessage="1" showErrorMessage="1" promptTitle="Current Draw Request 4" prompt="Please enter the amount of funds being requested for this activity in this form." sqref="F36" xr:uid="{F3966105-EFF0-4B10-B37B-486CD23D40FF}"/>
    <dataValidation allowBlank="1" showInputMessage="1" showErrorMessage="1" promptTitle="Current Draw Request 5" prompt="Please enter the amount of funds being requested for this activity in this form." sqref="F37" xr:uid="{F057B841-3CE9-4B83-B550-C5E1745F19AA}"/>
    <dataValidation allowBlank="1" showInputMessage="1" showErrorMessage="1" promptTitle="Current Draw Request 6" prompt="Please enter the amount of funds being requested for this activity in this form." sqref="F38" xr:uid="{A8992C1D-AE9B-4E12-8603-F75F4E771E88}"/>
    <dataValidation allowBlank="1" showInputMessage="1" showErrorMessage="1" promptTitle="Current Draw Request 7" prompt="Please enter the amount of funds being requested for this activity in this form." sqref="F39" xr:uid="{2B42AE14-4BB8-4AEF-8228-D7B1AB094775}"/>
    <dataValidation type="textLength" operator="lessThan" allowBlank="1" showInputMessage="1" error="This is not a form field. Please press Tab to continue." sqref="C30:H30 B30:B31 B47:C47" xr:uid="{DEF90989-4616-4692-B8CA-25E9748CE184}">
      <formula1>0</formula1>
    </dataValidation>
    <dataValidation type="textLength" operator="lessThan" allowBlank="1" showInputMessage="1" sqref="B9:J10 B19:B22" xr:uid="{FD2ADF89-0C6C-4E41-B85C-8BB3A13BE8AB}">
      <formula1>0</formula1>
    </dataValidation>
    <dataValidation allowBlank="1" showInputMessage="1" sqref="E23:H23 B23" xr:uid="{57D9F975-19DA-4E42-802D-10E60FF7B8E4}"/>
    <dataValidation allowBlank="1" showInputMessage="1" showErrorMessage="1" promptTitle="Date Funds to be Wired" prompt="Please enter the date." sqref="I26:J26" xr:uid="{A16AAE3B-2ACA-4DA6-9616-79574BA8AA9A}"/>
    <dataValidation allowBlank="1" showInputMessage="1" showErrorMessage="1" promptTitle="Date of Escrow Close" prompt="Please enter the closing date. If unknown, please provide a best estimate." sqref="F26:G26" xr:uid="{17629FA8-B0C1-4817-9F0B-3606EE840377}"/>
    <dataValidation type="textLength" operator="lessThan" allowBlank="1" showInputMessage="1" showErrorMessage="1" error="This is not a form field. Please press Tab to continue." prompt="Amount of award remaining" sqref="I33:I40" xr:uid="{62BB1976-B8E5-4358-A0A6-1002B1078917}">
      <formula1>0</formula1>
    </dataValidation>
    <dataValidation type="textLength" operator="lessThan" allowBlank="1" showInputMessage="1" error="This is not a form field. Please press Tab to continue." promptTitle="Eligible Use 6" prompt="Gap financing" sqref="B38:C38" xr:uid="{D934F29B-781E-456D-8031-44F5C82F7C92}">
      <formula1>0</formula1>
    </dataValidation>
    <dataValidation allowBlank="1" showInputMessage="1" showErrorMessage="1" promptTitle="Total Award Amount 9" prompt="Please enter the total award amount for this activity - COSR" sqref="D42" xr:uid="{DB8F1327-A09D-4EE1-87AF-94716FECE1B0}"/>
    <dataValidation allowBlank="1" showInputMessage="1" showErrorMessage="1" promptTitle="Total Prior Draws 9" prompt="Please enter the total amount previously drawn for this activity." sqref="E42" xr:uid="{2C3FBD11-C25C-4B55-88C5-06B4CF1242EF}"/>
    <dataValidation allowBlank="1" showInputMessage="1" showErrorMessage="1" promptTitle="Current Draw Request 8" prompt="Please enter the amount of funds being requested for this activity in this form." sqref="F40" xr:uid="{ADC78EE2-7001-4725-B431-9653F2F4BD8A}"/>
  </dataValidations>
  <hyperlinks>
    <hyperlink ref="B7" r:id="rId1" xr:uid="{C46F5B64-7BD0-47D6-B0F7-5BDED73F586E}"/>
    <hyperlink ref="B7:G7" r:id="rId2" display="MULTIFAMILYGRANTS@HCD.CA.GOV " xr:uid="{135A1721-15B3-4681-BFAE-F5F37B235A35}"/>
  </hyperlinks>
  <printOptions horizontalCentered="1"/>
  <pageMargins left="0" right="0" top="0" bottom="0" header="0.05" footer="0"/>
  <pageSetup scale="32" fitToWidth="0" orientation="portrait" r:id="rId3"/>
  <drawing r:id="rId4"/>
  <extLst>
    <ext xmlns:x14="http://schemas.microsoft.com/office/spreadsheetml/2009/9/main" uri="{CCE6A557-97BC-4b89-ADB6-D9C93CAAB3DF}">
      <x14:dataValidations xmlns:xm="http://schemas.microsoft.com/office/excel/2006/main" xWindow="793" yWindow="823" count="3">
        <x14:dataValidation type="list" operator="lessThan" allowBlank="1" showInputMessage="1" showErrorMessage="1" error="This is not a form field. Please press Tab to continue." promptTitle="New Cost Containment Project" prompt="Please select whether this project is a New Construction Cost Containment project in the Standard Agreement. This question applies to HK+ Contracts only." xr:uid="{3A12EFAC-540D-4A61-BA91-E3A39B9230F7}">
          <x14:formula1>
            <xm:f>'Drop Downs'!$C$4:$C$6</xm:f>
          </x14:formula1>
          <xm:sqref>I30:J30</xm:sqref>
        </x14:dataValidation>
        <x14:dataValidation type="list" operator="lessThan" allowBlank="1" showInputMessage="1" showErrorMessage="1" error="This is not a form field. Please press Tab to continue." promptTitle="Proof of Construction Completion " prompt="Please select whether this project is a New Construction Cost Containment project in the Standard Agreement, Construction has been completed, and proof of construction completion submitted to the Department. This question applies to HK+ Contracts only." xr:uid="{A588348A-4F58-49FF-A4EC-8B8FF18D6433}">
          <x14:formula1>
            <xm:f>'Drop Downs'!$I$4:$I$7</xm:f>
          </x14:formula1>
          <xm:sqref>I31:J31</xm:sqref>
        </x14:dataValidation>
        <x14:dataValidation type="list" allowBlank="1" showInputMessage="1" showErrorMessage="1" promptTitle="Homekey Award Round" prompt="Please select from the drop-down the contract's award round" xr:uid="{2A7DE05C-6264-406C-859D-4877DED92C65}">
          <x14:formula1>
            <xm:f>'Drop Downs'!$B$3:$F3</xm:f>
          </x14:formula1>
          <xm:sqref>E13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8EFF7-FC9D-4D65-B687-1B9F7391CB76}">
  <sheetPr codeName="Sheet3"/>
  <dimension ref="B2:J7"/>
  <sheetViews>
    <sheetView workbookViewId="0">
      <selection activeCell="I15" sqref="I15"/>
    </sheetView>
  </sheetViews>
  <sheetFormatPr defaultRowHeight="14.5" x14ac:dyDescent="0.35"/>
  <cols>
    <col min="2" max="2" width="23.453125" customWidth="1"/>
    <col min="3" max="4" width="20.7265625" customWidth="1"/>
    <col min="5" max="5" width="19.7265625" customWidth="1"/>
    <col min="6" max="6" width="19.1796875" customWidth="1"/>
    <col min="8" max="8" width="14.54296875" customWidth="1"/>
    <col min="9" max="9" width="15.26953125" customWidth="1"/>
    <col min="10" max="10" width="14.54296875" customWidth="1"/>
  </cols>
  <sheetData>
    <row r="2" spans="2:10" x14ac:dyDescent="0.35">
      <c r="B2" s="206" t="s">
        <v>95</v>
      </c>
      <c r="C2" s="206"/>
      <c r="D2" s="206"/>
      <c r="E2" s="206"/>
      <c r="F2" s="206"/>
      <c r="H2" s="206" t="s">
        <v>96</v>
      </c>
      <c r="I2" s="206"/>
      <c r="J2" s="206"/>
    </row>
    <row r="3" spans="2:10" x14ac:dyDescent="0.35">
      <c r="B3" s="13" t="s">
        <v>40</v>
      </c>
      <c r="C3" s="13" t="s">
        <v>27</v>
      </c>
      <c r="D3" s="13" t="s">
        <v>97</v>
      </c>
      <c r="E3" s="13" t="s">
        <v>98</v>
      </c>
      <c r="F3" s="13" t="s">
        <v>99</v>
      </c>
      <c r="H3" s="16" t="s">
        <v>40</v>
      </c>
      <c r="I3" s="14" t="s">
        <v>60</v>
      </c>
      <c r="J3" s="15" t="s">
        <v>61</v>
      </c>
    </row>
    <row r="4" spans="2:10" x14ac:dyDescent="0.35">
      <c r="B4" s="14"/>
      <c r="C4" s="14" t="s">
        <v>100</v>
      </c>
      <c r="D4" s="14" t="str">
        <f>""</f>
        <v/>
      </c>
      <c r="E4" s="14"/>
      <c r="F4" s="14"/>
      <c r="H4" s="16"/>
      <c r="I4" s="14" t="s">
        <v>40</v>
      </c>
      <c r="J4" s="15"/>
    </row>
    <row r="5" spans="2:10" x14ac:dyDescent="0.35">
      <c r="B5" s="14"/>
      <c r="C5" s="14" t="s">
        <v>60</v>
      </c>
      <c r="D5" s="14"/>
      <c r="E5" s="14"/>
      <c r="F5" s="14"/>
      <c r="H5" s="16"/>
      <c r="I5" s="14" t="s">
        <v>60</v>
      </c>
      <c r="J5" s="15"/>
    </row>
    <row r="6" spans="2:10" x14ac:dyDescent="0.35">
      <c r="B6" s="14"/>
      <c r="C6" s="14" t="s">
        <v>61</v>
      </c>
      <c r="D6" s="14"/>
      <c r="E6" s="14"/>
      <c r="F6" s="14"/>
      <c r="H6" s="16"/>
      <c r="I6" s="14" t="s">
        <v>61</v>
      </c>
      <c r="J6" s="15"/>
    </row>
    <row r="7" spans="2:10" x14ac:dyDescent="0.35">
      <c r="I7" s="14" t="s">
        <v>104</v>
      </c>
    </row>
  </sheetData>
  <autoFilter ref="B3:F6" xr:uid="{ADD8EFF7-FC9D-4D65-B687-1B9F7391CB76}"/>
  <mergeCells count="2">
    <mergeCell ref="B2:F2"/>
    <mergeCell ref="H2:J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F09BA281BFF64CA2DC40334AB38EBF" ma:contentTypeVersion="13" ma:contentTypeDescription="Create a new document." ma:contentTypeScope="" ma:versionID="10184bfd2d77436bae1944736112e8e7">
  <xsd:schema xmlns:xsd="http://www.w3.org/2001/XMLSchema" xmlns:xs="http://www.w3.org/2001/XMLSchema" xmlns:p="http://schemas.microsoft.com/office/2006/metadata/properties" xmlns:ns2="b9f8e879-6f9e-4793-8082-bb4a3a195b8f" xmlns:ns3="b4a98879-8049-4986-a065-be6f633693cb" targetNamespace="http://schemas.microsoft.com/office/2006/metadata/properties" ma:root="true" ma:fieldsID="febdba1c60224f605dcfe43d57c029fa" ns2:_="" ns3:_="">
    <xsd:import namespace="b9f8e879-6f9e-4793-8082-bb4a3a195b8f"/>
    <xsd:import namespace="b4a98879-8049-4986-a065-be6f633693c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f8e879-6f9e-4793-8082-bb4a3a195b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1f3bbd73-d9da-4b59-89ef-5a1da660cdf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4a98879-8049-4986-a065-be6f633693cb"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9f8e879-6f9e-4793-8082-bb4a3a195b8f">
      <Terms xmlns="http://schemas.microsoft.com/office/infopath/2007/PartnerControls"/>
    </lcf76f155ced4ddcb4097134ff3c332f>
    <SharedWithUsers xmlns="b4a98879-8049-4986-a065-be6f633693cb">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2D3B3B-A573-4D09-B73B-1716F798FE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f8e879-6f9e-4793-8082-bb4a3a195b8f"/>
    <ds:schemaRef ds:uri="b4a98879-8049-4986-a065-be6f633693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F609F1F-69AF-4451-B36A-6E08E6AD5C81}">
  <ds:schemaRefs>
    <ds:schemaRef ds:uri="http://schemas.openxmlformats.org/package/2006/metadata/core-properties"/>
    <ds:schemaRef ds:uri="http://purl.org/dc/terms/"/>
    <ds:schemaRef ds:uri="http://schemas.microsoft.com/office/2006/documentManagement/types"/>
    <ds:schemaRef ds:uri="b9f8e879-6f9e-4793-8082-bb4a3a195b8f"/>
    <ds:schemaRef ds:uri="b4a98879-8049-4986-a065-be6f633693cb"/>
    <ds:schemaRef ds:uri="http://www.w3.org/XML/1998/namespace"/>
    <ds:schemaRef ds:uri="http://purl.org/dc/dcmitype/"/>
    <ds:schemaRef ds:uri="http://schemas.microsoft.com/office/infopath/2007/PartnerControl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32E28D3F-7205-4309-8DFA-354439D15D8A}">
  <ds:schemaRefs>
    <ds:schemaRef ds:uri="http://schemas.microsoft.com/sharepoint/v3/contenttype/forms"/>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Instructions</vt:lpstr>
      <vt:lpstr>Request For Funds Form</vt:lpstr>
      <vt:lpstr>Drop Downs</vt:lpstr>
      <vt:lpstr>'Request For Funds Form'!Print_Area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Homekey 3.0 RFF</dc:title>
  <dc:subject/>
  <dc:creator>HCD</dc:creator>
  <cp:keywords>Homekey 3.0 RFF</cp:keywords>
  <dc:description/>
  <cp:lastModifiedBy>Herman, Daniel@HCD</cp:lastModifiedBy>
  <cp:revision/>
  <cp:lastPrinted>2026-05-21T16:19:59Z</cp:lastPrinted>
  <dcterms:created xsi:type="dcterms:W3CDTF">2020-06-17T21:23:34Z</dcterms:created>
  <dcterms:modified xsi:type="dcterms:W3CDTF">2026-05-21T16:20:43Z</dcterms:modified>
  <cp:category>Homekey 3.0 RFF</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0x01010039F09BA281BFF64CA2DC40334AB38EBF</vt:lpwstr>
  </property>
  <property fmtid="{D5CDD505-2E9C-101B-9397-08002B2CF9AE}" pid="3" name="xd_ProgID">
    <vt:lpwstr/>
  </property>
  <property fmtid="{D5CDD505-2E9C-101B-9397-08002B2CF9AE}" pid="4" name="MediaServiceImageTags">
    <vt:lpwstr/>
  </property>
  <property fmtid="{D5CDD505-2E9C-101B-9397-08002B2CF9AE}" pid="5" name="_ColorHex">
    <vt:lpwstr/>
  </property>
  <property fmtid="{D5CDD505-2E9C-101B-9397-08002B2CF9AE}" pid="6" name="ComplianceAssetId">
    <vt:lpwstr/>
  </property>
  <property fmtid="{D5CDD505-2E9C-101B-9397-08002B2CF9AE}" pid="7" name="TemplateUrl">
    <vt:lpwstr/>
  </property>
  <property fmtid="{D5CDD505-2E9C-101B-9397-08002B2CF9AE}" pid="8" name="_ColorTag">
    <vt:lpwstr/>
  </property>
  <property fmtid="{D5CDD505-2E9C-101B-9397-08002B2CF9AE}" pid="9" name="_ExtendedDescription">
    <vt:lpwstr/>
  </property>
  <property fmtid="{D5CDD505-2E9C-101B-9397-08002B2CF9AE}" pid="10" name="TriggerFlowInfo">
    <vt:lpwstr/>
  </property>
  <property fmtid="{D5CDD505-2E9C-101B-9397-08002B2CF9AE}" pid="11" name="xd_Signature">
    <vt:bool>false</vt:bool>
  </property>
  <property fmtid="{D5CDD505-2E9C-101B-9397-08002B2CF9AE}" pid="12" name="_Emoji">
    <vt:lpwstr/>
  </property>
</Properties>
</file>