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douglas_truong_hcd_ca_gov/Documents/Desktop/Posted on website 12-17-21/ROUND 3 - TRIBAL/1. Application - in development/"/>
    </mc:Choice>
  </mc:AlternateContent>
  <xr:revisionPtr revIDLastSave="10" documentId="8_{C0CA3924-FD3D-404D-BF7E-9AF66E50E80A}" xr6:coauthVersionLast="47" xr6:coauthVersionMax="47" xr10:uidLastSave="{52B4A2F4-CD01-423E-BAEE-4A80EC51E98E}"/>
  <bookViews>
    <workbookView xWindow="12075" yWindow="-15840" windowWidth="30240" windowHeight="13815" xr2:uid="{6FBD1770-A3BB-4AAC-879D-85268DF6BBDD}"/>
  </bookViews>
  <sheets>
    <sheet name="CoC Outco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C5" i="2"/>
  <c r="F12" i="2" l="1"/>
  <c r="F13" i="2"/>
  <c r="I5" i="2"/>
  <c r="E5" i="2"/>
  <c r="E6" i="2"/>
  <c r="E7" i="2"/>
  <c r="E8" i="2"/>
  <c r="E9" i="2"/>
  <c r="E10" i="2"/>
  <c r="E11" i="2"/>
  <c r="E12" i="2"/>
  <c r="E13" i="2"/>
  <c r="I13" i="2"/>
  <c r="I6" i="2"/>
  <c r="I7" i="2"/>
  <c r="I8" i="2"/>
  <c r="I9" i="2"/>
  <c r="I10" i="2"/>
  <c r="I11" i="2"/>
  <c r="I12" i="2"/>
  <c r="Q6" i="2"/>
  <c r="Q13" i="2"/>
  <c r="Q7" i="2"/>
  <c r="Q8" i="2"/>
  <c r="Q9" i="2"/>
  <c r="Q10" i="2"/>
  <c r="Q11" i="2"/>
  <c r="Q12" i="2"/>
  <c r="Q5" i="2"/>
  <c r="O13" i="2"/>
  <c r="O7" i="2"/>
  <c r="O8" i="2"/>
  <c r="O9" i="2"/>
  <c r="O10" i="2"/>
  <c r="O11" i="2"/>
  <c r="O12" i="2"/>
  <c r="O6" i="2"/>
  <c r="N13" i="2"/>
  <c r="N6" i="2"/>
  <c r="N7" i="2"/>
  <c r="N8" i="2"/>
  <c r="N9" i="2"/>
  <c r="N10" i="2"/>
  <c r="N11" i="2"/>
  <c r="N12" i="2"/>
  <c r="N5" i="2"/>
  <c r="M13" i="2"/>
  <c r="M7" i="2"/>
  <c r="M8" i="2"/>
  <c r="M9" i="2"/>
  <c r="M10" i="2"/>
  <c r="M11" i="2"/>
  <c r="M12" i="2"/>
  <c r="M6" i="2"/>
  <c r="K13" i="2"/>
  <c r="K7" i="2"/>
  <c r="K8" i="2"/>
  <c r="K9" i="2"/>
  <c r="K10" i="2"/>
  <c r="K11" i="2"/>
  <c r="K12" i="2"/>
  <c r="K6" i="2"/>
  <c r="J13" i="2"/>
  <c r="J6" i="2"/>
  <c r="J7" i="2"/>
  <c r="J8" i="2"/>
  <c r="J10" i="2"/>
  <c r="J11" i="2"/>
  <c r="J12" i="2"/>
  <c r="J5" i="2"/>
  <c r="M5" i="2" s="1"/>
  <c r="G13" i="2"/>
  <c r="G7" i="2"/>
  <c r="G8" i="2"/>
  <c r="G9" i="2"/>
  <c r="G10" i="2"/>
  <c r="G11" i="2"/>
  <c r="G12" i="2"/>
  <c r="G6" i="2"/>
  <c r="F6" i="2"/>
  <c r="F7" i="2"/>
  <c r="F8" i="2"/>
  <c r="F9" i="2"/>
  <c r="F10" i="2"/>
  <c r="F11" i="2"/>
  <c r="F5" i="2"/>
  <c r="C7" i="2"/>
  <c r="C8" i="2"/>
  <c r="C9" i="2"/>
  <c r="C10" i="2"/>
  <c r="C11" i="2"/>
  <c r="C12" i="2"/>
  <c r="C13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Monahan, Colleen@HCD</author>
    <author>McLaughlin, Michael@HCD</author>
  </authors>
  <commentList>
    <comment ref="E4" authorId="0" shapeId="0" xr:uid="{2A347D94-916B-4424-A69E-28F8D82D48A2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The ratio of people accessing emergency shelter and transitional housing by race.</t>
        </r>
      </text>
    </comment>
    <comment ref="F4" authorId="0" shapeId="0" xr:uid="{C832EAA0-5563-4133-83CF-D4D068BA023C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The ratio of people experiencing homelessness accessing emergency shelters and transitional housing observed in different racial categories.</t>
        </r>
      </text>
    </comment>
    <comment ref="G4" authorId="0" shapeId="0" xr:uid="{1B046808-B0E3-4A1B-B29B-CB4062CCFCD2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This is the % of the total unhoused population in a corresponding racial category that did NOT access emergency or transitional housing</t>
        </r>
      </text>
    </comment>
    <comment ref="I4" authorId="0" shapeId="0" xr:uid="{E1DF5944-03DE-4624-9751-D738C1F71646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The ratio of people exiting to permanent housing by race</t>
        </r>
      </text>
    </comment>
    <comment ref="J4" authorId="1" shapeId="0" xr:uid="{6AED601D-897C-4937-A56F-6130ACF6A26D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The ratio of all people experiencing homelessness exiting to permanent housed observed in different racial categories.</t>
        </r>
      </text>
    </comment>
    <comment ref="K4" authorId="1" shapeId="0" xr:uid="{1603213D-6C6F-4A57-84F1-839DBDF705AD}">
      <text>
        <r>
          <rPr>
            <b/>
            <sz val="9"/>
            <color indexed="81"/>
            <rFont val="Tahoma"/>
            <family val="2"/>
          </rPr>
          <t xml:space="preserve">@HCD:
</t>
        </r>
        <r>
          <rPr>
            <sz val="9"/>
            <color indexed="81"/>
            <rFont val="Tahoma"/>
            <family val="2"/>
          </rPr>
          <t xml:space="preserve">
This is the % of the total homeless population in a corresponding racial category that did NOT receive permanent housing
</t>
        </r>
      </text>
    </comment>
    <comment ref="M4" authorId="0" shapeId="0" xr:uid="{480DA9C3-E52B-44E8-840A-E9C45EFA0F88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The ratio of people accessing PSH by race</t>
        </r>
      </text>
    </comment>
    <comment ref="N4" authorId="0" shapeId="0" xr:uid="{52281D1A-2178-47C1-BE2F-085D9F4DFFAC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The ratio of people experiencing homelessness accessing PSH observed in different racial categories.</t>
        </r>
      </text>
    </comment>
    <comment ref="O4" authorId="0" shapeId="0" xr:uid="{92595756-8F4A-4B29-9F70-35E4EEEF779A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This is the % of the total unhoused population in a corresponding racial category that did NOT access PSH</t>
        </r>
      </text>
    </comment>
    <comment ref="Q4" authorId="0" shapeId="0" xr:uid="{86A0281C-7B00-45AF-BF8B-46B211AB3F11}">
      <text>
        <r>
          <rPr>
            <b/>
            <sz val="9"/>
            <color indexed="81"/>
            <rFont val="Tahoma"/>
            <family val="2"/>
          </rPr>
          <t>@HCD:</t>
        </r>
        <r>
          <rPr>
            <sz val="9"/>
            <color indexed="81"/>
            <rFont val="Tahoma"/>
            <family val="2"/>
          </rPr>
          <t xml:space="preserve">
The ratio of people experiencing homelessness that return to homelessness observed in different racial categories.</t>
        </r>
      </text>
    </comment>
  </commentList>
</comments>
</file>

<file path=xl/sharedStrings.xml><?xml version="1.0" encoding="utf-8"?>
<sst xmlns="http://schemas.openxmlformats.org/spreadsheetml/2006/main" count="34" uniqueCount="22">
  <si>
    <t>Applicant Name:</t>
  </si>
  <si>
    <t>Experiencing Homelessness</t>
  </si>
  <si>
    <t>Accessing Emergency Shelters and Transitional Housing</t>
  </si>
  <si>
    <t>Exiting to Permanent Housing</t>
  </si>
  <si>
    <t>Accessing Permanent Supportive Housing</t>
  </si>
  <si>
    <t>Return to Homelessness</t>
  </si>
  <si>
    <t>Average Length of Time Homeless</t>
  </si>
  <si>
    <t>#</t>
  </si>
  <si>
    <t>%</t>
  </si>
  <si>
    <t>Disparity</t>
  </si>
  <si>
    <t>Total</t>
  </si>
  <si>
    <t>White, Non-Hispanic/Non-Latino </t>
  </si>
  <si>
    <t>White, Hispanic/Latino </t>
  </si>
  <si>
    <t>Black or African American </t>
  </si>
  <si>
    <t>Asian </t>
  </si>
  <si>
    <t>American Indian or Alaska Native </t>
  </si>
  <si>
    <t>Native Hawaiian/Other Pacific Islander </t>
  </si>
  <si>
    <t>Multiple Races </t>
  </si>
  <si>
    <t>Unknown </t>
  </si>
  <si>
    <t>% of Total</t>
  </si>
  <si>
    <t>% of Subset</t>
  </si>
  <si>
    <r>
      <rPr>
        <sz val="12"/>
        <rFont val="Arial"/>
        <family val="2"/>
      </rPr>
      <t>Using data from Stella, please insert outcomes here (using the period from 8/1/2022- 8/1/2023):</t>
    </r>
    <r>
      <rPr>
        <u/>
        <sz val="12"/>
        <color theme="10"/>
        <rFont val="Arial"/>
        <family val="2"/>
      </rPr>
      <t xml:space="preserve">
</t>
    </r>
    <r>
      <rPr>
        <sz val="12"/>
        <rFont val="Arial"/>
        <family val="2"/>
      </rPr>
      <t xml:space="preserve">Stella Resources: </t>
    </r>
    <r>
      <rPr>
        <u/>
        <sz val="12"/>
        <color theme="10"/>
        <rFont val="Arial"/>
        <family val="2"/>
      </rPr>
      <t>https://www.hudexchange.info/resource/5827/stella-p-quick-start-guide/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</si>
</sst>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8" fillId="0" borderId="0" xfId="0" applyFont="1" applyProtection="1"/>
    <xf numFmtId="0" fontId="8" fillId="0" borderId="0" xfId="0" applyFont="1" applyAlignment="1" applyProtection="1"/>
    <xf numFmtId="0" fontId="8" fillId="2" borderId="0" xfId="0" applyFont="1" applyFill="1" applyProtection="1"/>
    <xf numFmtId="10" fontId="8" fillId="0" borderId="0" xfId="0" applyNumberFormat="1" applyFont="1" applyBorder="1" applyAlignment="1" applyProtection="1">
      <alignment horizontal="center"/>
    </xf>
    <xf numFmtId="10" fontId="8" fillId="0" borderId="0" xfId="0" applyNumberFormat="1" applyFont="1" applyProtection="1"/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wrapText="1"/>
    </xf>
    <xf numFmtId="2" fontId="7" fillId="0" borderId="0" xfId="2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wrapText="1"/>
    </xf>
    <xf numFmtId="165" fontId="8" fillId="0" borderId="0" xfId="0" applyNumberFormat="1" applyFont="1" applyAlignment="1" applyProtection="1">
      <alignment wrapText="1"/>
    </xf>
    <xf numFmtId="2" fontId="8" fillId="0" borderId="0" xfId="0" applyNumberFormat="1" applyFont="1" applyAlignment="1" applyProtection="1">
      <alignment wrapText="1"/>
    </xf>
    <xf numFmtId="0" fontId="8" fillId="0" borderId="0" xfId="0" applyFont="1" applyFill="1" applyBorder="1" applyProtection="1"/>
    <xf numFmtId="2" fontId="8" fillId="0" borderId="0" xfId="0" applyNumberFormat="1" applyFont="1" applyProtection="1"/>
    <xf numFmtId="3" fontId="8" fillId="0" borderId="0" xfId="0" applyNumberFormat="1" applyFont="1" applyProtection="1"/>
    <xf numFmtId="9" fontId="8" fillId="0" borderId="0" xfId="0" applyNumberFormat="1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9" fillId="0" borderId="1" xfId="3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textRotation="90" wrapText="1"/>
    </xf>
    <xf numFmtId="0" fontId="8" fillId="0" borderId="1" xfId="0" applyFont="1" applyBorder="1" applyAlignment="1" applyProtection="1">
      <alignment wrapText="1"/>
    </xf>
    <xf numFmtId="9" fontId="8" fillId="0" borderId="1" xfId="1" applyFont="1" applyBorder="1" applyAlignment="1" applyProtection="1">
      <alignment wrapText="1"/>
    </xf>
    <xf numFmtId="9" fontId="8" fillId="0" borderId="1" xfId="1" applyFont="1" applyFill="1" applyBorder="1" applyAlignment="1" applyProtection="1">
      <alignment horizontal="center" wrapText="1"/>
    </xf>
    <xf numFmtId="0" fontId="7" fillId="3" borderId="1" xfId="2" applyFont="1" applyFill="1" applyBorder="1" applyAlignment="1" applyProtection="1">
      <alignment horizontal="center" vertical="center"/>
      <protection locked="0"/>
    </xf>
    <xf numFmtId="10" fontId="8" fillId="2" borderId="1" xfId="1" applyNumberFormat="1" applyFont="1" applyFill="1" applyBorder="1" applyAlignment="1" applyProtection="1">
      <alignment horizontal="center"/>
    </xf>
    <xf numFmtId="164" fontId="8" fillId="2" borderId="1" xfId="0" applyNumberFormat="1" applyFont="1" applyFill="1" applyBorder="1" applyProtection="1"/>
    <xf numFmtId="9" fontId="8" fillId="2" borderId="1" xfId="1" applyFont="1" applyFill="1" applyBorder="1" applyAlignment="1" applyProtection="1">
      <alignment horizontal="center"/>
    </xf>
    <xf numFmtId="10" fontId="8" fillId="0" borderId="1" xfId="1" applyNumberFormat="1" applyFont="1" applyFill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center"/>
    </xf>
    <xf numFmtId="10" fontId="8" fillId="0" borderId="1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right"/>
    </xf>
    <xf numFmtId="0" fontId="7" fillId="3" borderId="3" xfId="2" applyFont="1" applyFill="1" applyBorder="1" applyAlignment="1" applyProtection="1">
      <alignment horizontal="left" vertical="center"/>
      <protection locked="0"/>
    </xf>
    <xf numFmtId="0" fontId="7" fillId="3" borderId="4" xfId="2" applyFont="1" applyFill="1" applyBorder="1" applyAlignment="1" applyProtection="1">
      <alignment horizontal="left" vertical="center"/>
      <protection locked="0"/>
    </xf>
    <xf numFmtId="0" fontId="9" fillId="0" borderId="5" xfId="3" applyFont="1" applyBorder="1" applyAlignment="1" applyProtection="1">
      <alignment horizontal="center" vertical="center" wrapText="1"/>
      <protection locked="0"/>
    </xf>
    <xf numFmtId="0" fontId="9" fillId="0" borderId="6" xfId="3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textRotation="90" wrapText="1"/>
    </xf>
    <xf numFmtId="0" fontId="8" fillId="0" borderId="5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 wrapText="1"/>
    </xf>
    <xf numFmtId="0" fontId="8" fillId="0" borderId="5" xfId="0" applyFont="1" applyBorder="1" applyProtection="1"/>
    <xf numFmtId="0" fontId="7" fillId="3" borderId="6" xfId="2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Protection="1"/>
    <xf numFmtId="0" fontId="8" fillId="0" borderId="7" xfId="0" applyFont="1" applyBorder="1" applyProtection="1"/>
    <xf numFmtId="0" fontId="7" fillId="3" borderId="8" xfId="2" applyFont="1" applyFill="1" applyBorder="1" applyAlignment="1" applyProtection="1">
      <alignment horizontal="center" vertical="center"/>
      <protection locked="0"/>
    </xf>
    <xf numFmtId="10" fontId="8" fillId="0" borderId="8" xfId="1" applyNumberFormat="1" applyFont="1" applyFill="1" applyBorder="1" applyAlignment="1" applyProtection="1">
      <alignment horizontal="center"/>
    </xf>
    <xf numFmtId="10" fontId="8" fillId="2" borderId="8" xfId="1" applyNumberFormat="1" applyFont="1" applyFill="1" applyBorder="1" applyAlignment="1" applyProtection="1">
      <alignment horizontal="center"/>
    </xf>
    <xf numFmtId="164" fontId="8" fillId="0" borderId="8" xfId="0" applyNumberFormat="1" applyFont="1" applyBorder="1" applyAlignment="1" applyProtection="1">
      <alignment horizontal="center"/>
    </xf>
    <xf numFmtId="10" fontId="8" fillId="0" borderId="8" xfId="0" applyNumberFormat="1" applyFont="1" applyBorder="1" applyAlignment="1" applyProtection="1">
      <alignment horizontal="center"/>
    </xf>
    <xf numFmtId="0" fontId="7" fillId="3" borderId="9" xfId="2" applyFont="1" applyFill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Normal_Lachen Tara draft serna project report" xfId="2" xr:uid="{BE587759-5751-4A53-A99B-1C290F438537}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udexchange.info/resource/5827/stella-p-quick-start-guid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BB498-C085-44F5-B476-3912358FB7BE}">
  <sheetPr>
    <tabColor rgb="FF002060"/>
    <pageSetUpPr fitToPage="1"/>
  </sheetPr>
  <dimension ref="A1:R24"/>
  <sheetViews>
    <sheetView showGridLines="0" tabSelected="1" zoomScaleNormal="100" workbookViewId="0">
      <selection activeCell="B1" sqref="B1:R1"/>
    </sheetView>
  </sheetViews>
  <sheetFormatPr defaultColWidth="8.7265625" defaultRowHeight="15.5" x14ac:dyDescent="0.35"/>
  <cols>
    <col min="1" max="1" width="39.36328125" style="1" bestFit="1" customWidth="1"/>
    <col min="2" max="2" width="9" style="1" customWidth="1"/>
    <col min="3" max="3" width="9.81640625" style="1" bestFit="1" customWidth="1"/>
    <col min="4" max="4" width="8.54296875" style="17" bestFit="1" customWidth="1"/>
    <col min="5" max="5" width="12.6328125" style="1" customWidth="1"/>
    <col min="6" max="6" width="10.81640625" style="1" customWidth="1"/>
    <col min="7" max="7" width="13.26953125" style="1" customWidth="1"/>
    <col min="8" max="8" width="8.54296875" style="1" customWidth="1"/>
    <col min="9" max="9" width="12.6328125" style="1" customWidth="1"/>
    <col min="10" max="10" width="10.81640625" style="1" customWidth="1"/>
    <col min="11" max="11" width="12.1796875" style="1" customWidth="1"/>
    <col min="12" max="12" width="8.54296875" style="1" customWidth="1"/>
    <col min="13" max="13" width="12.6328125" style="1" customWidth="1"/>
    <col min="14" max="14" width="10.81640625" style="1" customWidth="1"/>
    <col min="15" max="15" width="9.6328125" style="1" bestFit="1" customWidth="1"/>
    <col min="16" max="16" width="8.54296875" style="1" customWidth="1"/>
    <col min="17" max="17" width="12.90625" style="1" customWidth="1"/>
    <col min="18" max="18" width="8.54296875" style="1" customWidth="1"/>
    <col min="19" max="16384" width="8.7265625" style="1"/>
  </cols>
  <sheetData>
    <row r="1" spans="1:18" ht="17" customHeigh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</row>
    <row r="2" spans="1:18" ht="34" customHeight="1" x14ac:dyDescent="0.35">
      <c r="A2" s="35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6"/>
    </row>
    <row r="3" spans="1:18" ht="144.5" customHeight="1" x14ac:dyDescent="0.35">
      <c r="A3" s="37"/>
      <c r="B3" s="21" t="s">
        <v>1</v>
      </c>
      <c r="C3" s="22"/>
      <c r="D3" s="21" t="s">
        <v>2</v>
      </c>
      <c r="E3" s="20"/>
      <c r="F3" s="20"/>
      <c r="G3" s="20"/>
      <c r="H3" s="21" t="s">
        <v>3</v>
      </c>
      <c r="I3" s="20"/>
      <c r="J3" s="20"/>
      <c r="K3" s="20"/>
      <c r="L3" s="21" t="s">
        <v>4</v>
      </c>
      <c r="M3" s="21"/>
      <c r="N3" s="23"/>
      <c r="O3" s="23"/>
      <c r="P3" s="21" t="s">
        <v>5</v>
      </c>
      <c r="Q3" s="21"/>
      <c r="R3" s="38" t="s">
        <v>6</v>
      </c>
    </row>
    <row r="4" spans="1:18" s="2" customFormat="1" ht="30.5" customHeight="1" x14ac:dyDescent="0.35">
      <c r="A4" s="39"/>
      <c r="B4" s="20" t="s">
        <v>7</v>
      </c>
      <c r="C4" s="20" t="s">
        <v>8</v>
      </c>
      <c r="D4" s="20" t="s">
        <v>7</v>
      </c>
      <c r="E4" s="20" t="s">
        <v>20</v>
      </c>
      <c r="F4" s="20" t="s">
        <v>19</v>
      </c>
      <c r="G4" s="20" t="s">
        <v>9</v>
      </c>
      <c r="H4" s="20" t="s">
        <v>7</v>
      </c>
      <c r="I4" s="20" t="s">
        <v>20</v>
      </c>
      <c r="J4" s="20" t="s">
        <v>19</v>
      </c>
      <c r="K4" s="20" t="s">
        <v>9</v>
      </c>
      <c r="L4" s="20" t="s">
        <v>7</v>
      </c>
      <c r="M4" s="24" t="s">
        <v>20</v>
      </c>
      <c r="N4" s="24" t="s">
        <v>19</v>
      </c>
      <c r="O4" s="24" t="s">
        <v>9</v>
      </c>
      <c r="P4" s="20" t="s">
        <v>7</v>
      </c>
      <c r="Q4" s="20" t="s">
        <v>20</v>
      </c>
      <c r="R4" s="40" t="s">
        <v>7</v>
      </c>
    </row>
    <row r="5" spans="1:18" ht="15" customHeight="1" x14ac:dyDescent="0.35">
      <c r="A5" s="41" t="s">
        <v>10</v>
      </c>
      <c r="B5" s="25"/>
      <c r="C5" s="26" t="str">
        <f>IFERROR(B5/$B$5,"")</f>
        <v/>
      </c>
      <c r="D5" s="25"/>
      <c r="E5" s="26" t="str">
        <f>IFERROR(D5/$D$5,"")</f>
        <v/>
      </c>
      <c r="F5" s="26" t="str">
        <f>IFERROR(D5/B5,"")</f>
        <v/>
      </c>
      <c r="G5" s="27"/>
      <c r="H5" s="25"/>
      <c r="I5" s="26" t="str">
        <f>IFERROR(H5/$H$5,"")</f>
        <v/>
      </c>
      <c r="J5" s="26" t="str">
        <f>IFERROR(H5/B5,"")</f>
        <v/>
      </c>
      <c r="K5" s="28"/>
      <c r="L5" s="25"/>
      <c r="M5" s="26" t="str">
        <f>IFERROR(J5/$L$5, "")</f>
        <v/>
      </c>
      <c r="N5" s="26" t="str">
        <f>IFERROR(L5/B5, "")</f>
        <v/>
      </c>
      <c r="O5" s="26"/>
      <c r="P5" s="25"/>
      <c r="Q5" s="26" t="str">
        <f t="shared" ref="Q5:Q13" si="0">IFERROR(P5/$P$5,"")</f>
        <v/>
      </c>
      <c r="R5" s="42"/>
    </row>
    <row r="6" spans="1:18" ht="15" customHeight="1" x14ac:dyDescent="0.35">
      <c r="A6" s="41" t="s">
        <v>11</v>
      </c>
      <c r="B6" s="25"/>
      <c r="C6" s="29" t="str">
        <f>IFERROR(B6/$B$5,"")</f>
        <v/>
      </c>
      <c r="D6" s="25"/>
      <c r="E6" s="26" t="str">
        <f t="shared" ref="E6:E13" si="1">IFERROR(D6/$D$5,"")</f>
        <v/>
      </c>
      <c r="F6" s="26" t="str">
        <f t="shared" ref="F6:F11" si="2">IFERROR(D6/B6,"")</f>
        <v/>
      </c>
      <c r="G6" s="30" t="str">
        <f>IFERROR((B6-D6)/B6, "")</f>
        <v/>
      </c>
      <c r="H6" s="25"/>
      <c r="I6" s="26" t="str">
        <f t="shared" ref="I6:I12" si="3">IFERROR(H6/$H$5,"")</f>
        <v/>
      </c>
      <c r="J6" s="26" t="str">
        <f t="shared" ref="J6:J12" si="4">IFERROR(H6/B6,"")</f>
        <v/>
      </c>
      <c r="K6" s="31" t="str">
        <f>IFERROR((B6-H6)/B6,"")</f>
        <v/>
      </c>
      <c r="L6" s="25"/>
      <c r="M6" s="29" t="str">
        <f>IFERROR(L6/$L$5,"")</f>
        <v/>
      </c>
      <c r="N6" s="26" t="str">
        <f t="shared" ref="N6:N12" si="5">IFERROR(L6/B6, "")</f>
        <v/>
      </c>
      <c r="O6" s="29" t="str">
        <f>IFERROR((B6-L6)/B6,"")</f>
        <v/>
      </c>
      <c r="P6" s="25"/>
      <c r="Q6" s="26" t="str">
        <f t="shared" si="0"/>
        <v/>
      </c>
      <c r="R6" s="42"/>
    </row>
    <row r="7" spans="1:18" ht="15" customHeight="1" x14ac:dyDescent="0.35">
      <c r="A7" s="41" t="s">
        <v>12</v>
      </c>
      <c r="B7" s="25"/>
      <c r="C7" s="29" t="str">
        <f t="shared" ref="C7:C13" si="6">IFERROR(B7/$B$5,"")</f>
        <v/>
      </c>
      <c r="D7" s="25"/>
      <c r="E7" s="26" t="str">
        <f t="shared" si="1"/>
        <v/>
      </c>
      <c r="F7" s="26" t="str">
        <f t="shared" si="2"/>
        <v/>
      </c>
      <c r="G7" s="30" t="str">
        <f t="shared" ref="G7:G12" si="7">IFERROR((B7-D7)/B7, "")</f>
        <v/>
      </c>
      <c r="H7" s="25"/>
      <c r="I7" s="26" t="str">
        <f t="shared" si="3"/>
        <v/>
      </c>
      <c r="J7" s="26" t="str">
        <f t="shared" si="4"/>
        <v/>
      </c>
      <c r="K7" s="31" t="str">
        <f t="shared" ref="K7:K12" si="8">IFERROR((B7-H7)/B7,"")</f>
        <v/>
      </c>
      <c r="L7" s="25"/>
      <c r="M7" s="29" t="str">
        <f t="shared" ref="M7:M12" si="9">IFERROR(L7/$L$5,"")</f>
        <v/>
      </c>
      <c r="N7" s="26" t="str">
        <f t="shared" si="5"/>
        <v/>
      </c>
      <c r="O7" s="29" t="str">
        <f t="shared" ref="O7:O12" si="10">IFERROR((B7-L7)/B7,"")</f>
        <v/>
      </c>
      <c r="P7" s="25"/>
      <c r="Q7" s="26" t="str">
        <f t="shared" si="0"/>
        <v/>
      </c>
      <c r="R7" s="42"/>
    </row>
    <row r="8" spans="1:18" ht="15" customHeight="1" x14ac:dyDescent="0.35">
      <c r="A8" s="41" t="s">
        <v>13</v>
      </c>
      <c r="B8" s="25"/>
      <c r="C8" s="29" t="str">
        <f t="shared" si="6"/>
        <v/>
      </c>
      <c r="D8" s="25"/>
      <c r="E8" s="26" t="str">
        <f t="shared" si="1"/>
        <v/>
      </c>
      <c r="F8" s="26" t="str">
        <f t="shared" si="2"/>
        <v/>
      </c>
      <c r="G8" s="30" t="str">
        <f t="shared" si="7"/>
        <v/>
      </c>
      <c r="H8" s="25"/>
      <c r="I8" s="26" t="str">
        <f t="shared" si="3"/>
        <v/>
      </c>
      <c r="J8" s="26" t="str">
        <f t="shared" si="4"/>
        <v/>
      </c>
      <c r="K8" s="31" t="str">
        <f t="shared" si="8"/>
        <v/>
      </c>
      <c r="L8" s="25"/>
      <c r="M8" s="29" t="str">
        <f t="shared" si="9"/>
        <v/>
      </c>
      <c r="N8" s="26" t="str">
        <f t="shared" si="5"/>
        <v/>
      </c>
      <c r="O8" s="29" t="str">
        <f t="shared" si="10"/>
        <v/>
      </c>
      <c r="P8" s="25"/>
      <c r="Q8" s="26" t="str">
        <f t="shared" si="0"/>
        <v/>
      </c>
      <c r="R8" s="42"/>
    </row>
    <row r="9" spans="1:18" s="3" customFormat="1" ht="15" customHeight="1" x14ac:dyDescent="0.35">
      <c r="A9" s="43" t="s">
        <v>14</v>
      </c>
      <c r="B9" s="25"/>
      <c r="C9" s="29" t="str">
        <f t="shared" si="6"/>
        <v/>
      </c>
      <c r="D9" s="25"/>
      <c r="E9" s="26" t="str">
        <f t="shared" si="1"/>
        <v/>
      </c>
      <c r="F9" s="26" t="str">
        <f t="shared" si="2"/>
        <v/>
      </c>
      <c r="G9" s="30" t="str">
        <f t="shared" si="7"/>
        <v/>
      </c>
      <c r="H9" s="25"/>
      <c r="I9" s="26" t="str">
        <f t="shared" si="3"/>
        <v/>
      </c>
      <c r="J9" s="26" t="str">
        <f>IFERROR(H9/B9,"")</f>
        <v/>
      </c>
      <c r="K9" s="31" t="str">
        <f t="shared" si="8"/>
        <v/>
      </c>
      <c r="L9" s="25"/>
      <c r="M9" s="29" t="str">
        <f t="shared" si="9"/>
        <v/>
      </c>
      <c r="N9" s="26" t="str">
        <f t="shared" si="5"/>
        <v/>
      </c>
      <c r="O9" s="29" t="str">
        <f t="shared" si="10"/>
        <v/>
      </c>
      <c r="P9" s="25"/>
      <c r="Q9" s="26" t="str">
        <f t="shared" si="0"/>
        <v/>
      </c>
      <c r="R9" s="42"/>
    </row>
    <row r="10" spans="1:18" ht="15" customHeight="1" x14ac:dyDescent="0.35">
      <c r="A10" s="41" t="s">
        <v>15</v>
      </c>
      <c r="B10" s="25"/>
      <c r="C10" s="29" t="str">
        <f t="shared" si="6"/>
        <v/>
      </c>
      <c r="D10" s="25"/>
      <c r="E10" s="26" t="str">
        <f t="shared" si="1"/>
        <v/>
      </c>
      <c r="F10" s="26" t="str">
        <f t="shared" si="2"/>
        <v/>
      </c>
      <c r="G10" s="30" t="str">
        <f t="shared" si="7"/>
        <v/>
      </c>
      <c r="H10" s="25"/>
      <c r="I10" s="26" t="str">
        <f t="shared" si="3"/>
        <v/>
      </c>
      <c r="J10" s="26" t="str">
        <f t="shared" si="4"/>
        <v/>
      </c>
      <c r="K10" s="31" t="str">
        <f t="shared" si="8"/>
        <v/>
      </c>
      <c r="L10" s="25"/>
      <c r="M10" s="29" t="str">
        <f t="shared" si="9"/>
        <v/>
      </c>
      <c r="N10" s="26" t="str">
        <f t="shared" si="5"/>
        <v/>
      </c>
      <c r="O10" s="29" t="str">
        <f t="shared" si="10"/>
        <v/>
      </c>
      <c r="P10" s="25"/>
      <c r="Q10" s="26" t="str">
        <f t="shared" si="0"/>
        <v/>
      </c>
      <c r="R10" s="42"/>
    </row>
    <row r="11" spans="1:18" ht="15" customHeight="1" x14ac:dyDescent="0.35">
      <c r="A11" s="41" t="s">
        <v>16</v>
      </c>
      <c r="B11" s="25"/>
      <c r="C11" s="29" t="str">
        <f t="shared" si="6"/>
        <v/>
      </c>
      <c r="D11" s="25"/>
      <c r="E11" s="26" t="str">
        <f t="shared" si="1"/>
        <v/>
      </c>
      <c r="F11" s="26" t="str">
        <f t="shared" si="2"/>
        <v/>
      </c>
      <c r="G11" s="30" t="str">
        <f t="shared" si="7"/>
        <v/>
      </c>
      <c r="H11" s="25"/>
      <c r="I11" s="26" t="str">
        <f t="shared" si="3"/>
        <v/>
      </c>
      <c r="J11" s="26" t="str">
        <f t="shared" si="4"/>
        <v/>
      </c>
      <c r="K11" s="31" t="str">
        <f t="shared" si="8"/>
        <v/>
      </c>
      <c r="L11" s="25"/>
      <c r="M11" s="29" t="str">
        <f t="shared" si="9"/>
        <v/>
      </c>
      <c r="N11" s="26" t="str">
        <f t="shared" si="5"/>
        <v/>
      </c>
      <c r="O11" s="29" t="str">
        <f t="shared" si="10"/>
        <v/>
      </c>
      <c r="P11" s="25"/>
      <c r="Q11" s="26" t="str">
        <f t="shared" si="0"/>
        <v/>
      </c>
      <c r="R11" s="42"/>
    </row>
    <row r="12" spans="1:18" ht="15" customHeight="1" x14ac:dyDescent="0.35">
      <c r="A12" s="41" t="s">
        <v>17</v>
      </c>
      <c r="B12" s="25"/>
      <c r="C12" s="29" t="str">
        <f t="shared" si="6"/>
        <v/>
      </c>
      <c r="D12" s="25"/>
      <c r="E12" s="26" t="str">
        <f t="shared" si="1"/>
        <v/>
      </c>
      <c r="F12" s="26" t="str">
        <f>IFERROR(D12/B12,"")</f>
        <v/>
      </c>
      <c r="G12" s="30" t="str">
        <f t="shared" si="7"/>
        <v/>
      </c>
      <c r="H12" s="25"/>
      <c r="I12" s="26" t="str">
        <f t="shared" si="3"/>
        <v/>
      </c>
      <c r="J12" s="26" t="str">
        <f t="shared" si="4"/>
        <v/>
      </c>
      <c r="K12" s="31" t="str">
        <f t="shared" si="8"/>
        <v/>
      </c>
      <c r="L12" s="25"/>
      <c r="M12" s="29" t="str">
        <f t="shared" si="9"/>
        <v/>
      </c>
      <c r="N12" s="26" t="str">
        <f t="shared" si="5"/>
        <v/>
      </c>
      <c r="O12" s="29" t="str">
        <f t="shared" si="10"/>
        <v/>
      </c>
      <c r="P12" s="25"/>
      <c r="Q12" s="26" t="str">
        <f t="shared" si="0"/>
        <v/>
      </c>
      <c r="R12" s="42"/>
    </row>
    <row r="13" spans="1:18" ht="15" customHeight="1" thickBot="1" x14ac:dyDescent="0.4">
      <c r="A13" s="44" t="s">
        <v>18</v>
      </c>
      <c r="B13" s="45"/>
      <c r="C13" s="46" t="str">
        <f t="shared" si="6"/>
        <v/>
      </c>
      <c r="D13" s="45"/>
      <c r="E13" s="47" t="str">
        <f t="shared" si="1"/>
        <v/>
      </c>
      <c r="F13" s="47" t="str">
        <f>IFERROR(D13/B13,"")</f>
        <v/>
      </c>
      <c r="G13" s="48" t="str">
        <f>IFERROR((B13-D13)/B13, "")</f>
        <v/>
      </c>
      <c r="H13" s="45"/>
      <c r="I13" s="47" t="str">
        <f>IFERROR(H13/$H$5,"")</f>
        <v/>
      </c>
      <c r="J13" s="47" t="str">
        <f>IFERROR(H13/B13,"")</f>
        <v/>
      </c>
      <c r="K13" s="49" t="str">
        <f>IFERROR((B13-H13)/B13,"")</f>
        <v/>
      </c>
      <c r="L13" s="45"/>
      <c r="M13" s="46" t="str">
        <f>IFERROR(L13/$L$5,"")</f>
        <v/>
      </c>
      <c r="N13" s="47" t="str">
        <f>IFERROR(L13/B13, "")</f>
        <v/>
      </c>
      <c r="O13" s="46" t="str">
        <f>IFERROR((B13-L13)/B13,"")</f>
        <v/>
      </c>
      <c r="P13" s="45"/>
      <c r="Q13" s="47" t="str">
        <f t="shared" si="0"/>
        <v/>
      </c>
      <c r="R13" s="50"/>
    </row>
    <row r="14" spans="1:18" x14ac:dyDescent="0.35">
      <c r="G14" s="4"/>
    </row>
    <row r="15" spans="1:18" x14ac:dyDescent="0.35">
      <c r="G15" s="5"/>
      <c r="K15" s="5"/>
    </row>
    <row r="16" spans="1:18" s="2" customFormat="1" ht="39" customHeight="1" x14ac:dyDescent="0.35"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3" s="10" customFormat="1" x14ac:dyDescent="0.35">
      <c r="A17" s="8"/>
      <c r="B17" s="9"/>
      <c r="C17" s="8"/>
      <c r="D17" s="18"/>
      <c r="G17" s="11"/>
      <c r="I17" s="12"/>
      <c r="J17" s="12"/>
    </row>
    <row r="18" spans="1:13" x14ac:dyDescent="0.35">
      <c r="A18" s="13"/>
      <c r="B18" s="13"/>
      <c r="C18" s="13"/>
      <c r="G18" s="5"/>
      <c r="I18" s="14"/>
      <c r="J18" s="14"/>
      <c r="K18" s="5"/>
    </row>
    <row r="19" spans="1:13" x14ac:dyDescent="0.35">
      <c r="A19" s="13"/>
      <c r="B19" s="13"/>
      <c r="C19" s="13"/>
      <c r="G19" s="15"/>
      <c r="I19" s="14"/>
      <c r="J19" s="14"/>
    </row>
    <row r="20" spans="1:13" x14ac:dyDescent="0.35">
      <c r="G20" s="16"/>
      <c r="I20" s="14"/>
      <c r="J20" s="14"/>
    </row>
    <row r="21" spans="1:13" x14ac:dyDescent="0.35">
      <c r="I21" s="14"/>
      <c r="J21" s="14"/>
      <c r="K21" s="5"/>
    </row>
    <row r="22" spans="1:13" x14ac:dyDescent="0.35">
      <c r="I22" s="14"/>
      <c r="J22" s="14"/>
    </row>
    <row r="23" spans="1:13" x14ac:dyDescent="0.35">
      <c r="I23" s="14"/>
      <c r="J23" s="14"/>
    </row>
    <row r="24" spans="1:13" x14ac:dyDescent="0.35">
      <c r="I24" s="14"/>
      <c r="J24" s="14"/>
      <c r="L24" s="5"/>
      <c r="M24" s="5"/>
    </row>
  </sheetData>
  <sheetProtection algorithmName="SHA-512" hashValue="FKycfywo9gdhmKGa/9MNNviQqTouYEH6vmJZK0B5qBY5D+AYj7Aabya2AYuyIqr4RYZgb9JqPjXNrdv5gXg3iA==" saltValue="YKCQCtKtCA83KEVK8Dcx2A==" spinCount="100000" sheet="1"/>
  <mergeCells count="3">
    <mergeCell ref="B1:R1"/>
    <mergeCell ref="A2:R2"/>
    <mergeCell ref="D16:R16"/>
  </mergeCells>
  <hyperlinks>
    <hyperlink ref="A2:R2" r:id="rId1" display="https://www.hudexchange.info/resource/5827/stella-p-quick-start-guide/" xr:uid="{B0712E7D-F815-414A-BCFE-2BC5CC33848E}"/>
  </hyperlinks>
  <pageMargins left="0.7" right="0.7" top="0.75" bottom="0.75" header="0.3" footer="0.3"/>
  <pageSetup scale="62" orientation="landscape" horizontalDpi="1200" verticalDpi="1200" r:id="rId2"/>
  <headerFooter>
    <oddHeader>&amp;C&amp;"Arial,Bold"&amp;14Racial Demographic Data/Outcomes Workbook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 Outcomes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Monahan, Colleen@HCD</dc:creator>
  <cp:keywords/>
  <dc:description/>
  <cp:lastModifiedBy>Truong, Douglas@HCD</cp:lastModifiedBy>
  <cp:revision/>
  <cp:lastPrinted>2021-10-15T21:01:59Z</cp:lastPrinted>
  <dcterms:created xsi:type="dcterms:W3CDTF">2021-09-27T21:27:48Z</dcterms:created>
  <dcterms:modified xsi:type="dcterms:W3CDTF">2023-07-23T19:59:00Z</dcterms:modified>
  <cp:category/>
  <cp:contentStatus/>
</cp:coreProperties>
</file>